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MachineLearning\densityMvc\"/>
    </mc:Choice>
  </mc:AlternateContent>
  <xr:revisionPtr revIDLastSave="0" documentId="13_ncr:1_{E129A054-42E4-4CC6-97DE-C4DDDC6473A4}" xr6:coauthVersionLast="45" xr6:coauthVersionMax="45" xr10:uidLastSave="{00000000-0000-0000-0000-000000000000}"/>
  <bookViews>
    <workbookView xWindow="-120" yWindow="-120" windowWidth="21840" windowHeight="13140" tabRatio="790" activeTab="3" xr2:uid="{C92FCB0B-C04E-4061-BD62-90392C4073BB}"/>
  </bookViews>
  <sheets>
    <sheet name="D-711Raw" sheetId="3" r:id="rId1"/>
    <sheet name="D-712" sheetId="2" r:id="rId2"/>
    <sheet name="D-713" sheetId="1" r:id="rId3"/>
    <sheet name="D-711" sheetId="4" r:id="rId4"/>
    <sheet name="D-712 (AlldataShorted)" sheetId="5" r:id="rId5"/>
    <sheet name="D-713 (AlldataShorted)" sheetId="6" r:id="rId6"/>
    <sheet name="D-711 (150420)" sheetId="7" r:id="rId7"/>
  </sheets>
  <externalReferences>
    <externalReference r:id="rId8"/>
  </externalReferences>
  <definedNames>
    <definedName name="DensityTarget">'[1]D-713 (1)'!$J$4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7" l="1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6" i="7"/>
  <c r="I55" i="6" l="1"/>
  <c r="I115" i="6"/>
  <c r="I319" i="6"/>
  <c r="J159" i="6"/>
  <c r="H103" i="6"/>
  <c r="H128" i="6"/>
  <c r="H217" i="6"/>
  <c r="H225" i="6"/>
  <c r="H247" i="6"/>
  <c r="H249" i="6"/>
  <c r="H320" i="6"/>
  <c r="H331" i="6"/>
  <c r="G17" i="6"/>
  <c r="G24" i="6"/>
  <c r="G45" i="6"/>
  <c r="G57" i="6"/>
  <c r="G88" i="6"/>
  <c r="G98" i="6"/>
  <c r="G122" i="6"/>
  <c r="G124" i="6"/>
  <c r="G136" i="6"/>
  <c r="G146" i="6"/>
  <c r="G189" i="6"/>
  <c r="G194" i="6"/>
  <c r="G206" i="6"/>
  <c r="G208" i="6"/>
  <c r="G230" i="6"/>
  <c r="G242" i="6"/>
  <c r="G273" i="6"/>
  <c r="G280" i="6"/>
  <c r="G304" i="6"/>
  <c r="G309" i="6"/>
  <c r="G326" i="6"/>
  <c r="G333" i="6"/>
  <c r="L4" i="6"/>
  <c r="O3" i="6"/>
  <c r="L3" i="6"/>
  <c r="H80" i="6" s="1"/>
  <c r="J31" i="5"/>
  <c r="J38" i="5"/>
  <c r="J53" i="5"/>
  <c r="J74" i="5"/>
  <c r="J115" i="5"/>
  <c r="J139" i="5"/>
  <c r="J149" i="5"/>
  <c r="J168" i="5"/>
  <c r="J201" i="5"/>
  <c r="J204" i="5"/>
  <c r="J221" i="5"/>
  <c r="J233" i="5"/>
  <c r="J266" i="5"/>
  <c r="J283" i="5"/>
  <c r="J290" i="5"/>
  <c r="J307" i="5"/>
  <c r="J332" i="5"/>
  <c r="J333" i="5"/>
  <c r="I18" i="5"/>
  <c r="I25" i="5"/>
  <c r="I50" i="5"/>
  <c r="I63" i="5"/>
  <c r="I71" i="5"/>
  <c r="I85" i="5"/>
  <c r="I107" i="5"/>
  <c r="I110" i="5"/>
  <c r="I122" i="5"/>
  <c r="I129" i="5"/>
  <c r="I151" i="5"/>
  <c r="I158" i="5"/>
  <c r="I164" i="5"/>
  <c r="I171" i="5"/>
  <c r="I186" i="5"/>
  <c r="I187" i="5"/>
  <c r="I196" i="5"/>
  <c r="I200" i="5"/>
  <c r="I214" i="5"/>
  <c r="I220" i="5"/>
  <c r="I224" i="5"/>
  <c r="I231" i="5"/>
  <c r="I243" i="5"/>
  <c r="I244" i="5"/>
  <c r="I250" i="5"/>
  <c r="I255" i="5"/>
  <c r="I268" i="5"/>
  <c r="I274" i="5"/>
  <c r="I279" i="5"/>
  <c r="I284" i="5"/>
  <c r="I296" i="5"/>
  <c r="I298" i="5"/>
  <c r="I304" i="5"/>
  <c r="I308" i="5"/>
  <c r="I320" i="5"/>
  <c r="I325" i="5"/>
  <c r="I328" i="5"/>
  <c r="I333" i="5"/>
  <c r="H13" i="5"/>
  <c r="H14" i="5"/>
  <c r="H19" i="5"/>
  <c r="H22" i="5"/>
  <c r="H33" i="5"/>
  <c r="H38" i="5"/>
  <c r="H41" i="5"/>
  <c r="H46" i="5"/>
  <c r="H56" i="5"/>
  <c r="H57" i="5"/>
  <c r="H62" i="5"/>
  <c r="H65" i="5"/>
  <c r="H76" i="5"/>
  <c r="H81" i="5"/>
  <c r="H85" i="5"/>
  <c r="H89" i="5"/>
  <c r="H99" i="5"/>
  <c r="H100" i="5"/>
  <c r="H105" i="5"/>
  <c r="H109" i="5"/>
  <c r="H119" i="5"/>
  <c r="H124" i="5"/>
  <c r="H128" i="5"/>
  <c r="H133" i="5"/>
  <c r="H142" i="5"/>
  <c r="H143" i="5"/>
  <c r="H148" i="5"/>
  <c r="H152" i="5"/>
  <c r="H163" i="5"/>
  <c r="H167" i="5"/>
  <c r="H171" i="5"/>
  <c r="H175" i="5"/>
  <c r="H184" i="5"/>
  <c r="H185" i="5"/>
  <c r="H189" i="5"/>
  <c r="H193" i="5"/>
  <c r="H202" i="5"/>
  <c r="H207" i="5"/>
  <c r="H210" i="5"/>
  <c r="H214" i="5"/>
  <c r="H223" i="5"/>
  <c r="H224" i="5"/>
  <c r="H229" i="5"/>
  <c r="H232" i="5"/>
  <c r="H242" i="5"/>
  <c r="H246" i="5"/>
  <c r="H247" i="5"/>
  <c r="H250" i="5"/>
  <c r="H258" i="5"/>
  <c r="H259" i="5"/>
  <c r="H262" i="5"/>
  <c r="H265" i="5"/>
  <c r="H273" i="5"/>
  <c r="H277" i="5"/>
  <c r="H278" i="5"/>
  <c r="H282" i="5"/>
  <c r="H289" i="5"/>
  <c r="H290" i="5"/>
  <c r="H294" i="5"/>
  <c r="H297" i="5"/>
  <c r="H304" i="5"/>
  <c r="H308" i="5"/>
  <c r="H310" i="5"/>
  <c r="H314" i="5"/>
  <c r="H320" i="5"/>
  <c r="H321" i="5"/>
  <c r="H326" i="5"/>
  <c r="H328" i="5"/>
  <c r="H7" i="5"/>
  <c r="G31" i="5"/>
  <c r="G32" i="5"/>
  <c r="G36" i="5"/>
  <c r="G43" i="5"/>
  <c r="G44" i="5"/>
  <c r="G47" i="5"/>
  <c r="G50" i="5"/>
  <c r="G58" i="5"/>
  <c r="G62" i="5"/>
  <c r="G64" i="5"/>
  <c r="G68" i="5"/>
  <c r="G73" i="5"/>
  <c r="G76" i="5"/>
  <c r="G80" i="5"/>
  <c r="G82" i="5"/>
  <c r="G90" i="5"/>
  <c r="G94" i="5"/>
  <c r="G95" i="5"/>
  <c r="G98" i="5"/>
  <c r="G106" i="5"/>
  <c r="G107" i="5"/>
  <c r="G110" i="5"/>
  <c r="G113" i="5"/>
  <c r="G121" i="5"/>
  <c r="G125" i="5"/>
  <c r="G126" i="5"/>
  <c r="G130" i="5"/>
  <c r="G137" i="5"/>
  <c r="G138" i="5"/>
  <c r="G142" i="5"/>
  <c r="G145" i="5"/>
  <c r="G151" i="5"/>
  <c r="G155" i="5"/>
  <c r="G157" i="5"/>
  <c r="G160" i="5"/>
  <c r="G166" i="5"/>
  <c r="G167" i="5"/>
  <c r="G171" i="5"/>
  <c r="G173" i="5"/>
  <c r="G181" i="5"/>
  <c r="G184" i="5"/>
  <c r="G185" i="5"/>
  <c r="G189" i="5"/>
  <c r="G195" i="5"/>
  <c r="G196" i="5"/>
  <c r="G199" i="5"/>
  <c r="G202" i="5"/>
  <c r="G209" i="5"/>
  <c r="G213" i="5"/>
  <c r="G214" i="5"/>
  <c r="G218" i="5"/>
  <c r="G221" i="5"/>
  <c r="G223" i="5"/>
  <c r="G227" i="5"/>
  <c r="G229" i="5"/>
  <c r="G232" i="5"/>
  <c r="G238" i="5"/>
  <c r="G239" i="5"/>
  <c r="G243" i="5"/>
  <c r="G245" i="5"/>
  <c r="G246" i="5"/>
  <c r="G253" i="5"/>
  <c r="G254" i="5"/>
  <c r="G257" i="5"/>
  <c r="G261" i="5"/>
  <c r="G263" i="5"/>
  <c r="G267" i="5"/>
  <c r="G268" i="5"/>
  <c r="G270" i="5"/>
  <c r="G274" i="5"/>
  <c r="G275" i="5"/>
  <c r="G279" i="5"/>
  <c r="G282" i="5"/>
  <c r="G285" i="5"/>
  <c r="G289" i="5"/>
  <c r="G290" i="5"/>
  <c r="G292" i="5"/>
  <c r="G295" i="5"/>
  <c r="G297" i="5"/>
  <c r="G301" i="5"/>
  <c r="G304" i="5"/>
  <c r="G306" i="5"/>
  <c r="G310" i="5"/>
  <c r="G311" i="5"/>
  <c r="G314" i="5"/>
  <c r="G317" i="5"/>
  <c r="G318" i="5"/>
  <c r="G322" i="5"/>
  <c r="G326" i="5"/>
  <c r="G328" i="5"/>
  <c r="G331" i="5"/>
  <c r="G333" i="5"/>
  <c r="G335" i="5"/>
  <c r="G10" i="5"/>
  <c r="G11" i="5"/>
  <c r="G14" i="5"/>
  <c r="G18" i="5"/>
  <c r="G21" i="5"/>
  <c r="G24" i="5"/>
  <c r="G25" i="5"/>
  <c r="G28" i="5"/>
  <c r="N5" i="5"/>
  <c r="Q4" i="5"/>
  <c r="N4" i="5"/>
  <c r="J122" i="5" s="1"/>
  <c r="G22" i="5" l="1"/>
  <c r="G329" i="5"/>
  <c r="G307" i="5"/>
  <c r="G286" i="5"/>
  <c r="G265" i="5"/>
  <c r="G242" i="5"/>
  <c r="G217" i="5"/>
  <c r="G187" i="5"/>
  <c r="G159" i="5"/>
  <c r="G129" i="5"/>
  <c r="G97" i="5"/>
  <c r="G67" i="5"/>
  <c r="G34" i="5"/>
  <c r="H313" i="5"/>
  <c r="H281" i="5"/>
  <c r="H249" i="5"/>
  <c r="H212" i="5"/>
  <c r="H173" i="5"/>
  <c r="H130" i="5"/>
  <c r="H87" i="5"/>
  <c r="H44" i="5"/>
  <c r="I331" i="5"/>
  <c r="I281" i="5"/>
  <c r="I227" i="5"/>
  <c r="I169" i="5"/>
  <c r="I80" i="5"/>
  <c r="J297" i="5"/>
  <c r="J156" i="5"/>
  <c r="G17" i="5"/>
  <c r="G325" i="5"/>
  <c r="G303" i="5"/>
  <c r="G281" i="5"/>
  <c r="G259" i="5"/>
  <c r="G235" i="5"/>
  <c r="G210" i="5"/>
  <c r="G182" i="5"/>
  <c r="G153" i="5"/>
  <c r="G122" i="5"/>
  <c r="G91" i="5"/>
  <c r="G59" i="5"/>
  <c r="G29" i="5"/>
  <c r="H306" i="5"/>
  <c r="H274" i="5"/>
  <c r="H243" i="5"/>
  <c r="H203" i="5"/>
  <c r="H164" i="5"/>
  <c r="H121" i="5"/>
  <c r="H77" i="5"/>
  <c r="H34" i="5"/>
  <c r="I321" i="5"/>
  <c r="I269" i="5"/>
  <c r="I215" i="5"/>
  <c r="I153" i="5"/>
  <c r="I56" i="5"/>
  <c r="J269" i="5"/>
  <c r="J16" i="5"/>
  <c r="J28" i="5"/>
  <c r="J40" i="5"/>
  <c r="J52" i="5"/>
  <c r="J64" i="5"/>
  <c r="J76" i="5"/>
  <c r="J88" i="5"/>
  <c r="J100" i="5"/>
  <c r="J112" i="5"/>
  <c r="J124" i="5"/>
  <c r="J136" i="5"/>
  <c r="J148" i="5"/>
  <c r="J160" i="5"/>
  <c r="J172" i="5"/>
  <c r="J184" i="5"/>
  <c r="J196" i="5"/>
  <c r="J208" i="5"/>
  <c r="J220" i="5"/>
  <c r="J232" i="5"/>
  <c r="J244" i="5"/>
  <c r="J256" i="5"/>
  <c r="J268" i="5"/>
  <c r="J280" i="5"/>
  <c r="J292" i="5"/>
  <c r="J304" i="5"/>
  <c r="J316" i="5"/>
  <c r="J328" i="5"/>
  <c r="J18" i="5"/>
  <c r="J30" i="5"/>
  <c r="J42" i="5"/>
  <c r="J54" i="5"/>
  <c r="J66" i="5"/>
  <c r="J78" i="5"/>
  <c r="J90" i="5"/>
  <c r="J102" i="5"/>
  <c r="J114" i="5"/>
  <c r="J126" i="5"/>
  <c r="J138" i="5"/>
  <c r="J150" i="5"/>
  <c r="J162" i="5"/>
  <c r="J174" i="5"/>
  <c r="J186" i="5"/>
  <c r="J198" i="5"/>
  <c r="J210" i="5"/>
  <c r="J222" i="5"/>
  <c r="J234" i="5"/>
  <c r="J246" i="5"/>
  <c r="J258" i="5"/>
  <c r="J270" i="5"/>
  <c r="J282" i="5"/>
  <c r="J294" i="5"/>
  <c r="J306" i="5"/>
  <c r="J318" i="5"/>
  <c r="J330" i="5"/>
  <c r="I12" i="5"/>
  <c r="I24" i="5"/>
  <c r="I36" i="5"/>
  <c r="I48" i="5"/>
  <c r="I60" i="5"/>
  <c r="I72" i="5"/>
  <c r="I84" i="5"/>
  <c r="I96" i="5"/>
  <c r="I108" i="5"/>
  <c r="I120" i="5"/>
  <c r="I132" i="5"/>
  <c r="I144" i="5"/>
  <c r="I156" i="5"/>
  <c r="I168" i="5"/>
  <c r="I180" i="5"/>
  <c r="I192" i="5"/>
  <c r="J8" i="5"/>
  <c r="J20" i="5"/>
  <c r="J32" i="5"/>
  <c r="J44" i="5"/>
  <c r="J56" i="5"/>
  <c r="J68" i="5"/>
  <c r="J80" i="5"/>
  <c r="J92" i="5"/>
  <c r="J104" i="5"/>
  <c r="J116" i="5"/>
  <c r="J128" i="5"/>
  <c r="J140" i="5"/>
  <c r="J152" i="5"/>
  <c r="J164" i="5"/>
  <c r="J176" i="5"/>
  <c r="J188" i="5"/>
  <c r="J200" i="5"/>
  <c r="J212" i="5"/>
  <c r="J224" i="5"/>
  <c r="J236" i="5"/>
  <c r="J248" i="5"/>
  <c r="J9" i="5"/>
  <c r="J21" i="5"/>
  <c r="J33" i="5"/>
  <c r="J45" i="5"/>
  <c r="J57" i="5"/>
  <c r="J69" i="5"/>
  <c r="J81" i="5"/>
  <c r="J93" i="5"/>
  <c r="J105" i="5"/>
  <c r="J117" i="5"/>
  <c r="J129" i="5"/>
  <c r="J10" i="5"/>
  <c r="J338" i="5" s="1"/>
  <c r="J22" i="5"/>
  <c r="J34" i="5"/>
  <c r="J46" i="5"/>
  <c r="J58" i="5"/>
  <c r="J70" i="5"/>
  <c r="J82" i="5"/>
  <c r="J94" i="5"/>
  <c r="J106" i="5"/>
  <c r="J118" i="5"/>
  <c r="J130" i="5"/>
  <c r="J142" i="5"/>
  <c r="J154" i="5"/>
  <c r="J166" i="5"/>
  <c r="J178" i="5"/>
  <c r="J190" i="5"/>
  <c r="J202" i="5"/>
  <c r="J214" i="5"/>
  <c r="J226" i="5"/>
  <c r="J238" i="5"/>
  <c r="J250" i="5"/>
  <c r="J262" i="5"/>
  <c r="J274" i="5"/>
  <c r="J286" i="5"/>
  <c r="J298" i="5"/>
  <c r="J310" i="5"/>
  <c r="J322" i="5"/>
  <c r="J334" i="5"/>
  <c r="I16" i="5"/>
  <c r="I28" i="5"/>
  <c r="I40" i="5"/>
  <c r="I52" i="5"/>
  <c r="I64" i="5"/>
  <c r="I76" i="5"/>
  <c r="I88" i="5"/>
  <c r="I100" i="5"/>
  <c r="I112" i="5"/>
  <c r="I124" i="5"/>
  <c r="I136" i="5"/>
  <c r="I148" i="5"/>
  <c r="J11" i="5"/>
  <c r="J23" i="5"/>
  <c r="J35" i="5"/>
  <c r="J47" i="5"/>
  <c r="J59" i="5"/>
  <c r="J71" i="5"/>
  <c r="J83" i="5"/>
  <c r="J95" i="5"/>
  <c r="J107" i="5"/>
  <c r="J119" i="5"/>
  <c r="J131" i="5"/>
  <c r="J143" i="5"/>
  <c r="J155" i="5"/>
  <c r="J167" i="5"/>
  <c r="J179" i="5"/>
  <c r="J191" i="5"/>
  <c r="J203" i="5"/>
  <c r="J215" i="5"/>
  <c r="J227" i="5"/>
  <c r="J239" i="5"/>
  <c r="J251" i="5"/>
  <c r="J263" i="5"/>
  <c r="J275" i="5"/>
  <c r="J287" i="5"/>
  <c r="J299" i="5"/>
  <c r="J311" i="5"/>
  <c r="J323" i="5"/>
  <c r="J335" i="5"/>
  <c r="I17" i="5"/>
  <c r="I29" i="5"/>
  <c r="I41" i="5"/>
  <c r="I53" i="5"/>
  <c r="I65" i="5"/>
  <c r="I77" i="5"/>
  <c r="I89" i="5"/>
  <c r="I101" i="5"/>
  <c r="I113" i="5"/>
  <c r="I125" i="5"/>
  <c r="I137" i="5"/>
  <c r="I149" i="5"/>
  <c r="J13" i="5"/>
  <c r="J25" i="5"/>
  <c r="J37" i="5"/>
  <c r="J49" i="5"/>
  <c r="J61" i="5"/>
  <c r="J73" i="5"/>
  <c r="J85" i="5"/>
  <c r="J97" i="5"/>
  <c r="J109" i="5"/>
  <c r="J121" i="5"/>
  <c r="J133" i="5"/>
  <c r="J145" i="5"/>
  <c r="J157" i="5"/>
  <c r="J169" i="5"/>
  <c r="J181" i="5"/>
  <c r="J193" i="5"/>
  <c r="J205" i="5"/>
  <c r="J217" i="5"/>
  <c r="J229" i="5"/>
  <c r="J241" i="5"/>
  <c r="J253" i="5"/>
  <c r="J265" i="5"/>
  <c r="J277" i="5"/>
  <c r="J289" i="5"/>
  <c r="J301" i="5"/>
  <c r="J313" i="5"/>
  <c r="J325" i="5"/>
  <c r="J7" i="5"/>
  <c r="I19" i="5"/>
  <c r="I31" i="5"/>
  <c r="I43" i="5"/>
  <c r="I55" i="5"/>
  <c r="I67" i="5"/>
  <c r="I79" i="5"/>
  <c r="I91" i="5"/>
  <c r="I103" i="5"/>
  <c r="I115" i="5"/>
  <c r="I127" i="5"/>
  <c r="J15" i="5"/>
  <c r="J27" i="5"/>
  <c r="J39" i="5"/>
  <c r="J51" i="5"/>
  <c r="J63" i="5"/>
  <c r="J75" i="5"/>
  <c r="J87" i="5"/>
  <c r="J99" i="5"/>
  <c r="J111" i="5"/>
  <c r="J123" i="5"/>
  <c r="J135" i="5"/>
  <c r="J147" i="5"/>
  <c r="J159" i="5"/>
  <c r="J171" i="5"/>
  <c r="J183" i="5"/>
  <c r="J195" i="5"/>
  <c r="J207" i="5"/>
  <c r="J219" i="5"/>
  <c r="J231" i="5"/>
  <c r="J243" i="5"/>
  <c r="J255" i="5"/>
  <c r="J267" i="5"/>
  <c r="J279" i="5"/>
  <c r="J291" i="5"/>
  <c r="J303" i="5"/>
  <c r="J315" i="5"/>
  <c r="J327" i="5"/>
  <c r="I9" i="5"/>
  <c r="I21" i="5"/>
  <c r="I33" i="5"/>
  <c r="I45" i="5"/>
  <c r="I57" i="5"/>
  <c r="I69" i="5"/>
  <c r="I81" i="5"/>
  <c r="I93" i="5"/>
  <c r="I105" i="5"/>
  <c r="J12" i="5"/>
  <c r="J48" i="5"/>
  <c r="J84" i="5"/>
  <c r="J120" i="5"/>
  <c r="J151" i="5"/>
  <c r="J180" i="5"/>
  <c r="J209" i="5"/>
  <c r="J237" i="5"/>
  <c r="J264" i="5"/>
  <c r="J288" i="5"/>
  <c r="J312" i="5"/>
  <c r="J336" i="5"/>
  <c r="I26" i="5"/>
  <c r="I47" i="5"/>
  <c r="I68" i="5"/>
  <c r="I87" i="5"/>
  <c r="I109" i="5"/>
  <c r="I128" i="5"/>
  <c r="I143" i="5"/>
  <c r="I159" i="5"/>
  <c r="I172" i="5"/>
  <c r="I185" i="5"/>
  <c r="I198" i="5"/>
  <c r="I210" i="5"/>
  <c r="I222" i="5"/>
  <c r="I234" i="5"/>
  <c r="I246" i="5"/>
  <c r="I258" i="5"/>
  <c r="I270" i="5"/>
  <c r="I282" i="5"/>
  <c r="I294" i="5"/>
  <c r="I306" i="5"/>
  <c r="I318" i="5"/>
  <c r="I330" i="5"/>
  <c r="H12" i="5"/>
  <c r="H24" i="5"/>
  <c r="H36" i="5"/>
  <c r="H48" i="5"/>
  <c r="H60" i="5"/>
  <c r="H72" i="5"/>
  <c r="H84" i="5"/>
  <c r="H96" i="5"/>
  <c r="H108" i="5"/>
  <c r="H120" i="5"/>
  <c r="H132" i="5"/>
  <c r="H144" i="5"/>
  <c r="H156" i="5"/>
  <c r="H168" i="5"/>
  <c r="H180" i="5"/>
  <c r="H192" i="5"/>
  <c r="H204" i="5"/>
  <c r="H216" i="5"/>
  <c r="H228" i="5"/>
  <c r="H240" i="5"/>
  <c r="H252" i="5"/>
  <c r="H264" i="5"/>
  <c r="H276" i="5"/>
  <c r="H288" i="5"/>
  <c r="H300" i="5"/>
  <c r="H312" i="5"/>
  <c r="H324" i="5"/>
  <c r="H336" i="5"/>
  <c r="G39" i="5"/>
  <c r="G51" i="5"/>
  <c r="G63" i="5"/>
  <c r="G75" i="5"/>
  <c r="G87" i="5"/>
  <c r="G99" i="5"/>
  <c r="G111" i="5"/>
  <c r="G123" i="5"/>
  <c r="G135" i="5"/>
  <c r="J19" i="5"/>
  <c r="J55" i="5"/>
  <c r="J91" i="5"/>
  <c r="J127" i="5"/>
  <c r="J158" i="5"/>
  <c r="J187" i="5"/>
  <c r="J216" i="5"/>
  <c r="J245" i="5"/>
  <c r="J271" i="5"/>
  <c r="J295" i="5"/>
  <c r="J319" i="5"/>
  <c r="I11" i="5"/>
  <c r="I32" i="5"/>
  <c r="I51" i="5"/>
  <c r="I73" i="5"/>
  <c r="I94" i="5"/>
  <c r="I114" i="5"/>
  <c r="I131" i="5"/>
  <c r="I147" i="5"/>
  <c r="I162" i="5"/>
  <c r="I175" i="5"/>
  <c r="I188" i="5"/>
  <c r="I201" i="5"/>
  <c r="I213" i="5"/>
  <c r="I225" i="5"/>
  <c r="I237" i="5"/>
  <c r="I249" i="5"/>
  <c r="I261" i="5"/>
  <c r="I273" i="5"/>
  <c r="I285" i="5"/>
  <c r="I297" i="5"/>
  <c r="I309" i="5"/>
  <c r="J24" i="5"/>
  <c r="J60" i="5"/>
  <c r="J96" i="5"/>
  <c r="J132" i="5"/>
  <c r="J161" i="5"/>
  <c r="J189" i="5"/>
  <c r="J218" i="5"/>
  <c r="J247" i="5"/>
  <c r="J272" i="5"/>
  <c r="J296" i="5"/>
  <c r="J320" i="5"/>
  <c r="I13" i="5"/>
  <c r="I34" i="5"/>
  <c r="I54" i="5"/>
  <c r="I74" i="5"/>
  <c r="I95" i="5"/>
  <c r="I116" i="5"/>
  <c r="I133" i="5"/>
  <c r="I150" i="5"/>
  <c r="I163" i="5"/>
  <c r="I176" i="5"/>
  <c r="I189" i="5"/>
  <c r="J29" i="5"/>
  <c r="J65" i="5"/>
  <c r="J101" i="5"/>
  <c r="J137" i="5"/>
  <c r="J165" i="5"/>
  <c r="J194" i="5"/>
  <c r="J223" i="5"/>
  <c r="J252" i="5"/>
  <c r="J276" i="5"/>
  <c r="J300" i="5"/>
  <c r="J324" i="5"/>
  <c r="I15" i="5"/>
  <c r="I37" i="5"/>
  <c r="I58" i="5"/>
  <c r="I78" i="5"/>
  <c r="I98" i="5"/>
  <c r="I118" i="5"/>
  <c r="I135" i="5"/>
  <c r="I152" i="5"/>
  <c r="I165" i="5"/>
  <c r="I178" i="5"/>
  <c r="I191" i="5"/>
  <c r="I204" i="5"/>
  <c r="I216" i="5"/>
  <c r="I228" i="5"/>
  <c r="I240" i="5"/>
  <c r="I252" i="5"/>
  <c r="I264" i="5"/>
  <c r="I276" i="5"/>
  <c r="I288" i="5"/>
  <c r="I300" i="5"/>
  <c r="I312" i="5"/>
  <c r="I324" i="5"/>
  <c r="I336" i="5"/>
  <c r="H18" i="5"/>
  <c r="H30" i="5"/>
  <c r="H42" i="5"/>
  <c r="H54" i="5"/>
  <c r="H66" i="5"/>
  <c r="H78" i="5"/>
  <c r="H90" i="5"/>
  <c r="H102" i="5"/>
  <c r="H114" i="5"/>
  <c r="H126" i="5"/>
  <c r="H138" i="5"/>
  <c r="H150" i="5"/>
  <c r="H162" i="5"/>
  <c r="J36" i="5"/>
  <c r="J72" i="5"/>
  <c r="J108" i="5"/>
  <c r="J141" i="5"/>
  <c r="J170" i="5"/>
  <c r="J199" i="5"/>
  <c r="J228" i="5"/>
  <c r="J257" i="5"/>
  <c r="J281" i="5"/>
  <c r="J305" i="5"/>
  <c r="J329" i="5"/>
  <c r="I20" i="5"/>
  <c r="I39" i="5"/>
  <c r="I61" i="5"/>
  <c r="I82" i="5"/>
  <c r="I102" i="5"/>
  <c r="I121" i="5"/>
  <c r="I139" i="5"/>
  <c r="I154" i="5"/>
  <c r="I167" i="5"/>
  <c r="I181" i="5"/>
  <c r="I194" i="5"/>
  <c r="I206" i="5"/>
  <c r="I218" i="5"/>
  <c r="I230" i="5"/>
  <c r="I242" i="5"/>
  <c r="I254" i="5"/>
  <c r="I266" i="5"/>
  <c r="I278" i="5"/>
  <c r="I290" i="5"/>
  <c r="I302" i="5"/>
  <c r="J67" i="5"/>
  <c r="J125" i="5"/>
  <c r="J177" i="5"/>
  <c r="J230" i="5"/>
  <c r="J273" i="5"/>
  <c r="J314" i="5"/>
  <c r="I23" i="5"/>
  <c r="I59" i="5"/>
  <c r="I92" i="5"/>
  <c r="I126" i="5"/>
  <c r="I155" i="5"/>
  <c r="I177" i="5"/>
  <c r="I199" i="5"/>
  <c r="I217" i="5"/>
  <c r="I235" i="5"/>
  <c r="I253" i="5"/>
  <c r="I271" i="5"/>
  <c r="I289" i="5"/>
  <c r="I307" i="5"/>
  <c r="I322" i="5"/>
  <c r="I7" i="5"/>
  <c r="H21" i="5"/>
  <c r="H35" i="5"/>
  <c r="H50" i="5"/>
  <c r="H64" i="5"/>
  <c r="H79" i="5"/>
  <c r="H93" i="5"/>
  <c r="H107" i="5"/>
  <c r="H122" i="5"/>
  <c r="H136" i="5"/>
  <c r="H151" i="5"/>
  <c r="H165" i="5"/>
  <c r="H178" i="5"/>
  <c r="H191" i="5"/>
  <c r="H205" i="5"/>
  <c r="H218" i="5"/>
  <c r="H231" i="5"/>
  <c r="H244" i="5"/>
  <c r="H257" i="5"/>
  <c r="H270" i="5"/>
  <c r="H283" i="5"/>
  <c r="H296" i="5"/>
  <c r="H309" i="5"/>
  <c r="H322" i="5"/>
  <c r="H335" i="5"/>
  <c r="G40" i="5"/>
  <c r="G53" i="5"/>
  <c r="G66" i="5"/>
  <c r="G79" i="5"/>
  <c r="G92" i="5"/>
  <c r="G105" i="5"/>
  <c r="G118" i="5"/>
  <c r="G131" i="5"/>
  <c r="G144" i="5"/>
  <c r="G156" i="5"/>
  <c r="G168" i="5"/>
  <c r="G180" i="5"/>
  <c r="G192" i="5"/>
  <c r="G204" i="5"/>
  <c r="G216" i="5"/>
  <c r="G228" i="5"/>
  <c r="G240" i="5"/>
  <c r="G252" i="5"/>
  <c r="G264" i="5"/>
  <c r="G276" i="5"/>
  <c r="G288" i="5"/>
  <c r="G300" i="5"/>
  <c r="G312" i="5"/>
  <c r="G324" i="5"/>
  <c r="G336" i="5"/>
  <c r="G19" i="5"/>
  <c r="J17" i="5"/>
  <c r="J79" i="5"/>
  <c r="J144" i="5"/>
  <c r="J192" i="5"/>
  <c r="J240" i="5"/>
  <c r="J284" i="5"/>
  <c r="J326" i="5"/>
  <c r="I30" i="5"/>
  <c r="I66" i="5"/>
  <c r="I104" i="5"/>
  <c r="I134" i="5"/>
  <c r="I160" i="5"/>
  <c r="I183" i="5"/>
  <c r="I203" i="5"/>
  <c r="I221" i="5"/>
  <c r="I239" i="5"/>
  <c r="I257" i="5"/>
  <c r="I275" i="5"/>
  <c r="I293" i="5"/>
  <c r="I311" i="5"/>
  <c r="I326" i="5"/>
  <c r="H10" i="5"/>
  <c r="H25" i="5"/>
  <c r="H39" i="5"/>
  <c r="H53" i="5"/>
  <c r="H68" i="5"/>
  <c r="H82" i="5"/>
  <c r="H97" i="5"/>
  <c r="H111" i="5"/>
  <c r="H125" i="5"/>
  <c r="H140" i="5"/>
  <c r="H154" i="5"/>
  <c r="H169" i="5"/>
  <c r="H182" i="5"/>
  <c r="H195" i="5"/>
  <c r="H208" i="5"/>
  <c r="H221" i="5"/>
  <c r="H234" i="5"/>
  <c r="J26" i="5"/>
  <c r="J86" i="5"/>
  <c r="J146" i="5"/>
  <c r="J197" i="5"/>
  <c r="J242" i="5"/>
  <c r="J285" i="5"/>
  <c r="J331" i="5"/>
  <c r="I35" i="5"/>
  <c r="I70" i="5"/>
  <c r="I106" i="5"/>
  <c r="I138" i="5"/>
  <c r="I161" i="5"/>
  <c r="I184" i="5"/>
  <c r="I205" i="5"/>
  <c r="I223" i="5"/>
  <c r="I241" i="5"/>
  <c r="I259" i="5"/>
  <c r="I277" i="5"/>
  <c r="I295" i="5"/>
  <c r="I313" i="5"/>
  <c r="I327" i="5"/>
  <c r="H11" i="5"/>
  <c r="H26" i="5"/>
  <c r="H40" i="5"/>
  <c r="H55" i="5"/>
  <c r="H69" i="5"/>
  <c r="H83" i="5"/>
  <c r="H98" i="5"/>
  <c r="H112" i="5"/>
  <c r="H127" i="5"/>
  <c r="H141" i="5"/>
  <c r="H155" i="5"/>
  <c r="H170" i="5"/>
  <c r="H183" i="5"/>
  <c r="H196" i="5"/>
  <c r="H209" i="5"/>
  <c r="H222" i="5"/>
  <c r="H235" i="5"/>
  <c r="J43" i="5"/>
  <c r="J110" i="5"/>
  <c r="J163" i="5"/>
  <c r="J211" i="5"/>
  <c r="J260" i="5"/>
  <c r="J302" i="5"/>
  <c r="I10" i="5"/>
  <c r="I46" i="5"/>
  <c r="I83" i="5"/>
  <c r="I117" i="5"/>
  <c r="I145" i="5"/>
  <c r="I170" i="5"/>
  <c r="I193" i="5"/>
  <c r="I211" i="5"/>
  <c r="I229" i="5"/>
  <c r="I247" i="5"/>
  <c r="I265" i="5"/>
  <c r="I283" i="5"/>
  <c r="I301" i="5"/>
  <c r="I317" i="5"/>
  <c r="I332" i="5"/>
  <c r="H16" i="5"/>
  <c r="H31" i="5"/>
  <c r="H45" i="5"/>
  <c r="H59" i="5"/>
  <c r="H74" i="5"/>
  <c r="H88" i="5"/>
  <c r="H103" i="5"/>
  <c r="H117" i="5"/>
  <c r="H131" i="5"/>
  <c r="H146" i="5"/>
  <c r="H160" i="5"/>
  <c r="H174" i="5"/>
  <c r="H187" i="5"/>
  <c r="H200" i="5"/>
  <c r="H213" i="5"/>
  <c r="H226" i="5"/>
  <c r="H239" i="5"/>
  <c r="H253" i="5"/>
  <c r="H266" i="5"/>
  <c r="H279" i="5"/>
  <c r="H292" i="5"/>
  <c r="H305" i="5"/>
  <c r="H318" i="5"/>
  <c r="H331" i="5"/>
  <c r="G35" i="5"/>
  <c r="G48" i="5"/>
  <c r="G61" i="5"/>
  <c r="G74" i="5"/>
  <c r="G88" i="5"/>
  <c r="G101" i="5"/>
  <c r="G114" i="5"/>
  <c r="G127" i="5"/>
  <c r="G140" i="5"/>
  <c r="G152" i="5"/>
  <c r="G164" i="5"/>
  <c r="G176" i="5"/>
  <c r="G188" i="5"/>
  <c r="G200" i="5"/>
  <c r="G212" i="5"/>
  <c r="G224" i="5"/>
  <c r="G236" i="5"/>
  <c r="G248" i="5"/>
  <c r="G260" i="5"/>
  <c r="G272" i="5"/>
  <c r="G284" i="5"/>
  <c r="G296" i="5"/>
  <c r="G308" i="5"/>
  <c r="G320" i="5"/>
  <c r="G332" i="5"/>
  <c r="G15" i="5"/>
  <c r="G27" i="5"/>
  <c r="J41" i="5"/>
  <c r="J134" i="5"/>
  <c r="J206" i="5"/>
  <c r="J278" i="5"/>
  <c r="I8" i="5"/>
  <c r="I62" i="5"/>
  <c r="I111" i="5"/>
  <c r="I157" i="5"/>
  <c r="I190" i="5"/>
  <c r="I219" i="5"/>
  <c r="I245" i="5"/>
  <c r="I272" i="5"/>
  <c r="I299" i="5"/>
  <c r="I323" i="5"/>
  <c r="H15" i="5"/>
  <c r="H37" i="5"/>
  <c r="H58" i="5"/>
  <c r="H80" i="5"/>
  <c r="H101" i="5"/>
  <c r="H123" i="5"/>
  <c r="H145" i="5"/>
  <c r="H166" i="5"/>
  <c r="H186" i="5"/>
  <c r="H206" i="5"/>
  <c r="H225" i="5"/>
  <c r="H245" i="5"/>
  <c r="H260" i="5"/>
  <c r="H275" i="5"/>
  <c r="H291" i="5"/>
  <c r="H307" i="5"/>
  <c r="H323" i="5"/>
  <c r="G30" i="5"/>
  <c r="G45" i="5"/>
  <c r="G60" i="5"/>
  <c r="G77" i="5"/>
  <c r="G93" i="5"/>
  <c r="G108" i="5"/>
  <c r="G124" i="5"/>
  <c r="G139" i="5"/>
  <c r="G154" i="5"/>
  <c r="G169" i="5"/>
  <c r="G183" i="5"/>
  <c r="G197" i="5"/>
  <c r="G211" i="5"/>
  <c r="G226" i="5"/>
  <c r="G241" i="5"/>
  <c r="G255" i="5"/>
  <c r="G269" i="5"/>
  <c r="G283" i="5"/>
  <c r="G298" i="5"/>
  <c r="G313" i="5"/>
  <c r="G327" i="5"/>
  <c r="G12" i="5"/>
  <c r="G26" i="5"/>
  <c r="J62" i="5"/>
  <c r="J153" i="5"/>
  <c r="J225" i="5"/>
  <c r="J293" i="5"/>
  <c r="I22" i="5"/>
  <c r="I75" i="5"/>
  <c r="I123" i="5"/>
  <c r="I166" i="5"/>
  <c r="I197" i="5"/>
  <c r="I226" i="5"/>
  <c r="I251" i="5"/>
  <c r="I280" i="5"/>
  <c r="I305" i="5"/>
  <c r="I329" i="5"/>
  <c r="H20" i="5"/>
  <c r="H43" i="5"/>
  <c r="H63" i="5"/>
  <c r="H86" i="5"/>
  <c r="H106" i="5"/>
  <c r="H129" i="5"/>
  <c r="H149" i="5"/>
  <c r="H172" i="5"/>
  <c r="H190" i="5"/>
  <c r="H211" i="5"/>
  <c r="H230" i="5"/>
  <c r="H248" i="5"/>
  <c r="H263" i="5"/>
  <c r="H280" i="5"/>
  <c r="H295" i="5"/>
  <c r="H311" i="5"/>
  <c r="H327" i="5"/>
  <c r="G33" i="5"/>
  <c r="G49" i="5"/>
  <c r="G65" i="5"/>
  <c r="G81" i="5"/>
  <c r="G96" i="5"/>
  <c r="G112" i="5"/>
  <c r="G128" i="5"/>
  <c r="G143" i="5"/>
  <c r="G158" i="5"/>
  <c r="G172" i="5"/>
  <c r="G186" i="5"/>
  <c r="G201" i="5"/>
  <c r="G215" i="5"/>
  <c r="G230" i="5"/>
  <c r="G244" i="5"/>
  <c r="G258" i="5"/>
  <c r="G273" i="5"/>
  <c r="G287" i="5"/>
  <c r="G302" i="5"/>
  <c r="G316" i="5"/>
  <c r="G330" i="5"/>
  <c r="G16" i="5"/>
  <c r="J89" i="5"/>
  <c r="J173" i="5"/>
  <c r="J249" i="5"/>
  <c r="J308" i="5"/>
  <c r="I38" i="5"/>
  <c r="I86" i="5"/>
  <c r="I140" i="5"/>
  <c r="I173" i="5"/>
  <c r="I207" i="5"/>
  <c r="I232" i="5"/>
  <c r="I260" i="5"/>
  <c r="I286" i="5"/>
  <c r="I314" i="5"/>
  <c r="I334" i="5"/>
  <c r="H27" i="5"/>
  <c r="H47" i="5"/>
  <c r="H70" i="5"/>
  <c r="H91" i="5"/>
  <c r="H113" i="5"/>
  <c r="H134" i="5"/>
  <c r="H157" i="5"/>
  <c r="H176" i="5"/>
  <c r="H197" i="5"/>
  <c r="H215" i="5"/>
  <c r="H236" i="5"/>
  <c r="H251" i="5"/>
  <c r="H268" i="5"/>
  <c r="H284" i="5"/>
  <c r="H299" i="5"/>
  <c r="H315" i="5"/>
  <c r="H330" i="5"/>
  <c r="G37" i="5"/>
  <c r="G54" i="5"/>
  <c r="G69" i="5"/>
  <c r="G84" i="5"/>
  <c r="G100" i="5"/>
  <c r="G116" i="5"/>
  <c r="G132" i="5"/>
  <c r="G147" i="5"/>
  <c r="G161" i="5"/>
  <c r="G175" i="5"/>
  <c r="G190" i="5"/>
  <c r="G205" i="5"/>
  <c r="G219" i="5"/>
  <c r="G233" i="5"/>
  <c r="G247" i="5"/>
  <c r="G262" i="5"/>
  <c r="G277" i="5"/>
  <c r="G291" i="5"/>
  <c r="G305" i="5"/>
  <c r="G319" i="5"/>
  <c r="G334" i="5"/>
  <c r="G20" i="5"/>
  <c r="J98" i="5"/>
  <c r="J175" i="5"/>
  <c r="J254" i="5"/>
  <c r="J309" i="5"/>
  <c r="I42" i="5"/>
  <c r="I90" i="5"/>
  <c r="I141" i="5"/>
  <c r="I174" i="5"/>
  <c r="I208" i="5"/>
  <c r="I233" i="5"/>
  <c r="I262" i="5"/>
  <c r="I287" i="5"/>
  <c r="I315" i="5"/>
  <c r="I335" i="5"/>
  <c r="H28" i="5"/>
  <c r="H49" i="5"/>
  <c r="H71" i="5"/>
  <c r="H92" i="5"/>
  <c r="H115" i="5"/>
  <c r="H135" i="5"/>
  <c r="H158" i="5"/>
  <c r="H177" i="5"/>
  <c r="H198" i="5"/>
  <c r="H217" i="5"/>
  <c r="H237" i="5"/>
  <c r="H254" i="5"/>
  <c r="H269" i="5"/>
  <c r="H285" i="5"/>
  <c r="H301" i="5"/>
  <c r="H316" i="5"/>
  <c r="H332" i="5"/>
  <c r="G38" i="5"/>
  <c r="G55" i="5"/>
  <c r="G70" i="5"/>
  <c r="G85" i="5"/>
  <c r="G102" i="5"/>
  <c r="G117" i="5"/>
  <c r="G133" i="5"/>
  <c r="G148" i="5"/>
  <c r="G162" i="5"/>
  <c r="G177" i="5"/>
  <c r="G191" i="5"/>
  <c r="G206" i="5"/>
  <c r="G220" i="5"/>
  <c r="G234" i="5"/>
  <c r="G249" i="5"/>
  <c r="J103" i="5"/>
  <c r="J182" i="5"/>
  <c r="J259" i="5"/>
  <c r="J317" i="5"/>
  <c r="I44" i="5"/>
  <c r="I97" i="5"/>
  <c r="I142" i="5"/>
  <c r="I179" i="5"/>
  <c r="I209" i="5"/>
  <c r="I236" i="5"/>
  <c r="I263" i="5"/>
  <c r="I291" i="5"/>
  <c r="I316" i="5"/>
  <c r="H8" i="5"/>
  <c r="H29" i="5"/>
  <c r="H51" i="5"/>
  <c r="H73" i="5"/>
  <c r="H94" i="5"/>
  <c r="H116" i="5"/>
  <c r="H137" i="5"/>
  <c r="H159" i="5"/>
  <c r="H179" i="5"/>
  <c r="H199" i="5"/>
  <c r="H219" i="5"/>
  <c r="H238" i="5"/>
  <c r="H255" i="5"/>
  <c r="H271" i="5"/>
  <c r="H286" i="5"/>
  <c r="H302" i="5"/>
  <c r="H317" i="5"/>
  <c r="H333" i="5"/>
  <c r="G41" i="5"/>
  <c r="G56" i="5"/>
  <c r="G71" i="5"/>
  <c r="G86" i="5"/>
  <c r="G103" i="5"/>
  <c r="G119" i="5"/>
  <c r="G134" i="5"/>
  <c r="G149" i="5"/>
  <c r="G163" i="5"/>
  <c r="G178" i="5"/>
  <c r="G193" i="5"/>
  <c r="G207" i="5"/>
  <c r="J14" i="5"/>
  <c r="J113" i="5"/>
  <c r="J185" i="5"/>
  <c r="J261" i="5"/>
  <c r="J321" i="5"/>
  <c r="I49" i="5"/>
  <c r="I99" i="5"/>
  <c r="I146" i="5"/>
  <c r="I182" i="5"/>
  <c r="I212" i="5"/>
  <c r="I238" i="5"/>
  <c r="I267" i="5"/>
  <c r="I292" i="5"/>
  <c r="I319" i="5"/>
  <c r="H9" i="5"/>
  <c r="H32" i="5"/>
  <c r="H52" i="5"/>
  <c r="H75" i="5"/>
  <c r="H95" i="5"/>
  <c r="H118" i="5"/>
  <c r="H139" i="5"/>
  <c r="H161" i="5"/>
  <c r="H181" i="5"/>
  <c r="H201" i="5"/>
  <c r="H220" i="5"/>
  <c r="H241" i="5"/>
  <c r="H256" i="5"/>
  <c r="H272" i="5"/>
  <c r="H287" i="5"/>
  <c r="H303" i="5"/>
  <c r="H319" i="5"/>
  <c r="H334" i="5"/>
  <c r="G42" i="5"/>
  <c r="G57" i="5"/>
  <c r="G72" i="5"/>
  <c r="G89" i="5"/>
  <c r="G104" i="5"/>
  <c r="G120" i="5"/>
  <c r="G136" i="5"/>
  <c r="G150" i="5"/>
  <c r="G165" i="5"/>
  <c r="G179" i="5"/>
  <c r="G194" i="5"/>
  <c r="G208" i="5"/>
  <c r="G222" i="5"/>
  <c r="G237" i="5"/>
  <c r="G251" i="5"/>
  <c r="G266" i="5"/>
  <c r="G280" i="5"/>
  <c r="G294" i="5"/>
  <c r="G309" i="5"/>
  <c r="G323" i="5"/>
  <c r="G9" i="5"/>
  <c r="G23" i="5"/>
  <c r="G13" i="5"/>
  <c r="G321" i="5"/>
  <c r="G299" i="5"/>
  <c r="G278" i="5"/>
  <c r="G256" i="5"/>
  <c r="G231" i="5"/>
  <c r="G203" i="5"/>
  <c r="G174" i="5"/>
  <c r="G146" i="5"/>
  <c r="G115" i="5"/>
  <c r="G83" i="5"/>
  <c r="G52" i="5"/>
  <c r="H329" i="5"/>
  <c r="H298" i="5"/>
  <c r="H267" i="5"/>
  <c r="H233" i="5"/>
  <c r="H194" i="5"/>
  <c r="H153" i="5"/>
  <c r="H110" i="5"/>
  <c r="H67" i="5"/>
  <c r="H23" i="5"/>
  <c r="I310" i="5"/>
  <c r="I256" i="5"/>
  <c r="I202" i="5"/>
  <c r="I130" i="5"/>
  <c r="I27" i="5"/>
  <c r="J235" i="5"/>
  <c r="J77" i="5"/>
  <c r="G7" i="5"/>
  <c r="G8" i="5"/>
  <c r="G315" i="5"/>
  <c r="G293" i="5"/>
  <c r="G271" i="5"/>
  <c r="G250" i="5"/>
  <c r="G225" i="5"/>
  <c r="G198" i="5"/>
  <c r="G170" i="5"/>
  <c r="G141" i="5"/>
  <c r="G109" i="5"/>
  <c r="G78" i="5"/>
  <c r="G46" i="5"/>
  <c r="H325" i="5"/>
  <c r="H293" i="5"/>
  <c r="H261" i="5"/>
  <c r="H227" i="5"/>
  <c r="H188" i="5"/>
  <c r="H147" i="5"/>
  <c r="H104" i="5"/>
  <c r="H61" i="5"/>
  <c r="H17" i="5"/>
  <c r="I303" i="5"/>
  <c r="I248" i="5"/>
  <c r="I195" i="5"/>
  <c r="I119" i="5"/>
  <c r="I14" i="5"/>
  <c r="J213" i="5"/>
  <c r="J50" i="5"/>
  <c r="G268" i="6"/>
  <c r="G182" i="6"/>
  <c r="G86" i="6"/>
  <c r="H305" i="6"/>
  <c r="AI9" i="6"/>
  <c r="I21" i="6"/>
  <c r="I33" i="6"/>
  <c r="I45" i="6"/>
  <c r="I57" i="6"/>
  <c r="I69" i="6"/>
  <c r="I81" i="6"/>
  <c r="I93" i="6"/>
  <c r="I105" i="6"/>
  <c r="I117" i="6"/>
  <c r="I129" i="6"/>
  <c r="I141" i="6"/>
  <c r="I153" i="6"/>
  <c r="I165" i="6"/>
  <c r="I177" i="6"/>
  <c r="I189" i="6"/>
  <c r="I201" i="6"/>
  <c r="I213" i="6"/>
  <c r="I225" i="6"/>
  <c r="I237" i="6"/>
  <c r="I249" i="6"/>
  <c r="I261" i="6"/>
  <c r="I273" i="6"/>
  <c r="I285" i="6"/>
  <c r="I297" i="6"/>
  <c r="I309" i="6"/>
  <c r="I321" i="6"/>
  <c r="I333" i="6"/>
  <c r="J17" i="6"/>
  <c r="J29" i="6"/>
  <c r="J41" i="6"/>
  <c r="J53" i="6"/>
  <c r="J65" i="6"/>
  <c r="J77" i="6"/>
  <c r="J89" i="6"/>
  <c r="J101" i="6"/>
  <c r="J113" i="6"/>
  <c r="J125" i="6"/>
  <c r="J137" i="6"/>
  <c r="J149" i="6"/>
  <c r="J161" i="6"/>
  <c r="J173" i="6"/>
  <c r="J185" i="6"/>
  <c r="J197" i="6"/>
  <c r="J209" i="6"/>
  <c r="J221" i="6"/>
  <c r="J233" i="6"/>
  <c r="J245" i="6"/>
  <c r="J257" i="6"/>
  <c r="J269" i="6"/>
  <c r="J281" i="6"/>
  <c r="J293" i="6"/>
  <c r="J305" i="6"/>
  <c r="J317" i="6"/>
  <c r="J329" i="6"/>
  <c r="H11" i="6"/>
  <c r="H23" i="6"/>
  <c r="H35" i="6"/>
  <c r="H47" i="6"/>
  <c r="H59" i="6"/>
  <c r="H71" i="6"/>
  <c r="H83" i="6"/>
  <c r="H95" i="6"/>
  <c r="H107" i="6"/>
  <c r="H119" i="6"/>
  <c r="H131" i="6"/>
  <c r="H143" i="6"/>
  <c r="H155" i="6"/>
  <c r="H167" i="6"/>
  <c r="H179" i="6"/>
  <c r="H191" i="6"/>
  <c r="H203" i="6"/>
  <c r="H215" i="6"/>
  <c r="H227" i="6"/>
  <c r="H239" i="6"/>
  <c r="H251" i="6"/>
  <c r="H263" i="6"/>
  <c r="H275" i="6"/>
  <c r="H287" i="6"/>
  <c r="H299" i="6"/>
  <c r="H311" i="6"/>
  <c r="H323" i="6"/>
  <c r="H335" i="6"/>
  <c r="AG18" i="6"/>
  <c r="G30" i="6"/>
  <c r="I10" i="6"/>
  <c r="I22" i="6"/>
  <c r="I34" i="6"/>
  <c r="I46" i="6"/>
  <c r="I58" i="6"/>
  <c r="I70" i="6"/>
  <c r="I82" i="6"/>
  <c r="I94" i="6"/>
  <c r="I106" i="6"/>
  <c r="I118" i="6"/>
  <c r="I130" i="6"/>
  <c r="I142" i="6"/>
  <c r="I154" i="6"/>
  <c r="I166" i="6"/>
  <c r="I178" i="6"/>
  <c r="I190" i="6"/>
  <c r="I202" i="6"/>
  <c r="I214" i="6"/>
  <c r="I226" i="6"/>
  <c r="I238" i="6"/>
  <c r="I250" i="6"/>
  <c r="I262" i="6"/>
  <c r="I274" i="6"/>
  <c r="I286" i="6"/>
  <c r="I298" i="6"/>
  <c r="I310" i="6"/>
  <c r="I322" i="6"/>
  <c r="I334" i="6"/>
  <c r="AJ18" i="6"/>
  <c r="J30" i="6"/>
  <c r="J42" i="6"/>
  <c r="J54" i="6"/>
  <c r="J66" i="6"/>
  <c r="J78" i="6"/>
  <c r="J90" i="6"/>
  <c r="J102" i="6"/>
  <c r="J114" i="6"/>
  <c r="J126" i="6"/>
  <c r="J138" i="6"/>
  <c r="J150" i="6"/>
  <c r="J162" i="6"/>
  <c r="J174" i="6"/>
  <c r="J186" i="6"/>
  <c r="J198" i="6"/>
  <c r="J210" i="6"/>
  <c r="J222" i="6"/>
  <c r="J234" i="6"/>
  <c r="J246" i="6"/>
  <c r="J258" i="6"/>
  <c r="J270" i="6"/>
  <c r="J282" i="6"/>
  <c r="J294" i="6"/>
  <c r="J306" i="6"/>
  <c r="J318" i="6"/>
  <c r="J330" i="6"/>
  <c r="H12" i="6"/>
  <c r="H24" i="6"/>
  <c r="H36" i="6"/>
  <c r="H48" i="6"/>
  <c r="H60" i="6"/>
  <c r="H72" i="6"/>
  <c r="H84" i="6"/>
  <c r="H96" i="6"/>
  <c r="H108" i="6"/>
  <c r="H120" i="6"/>
  <c r="H132" i="6"/>
  <c r="H144" i="6"/>
  <c r="H156" i="6"/>
  <c r="H168" i="6"/>
  <c r="H180" i="6"/>
  <c r="H192" i="6"/>
  <c r="H204" i="6"/>
  <c r="H216" i="6"/>
  <c r="H228" i="6"/>
  <c r="H240" i="6"/>
  <c r="H252" i="6"/>
  <c r="H264" i="6"/>
  <c r="H276" i="6"/>
  <c r="H288" i="6"/>
  <c r="H300" i="6"/>
  <c r="H312" i="6"/>
  <c r="H324" i="6"/>
  <c r="H336" i="6"/>
  <c r="I11" i="6"/>
  <c r="I23" i="6"/>
  <c r="I35" i="6"/>
  <c r="I47" i="6"/>
  <c r="I59" i="6"/>
  <c r="I71" i="6"/>
  <c r="I83" i="6"/>
  <c r="I95" i="6"/>
  <c r="I107" i="6"/>
  <c r="I119" i="6"/>
  <c r="I131" i="6"/>
  <c r="I143" i="6"/>
  <c r="I155" i="6"/>
  <c r="I167" i="6"/>
  <c r="I179" i="6"/>
  <c r="I191" i="6"/>
  <c r="I203" i="6"/>
  <c r="I215" i="6"/>
  <c r="I227" i="6"/>
  <c r="I239" i="6"/>
  <c r="I251" i="6"/>
  <c r="I263" i="6"/>
  <c r="I275" i="6"/>
  <c r="I287" i="6"/>
  <c r="I299" i="6"/>
  <c r="I311" i="6"/>
  <c r="I323" i="6"/>
  <c r="I335" i="6"/>
  <c r="J19" i="6"/>
  <c r="J31" i="6"/>
  <c r="J43" i="6"/>
  <c r="J55" i="6"/>
  <c r="J67" i="6"/>
  <c r="Y79" i="6"/>
  <c r="J91" i="6"/>
  <c r="J103" i="6"/>
  <c r="J115" i="6"/>
  <c r="J127" i="6"/>
  <c r="J139" i="6"/>
  <c r="J151" i="6"/>
  <c r="J163" i="6"/>
  <c r="J175" i="6"/>
  <c r="J187" i="6"/>
  <c r="J199" i="6"/>
  <c r="J211" i="6"/>
  <c r="J223" i="6"/>
  <c r="J235" i="6"/>
  <c r="J247" i="6"/>
  <c r="J259" i="6"/>
  <c r="Y271" i="6"/>
  <c r="J283" i="6"/>
  <c r="J295" i="6"/>
  <c r="J307" i="6"/>
  <c r="J319" i="6"/>
  <c r="J331" i="6"/>
  <c r="H13" i="6"/>
  <c r="H25" i="6"/>
  <c r="H37" i="6"/>
  <c r="H49" i="6"/>
  <c r="H61" i="6"/>
  <c r="H73" i="6"/>
  <c r="H85" i="6"/>
  <c r="H97" i="6"/>
  <c r="H109" i="6"/>
  <c r="H121" i="6"/>
  <c r="H133" i="6"/>
  <c r="H145" i="6"/>
  <c r="H157" i="6"/>
  <c r="H169" i="6"/>
  <c r="H181" i="6"/>
  <c r="H193" i="6"/>
  <c r="I12" i="6"/>
  <c r="I24" i="6"/>
  <c r="I36" i="6"/>
  <c r="I48" i="6"/>
  <c r="I60" i="6"/>
  <c r="I72" i="6"/>
  <c r="I84" i="6"/>
  <c r="I96" i="6"/>
  <c r="I108" i="6"/>
  <c r="I120" i="6"/>
  <c r="I132" i="6"/>
  <c r="I144" i="6"/>
  <c r="I156" i="6"/>
  <c r="I168" i="6"/>
  <c r="I180" i="6"/>
  <c r="I192" i="6"/>
  <c r="I204" i="6"/>
  <c r="I216" i="6"/>
  <c r="I228" i="6"/>
  <c r="I240" i="6"/>
  <c r="I252" i="6"/>
  <c r="I264" i="6"/>
  <c r="I276" i="6"/>
  <c r="I288" i="6"/>
  <c r="I300" i="6"/>
  <c r="I312" i="6"/>
  <c r="I324" i="6"/>
  <c r="I336" i="6"/>
  <c r="J20" i="6"/>
  <c r="J32" i="6"/>
  <c r="J44" i="6"/>
  <c r="J56" i="6"/>
  <c r="J68" i="6"/>
  <c r="J80" i="6"/>
  <c r="J92" i="6"/>
  <c r="J104" i="6"/>
  <c r="J116" i="6"/>
  <c r="J128" i="6"/>
  <c r="J140" i="6"/>
  <c r="J152" i="6"/>
  <c r="J164" i="6"/>
  <c r="J176" i="6"/>
  <c r="J188" i="6"/>
  <c r="J200" i="6"/>
  <c r="J212" i="6"/>
  <c r="J224" i="6"/>
  <c r="J236" i="6"/>
  <c r="J248" i="6"/>
  <c r="J260" i="6"/>
  <c r="J272" i="6"/>
  <c r="J284" i="6"/>
  <c r="J296" i="6"/>
  <c r="J308" i="6"/>
  <c r="J320" i="6"/>
  <c r="J332" i="6"/>
  <c r="H14" i="6"/>
  <c r="H26" i="6"/>
  <c r="H38" i="6"/>
  <c r="H50" i="6"/>
  <c r="H62" i="6"/>
  <c r="H74" i="6"/>
  <c r="H86" i="6"/>
  <c r="H98" i="6"/>
  <c r="H110" i="6"/>
  <c r="H122" i="6"/>
  <c r="H134" i="6"/>
  <c r="H146" i="6"/>
  <c r="H158" i="6"/>
  <c r="H170" i="6"/>
  <c r="H182" i="6"/>
  <c r="H194" i="6"/>
  <c r="H206" i="6"/>
  <c r="H218" i="6"/>
  <c r="H230" i="6"/>
  <c r="H242" i="6"/>
  <c r="H254" i="6"/>
  <c r="I13" i="6"/>
  <c r="I25" i="6"/>
  <c r="I37" i="6"/>
  <c r="I49" i="6"/>
  <c r="I61" i="6"/>
  <c r="I73" i="6"/>
  <c r="I85" i="6"/>
  <c r="I97" i="6"/>
  <c r="I109" i="6"/>
  <c r="I121" i="6"/>
  <c r="I133" i="6"/>
  <c r="I145" i="6"/>
  <c r="I157" i="6"/>
  <c r="I169" i="6"/>
  <c r="I181" i="6"/>
  <c r="I193" i="6"/>
  <c r="I205" i="6"/>
  <c r="I217" i="6"/>
  <c r="I229" i="6"/>
  <c r="I241" i="6"/>
  <c r="I253" i="6"/>
  <c r="I265" i="6"/>
  <c r="I277" i="6"/>
  <c r="I289" i="6"/>
  <c r="I301" i="6"/>
  <c r="I313" i="6"/>
  <c r="I325" i="6"/>
  <c r="AJ9" i="6"/>
  <c r="J21" i="6"/>
  <c r="J33" i="6"/>
  <c r="J45" i="6"/>
  <c r="J57" i="6"/>
  <c r="J69" i="6"/>
  <c r="J81" i="6"/>
  <c r="J93" i="6"/>
  <c r="J105" i="6"/>
  <c r="J117" i="6"/>
  <c r="J129" i="6"/>
  <c r="J141" i="6"/>
  <c r="J153" i="6"/>
  <c r="J165" i="6"/>
  <c r="J177" i="6"/>
  <c r="J189" i="6"/>
  <c r="J201" i="6"/>
  <c r="J213" i="6"/>
  <c r="J225" i="6"/>
  <c r="J237" i="6"/>
  <c r="J249" i="6"/>
  <c r="J261" i="6"/>
  <c r="J273" i="6"/>
  <c r="J285" i="6"/>
  <c r="J297" i="6"/>
  <c r="J309" i="6"/>
  <c r="J321" i="6"/>
  <c r="J333" i="6"/>
  <c r="H15" i="6"/>
  <c r="H27" i="6"/>
  <c r="H39" i="6"/>
  <c r="H51" i="6"/>
  <c r="H63" i="6"/>
  <c r="H75" i="6"/>
  <c r="X87" i="6"/>
  <c r="H99" i="6"/>
  <c r="H111" i="6"/>
  <c r="H123" i="6"/>
  <c r="H135" i="6"/>
  <c r="H147" i="6"/>
  <c r="H159" i="6"/>
  <c r="H171" i="6"/>
  <c r="H183" i="6"/>
  <c r="H195" i="6"/>
  <c r="H207" i="6"/>
  <c r="H219" i="6"/>
  <c r="H231" i="6"/>
  <c r="H243" i="6"/>
  <c r="H255" i="6"/>
  <c r="H267" i="6"/>
  <c r="H279" i="6"/>
  <c r="H291" i="6"/>
  <c r="H303" i="6"/>
  <c r="H315" i="6"/>
  <c r="H327" i="6"/>
  <c r="G10" i="6"/>
  <c r="G22" i="6"/>
  <c r="G34" i="6"/>
  <c r="I14" i="6"/>
  <c r="I26" i="6"/>
  <c r="I38" i="6"/>
  <c r="I50" i="6"/>
  <c r="I62" i="6"/>
  <c r="I74" i="6"/>
  <c r="I86" i="6"/>
  <c r="I98" i="6"/>
  <c r="I110" i="6"/>
  <c r="I122" i="6"/>
  <c r="I134" i="6"/>
  <c r="I146" i="6"/>
  <c r="I158" i="6"/>
  <c r="I170" i="6"/>
  <c r="I182" i="6"/>
  <c r="I194" i="6"/>
  <c r="I206" i="6"/>
  <c r="I218" i="6"/>
  <c r="I230" i="6"/>
  <c r="I242" i="6"/>
  <c r="I254" i="6"/>
  <c r="I266" i="6"/>
  <c r="I278" i="6"/>
  <c r="I290" i="6"/>
  <c r="I302" i="6"/>
  <c r="I314" i="6"/>
  <c r="I326" i="6"/>
  <c r="J10" i="6"/>
  <c r="J22" i="6"/>
  <c r="J337" i="6" s="1"/>
  <c r="J34" i="6"/>
  <c r="J46" i="6"/>
  <c r="J58" i="6"/>
  <c r="J70" i="6"/>
  <c r="J82" i="6"/>
  <c r="J94" i="6"/>
  <c r="J106" i="6"/>
  <c r="J118" i="6"/>
  <c r="J130" i="6"/>
  <c r="J142" i="6"/>
  <c r="J154" i="6"/>
  <c r="J166" i="6"/>
  <c r="J178" i="6"/>
  <c r="J190" i="6"/>
  <c r="J202" i="6"/>
  <c r="J214" i="6"/>
  <c r="J226" i="6"/>
  <c r="J238" i="6"/>
  <c r="J250" i="6"/>
  <c r="J262" i="6"/>
  <c r="J274" i="6"/>
  <c r="J286" i="6"/>
  <c r="J298" i="6"/>
  <c r="J310" i="6"/>
  <c r="J322" i="6"/>
  <c r="J334" i="6"/>
  <c r="H16" i="6"/>
  <c r="H28" i="6"/>
  <c r="H40" i="6"/>
  <c r="H52" i="6"/>
  <c r="H64" i="6"/>
  <c r="H76" i="6"/>
  <c r="H88" i="6"/>
  <c r="H100" i="6"/>
  <c r="H112" i="6"/>
  <c r="H124" i="6"/>
  <c r="H136" i="6"/>
  <c r="H148" i="6"/>
  <c r="H160" i="6"/>
  <c r="H172" i="6"/>
  <c r="H184" i="6"/>
  <c r="H196" i="6"/>
  <c r="H208" i="6"/>
  <c r="I15" i="6"/>
  <c r="I27" i="6"/>
  <c r="I39" i="6"/>
  <c r="I51" i="6"/>
  <c r="I63" i="6"/>
  <c r="I75" i="6"/>
  <c r="Y87" i="6"/>
  <c r="I99" i="6"/>
  <c r="I111" i="6"/>
  <c r="I123" i="6"/>
  <c r="I135" i="6"/>
  <c r="I147" i="6"/>
  <c r="I159" i="6"/>
  <c r="I171" i="6"/>
  <c r="I183" i="6"/>
  <c r="I195" i="6"/>
  <c r="I207" i="6"/>
  <c r="I219" i="6"/>
  <c r="I231" i="6"/>
  <c r="I243" i="6"/>
  <c r="I255" i="6"/>
  <c r="I267" i="6"/>
  <c r="I279" i="6"/>
  <c r="I291" i="6"/>
  <c r="I303" i="6"/>
  <c r="I315" i="6"/>
  <c r="I327" i="6"/>
  <c r="J11" i="6"/>
  <c r="J23" i="6"/>
  <c r="J35" i="6"/>
  <c r="J47" i="6"/>
  <c r="J59" i="6"/>
  <c r="J71" i="6"/>
  <c r="J83" i="6"/>
  <c r="J95" i="6"/>
  <c r="J107" i="6"/>
  <c r="J119" i="6"/>
  <c r="J131" i="6"/>
  <c r="J143" i="6"/>
  <c r="J155" i="6"/>
  <c r="J167" i="6"/>
  <c r="J179" i="6"/>
  <c r="J191" i="6"/>
  <c r="J203" i="6"/>
  <c r="J215" i="6"/>
  <c r="J227" i="6"/>
  <c r="J239" i="6"/>
  <c r="J251" i="6"/>
  <c r="J263" i="6"/>
  <c r="J275" i="6"/>
  <c r="J287" i="6"/>
  <c r="J299" i="6"/>
  <c r="J311" i="6"/>
  <c r="J323" i="6"/>
  <c r="J335" i="6"/>
  <c r="H17" i="6"/>
  <c r="H29" i="6"/>
  <c r="H41" i="6"/>
  <c r="H53" i="6"/>
  <c r="H65" i="6"/>
  <c r="H77" i="6"/>
  <c r="H89" i="6"/>
  <c r="H101" i="6"/>
  <c r="H113" i="6"/>
  <c r="H125" i="6"/>
  <c r="H137" i="6"/>
  <c r="H149" i="6"/>
  <c r="H161" i="6"/>
  <c r="H173" i="6"/>
  <c r="H185" i="6"/>
  <c r="H197" i="6"/>
  <c r="H209" i="6"/>
  <c r="I16" i="6"/>
  <c r="I28" i="6"/>
  <c r="I40" i="6"/>
  <c r="I52" i="6"/>
  <c r="I64" i="6"/>
  <c r="I76" i="6"/>
  <c r="I88" i="6"/>
  <c r="I100" i="6"/>
  <c r="I112" i="6"/>
  <c r="I124" i="6"/>
  <c r="I136" i="6"/>
  <c r="I148" i="6"/>
  <c r="I160" i="6"/>
  <c r="I172" i="6"/>
  <c r="I184" i="6"/>
  <c r="I196" i="6"/>
  <c r="I208" i="6"/>
  <c r="I220" i="6"/>
  <c r="I232" i="6"/>
  <c r="I244" i="6"/>
  <c r="I256" i="6"/>
  <c r="I268" i="6"/>
  <c r="I280" i="6"/>
  <c r="I292" i="6"/>
  <c r="I304" i="6"/>
  <c r="I316" i="6"/>
  <c r="I328" i="6"/>
  <c r="J12" i="6"/>
  <c r="J24" i="6"/>
  <c r="J36" i="6"/>
  <c r="J48" i="6"/>
  <c r="J60" i="6"/>
  <c r="J72" i="6"/>
  <c r="J84" i="6"/>
  <c r="J96" i="6"/>
  <c r="J108" i="6"/>
  <c r="J120" i="6"/>
  <c r="J132" i="6"/>
  <c r="J144" i="6"/>
  <c r="J156" i="6"/>
  <c r="J168" i="6"/>
  <c r="J180" i="6"/>
  <c r="J192" i="6"/>
  <c r="J204" i="6"/>
  <c r="J216" i="6"/>
  <c r="J228" i="6"/>
  <c r="J240" i="6"/>
  <c r="J252" i="6"/>
  <c r="J264" i="6"/>
  <c r="J276" i="6"/>
  <c r="J288" i="6"/>
  <c r="J300" i="6"/>
  <c r="J312" i="6"/>
  <c r="J324" i="6"/>
  <c r="J336" i="6"/>
  <c r="AH18" i="6"/>
  <c r="H30" i="6"/>
  <c r="H42" i="6"/>
  <c r="H54" i="6"/>
  <c r="H66" i="6"/>
  <c r="H78" i="6"/>
  <c r="H90" i="6"/>
  <c r="H102" i="6"/>
  <c r="H114" i="6"/>
  <c r="H126" i="6"/>
  <c r="H138" i="6"/>
  <c r="H150" i="6"/>
  <c r="H162" i="6"/>
  <c r="H174" i="6"/>
  <c r="H186" i="6"/>
  <c r="H198" i="6"/>
  <c r="H210" i="6"/>
  <c r="H222" i="6"/>
  <c r="H234" i="6"/>
  <c r="H246" i="6"/>
  <c r="H258" i="6"/>
  <c r="H270" i="6"/>
  <c r="H282" i="6"/>
  <c r="H294" i="6"/>
  <c r="H306" i="6"/>
  <c r="H318" i="6"/>
  <c r="H330" i="6"/>
  <c r="I17" i="6"/>
  <c r="I29" i="6"/>
  <c r="I41" i="6"/>
  <c r="I53" i="6"/>
  <c r="I65" i="6"/>
  <c r="I77" i="6"/>
  <c r="I89" i="6"/>
  <c r="I101" i="6"/>
  <c r="I113" i="6"/>
  <c r="I125" i="6"/>
  <c r="I137" i="6"/>
  <c r="I149" i="6"/>
  <c r="I161" i="6"/>
  <c r="I173" i="6"/>
  <c r="I185" i="6"/>
  <c r="I197" i="6"/>
  <c r="I209" i="6"/>
  <c r="I221" i="6"/>
  <c r="I233" i="6"/>
  <c r="I245" i="6"/>
  <c r="I257" i="6"/>
  <c r="I269" i="6"/>
  <c r="I281" i="6"/>
  <c r="I293" i="6"/>
  <c r="I305" i="6"/>
  <c r="I317" i="6"/>
  <c r="I329" i="6"/>
  <c r="J13" i="6"/>
  <c r="J25" i="6"/>
  <c r="J37" i="6"/>
  <c r="J49" i="6"/>
  <c r="J61" i="6"/>
  <c r="J73" i="6"/>
  <c r="J85" i="6"/>
  <c r="J97" i="6"/>
  <c r="J109" i="6"/>
  <c r="J121" i="6"/>
  <c r="J133" i="6"/>
  <c r="J145" i="6"/>
  <c r="J157" i="6"/>
  <c r="J169" i="6"/>
  <c r="J181" i="6"/>
  <c r="J193" i="6"/>
  <c r="J205" i="6"/>
  <c r="J217" i="6"/>
  <c r="J229" i="6"/>
  <c r="J241" i="6"/>
  <c r="J253" i="6"/>
  <c r="J265" i="6"/>
  <c r="J277" i="6"/>
  <c r="J289" i="6"/>
  <c r="J301" i="6"/>
  <c r="J313" i="6"/>
  <c r="J325" i="6"/>
  <c r="AJ8" i="6"/>
  <c r="H19" i="6"/>
  <c r="H31" i="6"/>
  <c r="H43" i="6"/>
  <c r="AI18" i="6"/>
  <c r="I30" i="6"/>
  <c r="I42" i="6"/>
  <c r="I54" i="6"/>
  <c r="I66" i="6"/>
  <c r="I78" i="6"/>
  <c r="I90" i="6"/>
  <c r="I102" i="6"/>
  <c r="I114" i="6"/>
  <c r="I126" i="6"/>
  <c r="I138" i="6"/>
  <c r="I150" i="6"/>
  <c r="I162" i="6"/>
  <c r="I174" i="6"/>
  <c r="I186" i="6"/>
  <c r="I198" i="6"/>
  <c r="I210" i="6"/>
  <c r="I222" i="6"/>
  <c r="I234" i="6"/>
  <c r="I246" i="6"/>
  <c r="I258" i="6"/>
  <c r="I270" i="6"/>
  <c r="I282" i="6"/>
  <c r="I294" i="6"/>
  <c r="I306" i="6"/>
  <c r="I318" i="6"/>
  <c r="I330" i="6"/>
  <c r="J14" i="6"/>
  <c r="J26" i="6"/>
  <c r="J38" i="6"/>
  <c r="J50" i="6"/>
  <c r="J62" i="6"/>
  <c r="J74" i="6"/>
  <c r="J86" i="6"/>
  <c r="J98" i="6"/>
  <c r="J110" i="6"/>
  <c r="J122" i="6"/>
  <c r="J134" i="6"/>
  <c r="J146" i="6"/>
  <c r="J158" i="6"/>
  <c r="J170" i="6"/>
  <c r="J182" i="6"/>
  <c r="J194" i="6"/>
  <c r="J206" i="6"/>
  <c r="J218" i="6"/>
  <c r="J230" i="6"/>
  <c r="J242" i="6"/>
  <c r="J254" i="6"/>
  <c r="J266" i="6"/>
  <c r="J278" i="6"/>
  <c r="J290" i="6"/>
  <c r="J302" i="6"/>
  <c r="J314" i="6"/>
  <c r="J326" i="6"/>
  <c r="AI8" i="6"/>
  <c r="I20" i="6"/>
  <c r="I32" i="6"/>
  <c r="I44" i="6"/>
  <c r="I56" i="6"/>
  <c r="I68" i="6"/>
  <c r="I80" i="6"/>
  <c r="I92" i="6"/>
  <c r="I104" i="6"/>
  <c r="I116" i="6"/>
  <c r="I128" i="6"/>
  <c r="I140" i="6"/>
  <c r="I152" i="6"/>
  <c r="I164" i="6"/>
  <c r="I176" i="6"/>
  <c r="I188" i="6"/>
  <c r="I200" i="6"/>
  <c r="I212" i="6"/>
  <c r="I224" i="6"/>
  <c r="I236" i="6"/>
  <c r="I248" i="6"/>
  <c r="I260" i="6"/>
  <c r="I272" i="6"/>
  <c r="I284" i="6"/>
  <c r="I296" i="6"/>
  <c r="I308" i="6"/>
  <c r="I320" i="6"/>
  <c r="I332" i="6"/>
  <c r="J16" i="6"/>
  <c r="J28" i="6"/>
  <c r="J40" i="6"/>
  <c r="J52" i="6"/>
  <c r="J64" i="6"/>
  <c r="J76" i="6"/>
  <c r="J88" i="6"/>
  <c r="J100" i="6"/>
  <c r="J112" i="6"/>
  <c r="J124" i="6"/>
  <c r="J136" i="6"/>
  <c r="J148" i="6"/>
  <c r="J160" i="6"/>
  <c r="J172" i="6"/>
  <c r="J184" i="6"/>
  <c r="J196" i="6"/>
  <c r="J208" i="6"/>
  <c r="J220" i="6"/>
  <c r="J232" i="6"/>
  <c r="J244" i="6"/>
  <c r="J256" i="6"/>
  <c r="J268" i="6"/>
  <c r="J280" i="6"/>
  <c r="J292" i="6"/>
  <c r="J304" i="6"/>
  <c r="J316" i="6"/>
  <c r="J328" i="6"/>
  <c r="H10" i="6"/>
  <c r="H22" i="6"/>
  <c r="H34" i="6"/>
  <c r="H46" i="6"/>
  <c r="H58" i="6"/>
  <c r="H70" i="6"/>
  <c r="H82" i="6"/>
  <c r="H94" i="6"/>
  <c r="H106" i="6"/>
  <c r="H118" i="6"/>
  <c r="H130" i="6"/>
  <c r="H142" i="6"/>
  <c r="H154" i="6"/>
  <c r="H166" i="6"/>
  <c r="H178" i="6"/>
  <c r="H190" i="6"/>
  <c r="H202" i="6"/>
  <c r="H214" i="6"/>
  <c r="I19" i="6"/>
  <c r="I163" i="6"/>
  <c r="I307" i="6"/>
  <c r="J123" i="6"/>
  <c r="J267" i="6"/>
  <c r="H45" i="6"/>
  <c r="H93" i="6"/>
  <c r="H141" i="6"/>
  <c r="H189" i="6"/>
  <c r="H224" i="6"/>
  <c r="H245" i="6"/>
  <c r="H265" i="6"/>
  <c r="H283" i="6"/>
  <c r="H301" i="6"/>
  <c r="H319" i="6"/>
  <c r="AH8" i="6"/>
  <c r="G23" i="6"/>
  <c r="G37" i="6"/>
  <c r="G49" i="6"/>
  <c r="G61" i="6"/>
  <c r="G73" i="6"/>
  <c r="G85" i="6"/>
  <c r="G97" i="6"/>
  <c r="G109" i="6"/>
  <c r="G121" i="6"/>
  <c r="G133" i="6"/>
  <c r="G145" i="6"/>
  <c r="G157" i="6"/>
  <c r="G169" i="6"/>
  <c r="G181" i="6"/>
  <c r="G193" i="6"/>
  <c r="G205" i="6"/>
  <c r="G217" i="6"/>
  <c r="G229" i="6"/>
  <c r="G241" i="6"/>
  <c r="G253" i="6"/>
  <c r="G265" i="6"/>
  <c r="G277" i="6"/>
  <c r="G289" i="6"/>
  <c r="G301" i="6"/>
  <c r="G313" i="6"/>
  <c r="G325" i="6"/>
  <c r="AG8" i="6"/>
  <c r="I43" i="6"/>
  <c r="I187" i="6"/>
  <c r="I331" i="6"/>
  <c r="J147" i="6"/>
  <c r="J291" i="6"/>
  <c r="H56" i="6"/>
  <c r="H104" i="6"/>
  <c r="H152" i="6"/>
  <c r="H200" i="6"/>
  <c r="H226" i="6"/>
  <c r="H248" i="6"/>
  <c r="H268" i="6"/>
  <c r="H285" i="6"/>
  <c r="H304" i="6"/>
  <c r="H321" i="6"/>
  <c r="G11" i="6"/>
  <c r="G25" i="6"/>
  <c r="G39" i="6"/>
  <c r="G51" i="6"/>
  <c r="G63" i="6"/>
  <c r="G75" i="6"/>
  <c r="W87" i="6"/>
  <c r="G99" i="6"/>
  <c r="G111" i="6"/>
  <c r="G123" i="6"/>
  <c r="G135" i="6"/>
  <c r="G147" i="6"/>
  <c r="G159" i="6"/>
  <c r="G171" i="6"/>
  <c r="G183" i="6"/>
  <c r="G195" i="6"/>
  <c r="G207" i="6"/>
  <c r="G219" i="6"/>
  <c r="G231" i="6"/>
  <c r="G243" i="6"/>
  <c r="G255" i="6"/>
  <c r="G267" i="6"/>
  <c r="G279" i="6"/>
  <c r="G291" i="6"/>
  <c r="G303" i="6"/>
  <c r="G315" i="6"/>
  <c r="G327" i="6"/>
  <c r="I67" i="6"/>
  <c r="I211" i="6"/>
  <c r="J27" i="6"/>
  <c r="J171" i="6"/>
  <c r="J315" i="6"/>
  <c r="H67" i="6"/>
  <c r="H115" i="6"/>
  <c r="H163" i="6"/>
  <c r="H205" i="6"/>
  <c r="H232" i="6"/>
  <c r="H250" i="6"/>
  <c r="W271" i="6"/>
  <c r="H289" i="6"/>
  <c r="H307" i="6"/>
  <c r="H325" i="6"/>
  <c r="G13" i="6"/>
  <c r="G27" i="6"/>
  <c r="G41" i="6"/>
  <c r="G53" i="6"/>
  <c r="G65" i="6"/>
  <c r="G77" i="6"/>
  <c r="G89" i="6"/>
  <c r="G101" i="6"/>
  <c r="G113" i="6"/>
  <c r="G125" i="6"/>
  <c r="G137" i="6"/>
  <c r="G149" i="6"/>
  <c r="G161" i="6"/>
  <c r="G173" i="6"/>
  <c r="G185" i="6"/>
  <c r="G197" i="6"/>
  <c r="G209" i="6"/>
  <c r="G221" i="6"/>
  <c r="G233" i="6"/>
  <c r="G245" i="6"/>
  <c r="G257" i="6"/>
  <c r="G269" i="6"/>
  <c r="G281" i="6"/>
  <c r="G293" i="6"/>
  <c r="G305" i="6"/>
  <c r="G317" i="6"/>
  <c r="G329" i="6"/>
  <c r="X79" i="6"/>
  <c r="I223" i="6"/>
  <c r="J39" i="6"/>
  <c r="J183" i="6"/>
  <c r="J327" i="6"/>
  <c r="H68" i="6"/>
  <c r="H116" i="6"/>
  <c r="H164" i="6"/>
  <c r="H211" i="6"/>
  <c r="H233" i="6"/>
  <c r="H253" i="6"/>
  <c r="H272" i="6"/>
  <c r="H290" i="6"/>
  <c r="H308" i="6"/>
  <c r="H326" i="6"/>
  <c r="G14" i="6"/>
  <c r="G28" i="6"/>
  <c r="G42" i="6"/>
  <c r="G54" i="6"/>
  <c r="G66" i="6"/>
  <c r="G78" i="6"/>
  <c r="G90" i="6"/>
  <c r="G102" i="6"/>
  <c r="G114" i="6"/>
  <c r="G126" i="6"/>
  <c r="G138" i="6"/>
  <c r="G150" i="6"/>
  <c r="G162" i="6"/>
  <c r="G174" i="6"/>
  <c r="G186" i="6"/>
  <c r="G198" i="6"/>
  <c r="G210" i="6"/>
  <c r="G222" i="6"/>
  <c r="G234" i="6"/>
  <c r="G246" i="6"/>
  <c r="G258" i="6"/>
  <c r="G270" i="6"/>
  <c r="G282" i="6"/>
  <c r="G294" i="6"/>
  <c r="G306" i="6"/>
  <c r="G318" i="6"/>
  <c r="G330" i="6"/>
  <c r="I91" i="6"/>
  <c r="I235" i="6"/>
  <c r="J51" i="6"/>
  <c r="J195" i="6"/>
  <c r="AH9" i="6"/>
  <c r="H69" i="6"/>
  <c r="H117" i="6"/>
  <c r="H165" i="6"/>
  <c r="H212" i="6"/>
  <c r="H235" i="6"/>
  <c r="H256" i="6"/>
  <c r="H273" i="6"/>
  <c r="H292" i="6"/>
  <c r="H309" i="6"/>
  <c r="H328" i="6"/>
  <c r="G15" i="6"/>
  <c r="G29" i="6"/>
  <c r="G43" i="6"/>
  <c r="G55" i="6"/>
  <c r="G67" i="6"/>
  <c r="V79" i="6"/>
  <c r="G91" i="6"/>
  <c r="G103" i="6"/>
  <c r="G115" i="6"/>
  <c r="G127" i="6"/>
  <c r="G139" i="6"/>
  <c r="G151" i="6"/>
  <c r="G163" i="6"/>
  <c r="G175" i="6"/>
  <c r="G187" i="6"/>
  <c r="G199" i="6"/>
  <c r="G211" i="6"/>
  <c r="G223" i="6"/>
  <c r="G235" i="6"/>
  <c r="G247" i="6"/>
  <c r="G259" i="6"/>
  <c r="V271" i="6"/>
  <c r="G283" i="6"/>
  <c r="G295" i="6"/>
  <c r="G307" i="6"/>
  <c r="G319" i="6"/>
  <c r="G331" i="6"/>
  <c r="I103" i="6"/>
  <c r="I247" i="6"/>
  <c r="J63" i="6"/>
  <c r="J207" i="6"/>
  <c r="H20" i="6"/>
  <c r="W79" i="6"/>
  <c r="H127" i="6"/>
  <c r="H175" i="6"/>
  <c r="H213" i="6"/>
  <c r="H236" i="6"/>
  <c r="H257" i="6"/>
  <c r="H274" i="6"/>
  <c r="H293" i="6"/>
  <c r="H310" i="6"/>
  <c r="H329" i="6"/>
  <c r="G16" i="6"/>
  <c r="G31" i="6"/>
  <c r="G44" i="6"/>
  <c r="G56" i="6"/>
  <c r="G68" i="6"/>
  <c r="G80" i="6"/>
  <c r="G92" i="6"/>
  <c r="G104" i="6"/>
  <c r="G116" i="6"/>
  <c r="G128" i="6"/>
  <c r="G140" i="6"/>
  <c r="G152" i="6"/>
  <c r="G164" i="6"/>
  <c r="G176" i="6"/>
  <c r="G188" i="6"/>
  <c r="G200" i="6"/>
  <c r="G212" i="6"/>
  <c r="G224" i="6"/>
  <c r="G236" i="6"/>
  <c r="G248" i="6"/>
  <c r="G260" i="6"/>
  <c r="G272" i="6"/>
  <c r="G284" i="6"/>
  <c r="G296" i="6"/>
  <c r="G308" i="6"/>
  <c r="G320" i="6"/>
  <c r="G332" i="6"/>
  <c r="I127" i="6"/>
  <c r="X271" i="6"/>
  <c r="Z87" i="6"/>
  <c r="AA87" i="6" s="1"/>
  <c r="J231" i="6"/>
  <c r="H32" i="6"/>
  <c r="H81" i="6"/>
  <c r="H129" i="6"/>
  <c r="H177" i="6"/>
  <c r="H220" i="6"/>
  <c r="H238" i="6"/>
  <c r="H260" i="6"/>
  <c r="H278" i="6"/>
  <c r="H296" i="6"/>
  <c r="H314" i="6"/>
  <c r="H332" i="6"/>
  <c r="G19" i="6"/>
  <c r="G33" i="6"/>
  <c r="G46" i="6"/>
  <c r="G58" i="6"/>
  <c r="G70" i="6"/>
  <c r="G82" i="6"/>
  <c r="G94" i="6"/>
  <c r="G106" i="6"/>
  <c r="G118" i="6"/>
  <c r="G130" i="6"/>
  <c r="G142" i="6"/>
  <c r="G154" i="6"/>
  <c r="G166" i="6"/>
  <c r="G178" i="6"/>
  <c r="G190" i="6"/>
  <c r="G202" i="6"/>
  <c r="G214" i="6"/>
  <c r="G226" i="6"/>
  <c r="G238" i="6"/>
  <c r="G250" i="6"/>
  <c r="G262" i="6"/>
  <c r="G274" i="6"/>
  <c r="G286" i="6"/>
  <c r="G298" i="6"/>
  <c r="G310" i="6"/>
  <c r="G322" i="6"/>
  <c r="G334" i="6"/>
  <c r="I151" i="6"/>
  <c r="I295" i="6"/>
  <c r="J111" i="6"/>
  <c r="J255" i="6"/>
  <c r="H44" i="6"/>
  <c r="H92" i="6"/>
  <c r="H140" i="6"/>
  <c r="H188" i="6"/>
  <c r="H223" i="6"/>
  <c r="H244" i="6"/>
  <c r="H262" i="6"/>
  <c r="H281" i="6"/>
  <c r="H298" i="6"/>
  <c r="H317" i="6"/>
  <c r="H334" i="6"/>
  <c r="G21" i="6"/>
  <c r="G36" i="6"/>
  <c r="G48" i="6"/>
  <c r="G60" i="6"/>
  <c r="G72" i="6"/>
  <c r="G84" i="6"/>
  <c r="G96" i="6"/>
  <c r="G108" i="6"/>
  <c r="G120" i="6"/>
  <c r="G132" i="6"/>
  <c r="G144" i="6"/>
  <c r="G156" i="6"/>
  <c r="G168" i="6"/>
  <c r="G180" i="6"/>
  <c r="G192" i="6"/>
  <c r="G204" i="6"/>
  <c r="G216" i="6"/>
  <c r="G228" i="6"/>
  <c r="G240" i="6"/>
  <c r="G252" i="6"/>
  <c r="G264" i="6"/>
  <c r="G276" i="6"/>
  <c r="G288" i="6"/>
  <c r="G300" i="6"/>
  <c r="G312" i="6"/>
  <c r="G324" i="6"/>
  <c r="G336" i="6"/>
  <c r="I139" i="6"/>
  <c r="J243" i="6"/>
  <c r="H139" i="6"/>
  <c r="H241" i="6"/>
  <c r="H297" i="6"/>
  <c r="G20" i="6"/>
  <c r="G59" i="6"/>
  <c r="G95" i="6"/>
  <c r="G131" i="6"/>
  <c r="G167" i="6"/>
  <c r="G203" i="6"/>
  <c r="G239" i="6"/>
  <c r="G275" i="6"/>
  <c r="G311" i="6"/>
  <c r="I259" i="6"/>
  <c r="H21" i="6"/>
  <c r="H176" i="6"/>
  <c r="H259" i="6"/>
  <c r="H313" i="6"/>
  <c r="G32" i="6"/>
  <c r="G69" i="6"/>
  <c r="G105" i="6"/>
  <c r="G141" i="6"/>
  <c r="G177" i="6"/>
  <c r="G213" i="6"/>
  <c r="G249" i="6"/>
  <c r="G285" i="6"/>
  <c r="G321" i="6"/>
  <c r="I283" i="6"/>
  <c r="H33" i="6"/>
  <c r="H187" i="6"/>
  <c r="H261" i="6"/>
  <c r="H316" i="6"/>
  <c r="G35" i="6"/>
  <c r="G71" i="6"/>
  <c r="G107" i="6"/>
  <c r="G143" i="6"/>
  <c r="G179" i="6"/>
  <c r="G215" i="6"/>
  <c r="G251" i="6"/>
  <c r="G287" i="6"/>
  <c r="G323" i="6"/>
  <c r="J15" i="6"/>
  <c r="H57" i="6"/>
  <c r="H201" i="6"/>
  <c r="H269" i="6"/>
  <c r="H322" i="6"/>
  <c r="G40" i="6"/>
  <c r="G76" i="6"/>
  <c r="G112" i="6"/>
  <c r="G148" i="6"/>
  <c r="G184" i="6"/>
  <c r="G220" i="6"/>
  <c r="G256" i="6"/>
  <c r="G292" i="6"/>
  <c r="G328" i="6"/>
  <c r="J99" i="6"/>
  <c r="H91" i="6"/>
  <c r="H221" i="6"/>
  <c r="H280" i="6"/>
  <c r="H333" i="6"/>
  <c r="G47" i="6"/>
  <c r="G83" i="6"/>
  <c r="G119" i="6"/>
  <c r="G155" i="6"/>
  <c r="G191" i="6"/>
  <c r="G227" i="6"/>
  <c r="G263" i="6"/>
  <c r="G299" i="6"/>
  <c r="G335" i="6"/>
  <c r="I175" i="6"/>
  <c r="H105" i="6"/>
  <c r="H277" i="6"/>
  <c r="G26" i="6"/>
  <c r="G93" i="6"/>
  <c r="G158" i="6"/>
  <c r="G218" i="6"/>
  <c r="G278" i="6"/>
  <c r="J75" i="6"/>
  <c r="H153" i="6"/>
  <c r="H295" i="6"/>
  <c r="G50" i="6"/>
  <c r="G110" i="6"/>
  <c r="G170" i="6"/>
  <c r="G232" i="6"/>
  <c r="G297" i="6"/>
  <c r="J135" i="6"/>
  <c r="H199" i="6"/>
  <c r="H302" i="6"/>
  <c r="G52" i="6"/>
  <c r="G117" i="6"/>
  <c r="G172" i="6"/>
  <c r="G237" i="6"/>
  <c r="G302" i="6"/>
  <c r="J303" i="6"/>
  <c r="H237" i="6"/>
  <c r="AG9" i="6"/>
  <c r="G74" i="6"/>
  <c r="G134" i="6"/>
  <c r="G196" i="6"/>
  <c r="G261" i="6"/>
  <c r="G316" i="6"/>
  <c r="G266" i="6"/>
  <c r="G165" i="6"/>
  <c r="G81" i="6"/>
  <c r="H286" i="6"/>
  <c r="H55" i="6"/>
  <c r="G254" i="6"/>
  <c r="G160" i="6"/>
  <c r="G64" i="6"/>
  <c r="H284" i="6"/>
  <c r="J279" i="6"/>
  <c r="G244" i="6"/>
  <c r="G153" i="6"/>
  <c r="G62" i="6"/>
  <c r="H266" i="6"/>
  <c r="J219" i="6"/>
  <c r="G314" i="6"/>
  <c r="G225" i="6"/>
  <c r="G129" i="6"/>
  <c r="G38" i="6"/>
  <c r="H229" i="6"/>
  <c r="I199" i="6"/>
  <c r="G290" i="6"/>
  <c r="G201" i="6"/>
  <c r="G100" i="6"/>
  <c r="G12" i="6"/>
  <c r="H151" i="6"/>
  <c r="I31" i="6"/>
  <c r="J337" i="5"/>
  <c r="E4" i="6"/>
  <c r="H3" i="6"/>
  <c r="E3" i="6"/>
  <c r="G5" i="5"/>
  <c r="J4" i="5"/>
  <c r="G4" i="5"/>
  <c r="J338" i="6" l="1"/>
  <c r="J339" i="6" s="1"/>
  <c r="E222" i="5"/>
  <c r="F222" i="5" s="1"/>
  <c r="J339" i="5"/>
  <c r="E81" i="6"/>
  <c r="F81" i="6" s="1"/>
  <c r="E238" i="6"/>
  <c r="F238" i="6" s="1"/>
  <c r="E193" i="6"/>
  <c r="F193" i="6" s="1"/>
  <c r="E100" i="6"/>
  <c r="F100" i="6" s="1"/>
  <c r="E25" i="6"/>
  <c r="F25" i="6" s="1"/>
  <c r="E222" i="6"/>
  <c r="F222" i="6" s="1"/>
  <c r="E77" i="6"/>
  <c r="F77" i="6" s="1"/>
  <c r="E249" i="6"/>
  <c r="F249" i="6" s="1"/>
  <c r="E290" i="6"/>
  <c r="F290" i="6" s="1"/>
  <c r="E302" i="6"/>
  <c r="F302" i="6" s="1"/>
  <c r="E71" i="6"/>
  <c r="F71" i="6" s="1"/>
  <c r="E318" i="6"/>
  <c r="F318" i="6" s="1"/>
  <c r="E224" i="6"/>
  <c r="F224" i="6" s="1"/>
  <c r="E64" i="6"/>
  <c r="F64" i="6" s="1"/>
  <c r="E332" i="6"/>
  <c r="F332" i="6" s="1"/>
  <c r="E335" i="6"/>
  <c r="F335" i="6" s="1"/>
  <c r="E202" i="6"/>
  <c r="F202" i="6" s="1"/>
  <c r="E33" i="6"/>
  <c r="F33" i="6" s="1"/>
  <c r="E58" i="6"/>
  <c r="F58" i="6" s="1"/>
  <c r="E116" i="6"/>
  <c r="F116" i="6" s="1"/>
  <c r="E126" i="6"/>
  <c r="F126" i="6" s="1"/>
  <c r="E135" i="6"/>
  <c r="F135" i="6" s="1"/>
  <c r="E176" i="6"/>
  <c r="F176" i="6" s="1"/>
  <c r="AE9" i="6"/>
  <c r="AF9" i="6" s="1"/>
  <c r="E324" i="6"/>
  <c r="F324" i="6" s="1"/>
  <c r="E284" i="6"/>
  <c r="F284" i="6" s="1"/>
  <c r="E275" i="6"/>
  <c r="F275" i="6" s="1"/>
  <c r="E30" i="6"/>
  <c r="F30" i="6" s="1"/>
  <c r="E245" i="6"/>
  <c r="F245" i="6" s="1"/>
  <c r="E132" i="6"/>
  <c r="F132" i="6" s="1"/>
  <c r="E163" i="6"/>
  <c r="F163" i="6" s="1"/>
  <c r="E282" i="6"/>
  <c r="F282" i="6" s="1"/>
  <c r="E38" i="6"/>
  <c r="F38" i="6" s="1"/>
  <c r="E196" i="6"/>
  <c r="F196" i="6" s="1"/>
  <c r="E207" i="6"/>
  <c r="F207" i="6" s="1"/>
  <c r="E322" i="6"/>
  <c r="F322" i="6" s="1"/>
  <c r="E304" i="6"/>
  <c r="F304" i="6" s="1"/>
  <c r="E23" i="6"/>
  <c r="F23" i="6" s="1"/>
  <c r="E311" i="6"/>
  <c r="F311" i="6" s="1"/>
  <c r="E215" i="6"/>
  <c r="F215" i="6" s="1"/>
  <c r="E95" i="6"/>
  <c r="F95" i="6" s="1"/>
  <c r="E327" i="6"/>
  <c r="F327" i="6" s="1"/>
  <c r="E184" i="6"/>
  <c r="F184" i="6" s="1"/>
  <c r="E59" i="6"/>
  <c r="F59" i="6" s="1"/>
  <c r="E129" i="6"/>
  <c r="F129" i="6" s="1"/>
  <c r="E173" i="6"/>
  <c r="F173" i="6" s="1"/>
  <c r="E149" i="6"/>
  <c r="F149" i="6" s="1"/>
  <c r="E281" i="6"/>
  <c r="F281" i="6" s="1"/>
  <c r="E240" i="6"/>
  <c r="F240" i="6" s="1"/>
  <c r="E253" i="6"/>
  <c r="F253" i="6" s="1"/>
  <c r="E234" i="6"/>
  <c r="F234" i="6" s="1"/>
  <c r="E156" i="6"/>
  <c r="F156" i="6" s="1"/>
  <c r="E88" i="6"/>
  <c r="F88" i="6" s="1"/>
  <c r="E47" i="6"/>
  <c r="F47" i="6" s="1"/>
  <c r="E216" i="6"/>
  <c r="F216" i="6" s="1"/>
  <c r="E69" i="6"/>
  <c r="F69" i="6" s="1"/>
  <c r="E250" i="6"/>
  <c r="F250" i="6" s="1"/>
  <c r="E277" i="6"/>
  <c r="F277" i="6" s="1"/>
  <c r="E303" i="6"/>
  <c r="F303" i="6" s="1"/>
  <c r="E188" i="6"/>
  <c r="F188" i="6" s="1"/>
  <c r="E319" i="6"/>
  <c r="F319" i="6" s="1"/>
  <c r="E261" i="6"/>
  <c r="F261" i="6" s="1"/>
  <c r="E90" i="6"/>
  <c r="F90" i="6" s="1"/>
  <c r="E94" i="6"/>
  <c r="F94" i="6" s="1"/>
  <c r="E329" i="6"/>
  <c r="F329" i="6" s="1"/>
  <c r="E35" i="6"/>
  <c r="F35" i="6" s="1"/>
  <c r="E123" i="6"/>
  <c r="F123" i="6" s="1"/>
  <c r="E230" i="6"/>
  <c r="F230" i="6" s="1"/>
  <c r="E82" i="6"/>
  <c r="F82" i="6" s="1"/>
  <c r="E31" i="6"/>
  <c r="F31" i="6" s="1"/>
  <c r="E254" i="6"/>
  <c r="F254" i="6" s="1"/>
  <c r="E291" i="6"/>
  <c r="F291" i="6" s="1"/>
  <c r="E220" i="6"/>
  <c r="F220" i="6" s="1"/>
  <c r="E36" i="6"/>
  <c r="F36" i="6" s="1"/>
  <c r="E121" i="6"/>
  <c r="F121" i="6" s="1"/>
  <c r="E133" i="6"/>
  <c r="F133" i="6" s="1"/>
  <c r="E315" i="6"/>
  <c r="F315" i="6" s="1"/>
  <c r="E276" i="6"/>
  <c r="F276" i="6" s="1"/>
  <c r="E37" i="6"/>
  <c r="F37" i="6" s="1"/>
  <c r="E334" i="6"/>
  <c r="F334" i="6" s="1"/>
  <c r="E227" i="6"/>
  <c r="F227" i="6" s="1"/>
  <c r="E153" i="6"/>
  <c r="F153" i="6" s="1"/>
  <c r="E10" i="6"/>
  <c r="F10" i="6" s="1"/>
  <c r="E48" i="6"/>
  <c r="F48" i="6" s="1"/>
  <c r="E159" i="6"/>
  <c r="F159" i="6" s="1"/>
  <c r="E67" i="6"/>
  <c r="F67" i="6" s="1"/>
  <c r="T271" i="6"/>
  <c r="U271" i="6" s="1"/>
  <c r="E278" i="6"/>
  <c r="F278" i="6" s="1"/>
  <c r="E307" i="6"/>
  <c r="F307" i="6" s="1"/>
  <c r="E182" i="6"/>
  <c r="F182" i="6" s="1"/>
  <c r="E22" i="6"/>
  <c r="F22" i="6" s="1"/>
  <c r="E255" i="6"/>
  <c r="F255" i="6" s="1"/>
  <c r="E201" i="6"/>
  <c r="F201" i="6" s="1"/>
  <c r="E91" i="6"/>
  <c r="F91" i="6" s="1"/>
  <c r="E213" i="6"/>
  <c r="F213" i="6" s="1"/>
  <c r="E328" i="6"/>
  <c r="F328" i="6" s="1"/>
  <c r="E41" i="6"/>
  <c r="F41" i="6" s="1"/>
  <c r="E122" i="6"/>
  <c r="F122" i="6" s="1"/>
  <c r="E127" i="6"/>
  <c r="F127" i="6" s="1"/>
  <c r="E143" i="6"/>
  <c r="F143" i="6" s="1"/>
  <c r="E274" i="6"/>
  <c r="F274" i="6" s="1"/>
  <c r="E50" i="6"/>
  <c r="F50" i="6" s="1"/>
  <c r="E225" i="6"/>
  <c r="F225" i="6" s="1"/>
  <c r="E115" i="6"/>
  <c r="F115" i="6" s="1"/>
  <c r="E244" i="6"/>
  <c r="F244" i="6" s="1"/>
  <c r="E267" i="6"/>
  <c r="F267" i="6" s="1"/>
  <c r="E305" i="6"/>
  <c r="F305" i="6" s="1"/>
  <c r="E96" i="6"/>
  <c r="F96" i="6" s="1"/>
  <c r="E119" i="6"/>
  <c r="F119" i="6" s="1"/>
  <c r="E262" i="6"/>
  <c r="F262" i="6" s="1"/>
  <c r="E203" i="6"/>
  <c r="F203" i="6" s="1"/>
  <c r="E195" i="6"/>
  <c r="F195" i="6" s="1"/>
  <c r="E147" i="6"/>
  <c r="F147" i="6" s="1"/>
  <c r="E32" i="6"/>
  <c r="F32" i="6" s="1"/>
  <c r="E51" i="6"/>
  <c r="F51" i="6" s="1"/>
  <c r="E239" i="6"/>
  <c r="F239" i="6" s="1"/>
  <c r="E256" i="6"/>
  <c r="F256" i="6" s="1"/>
  <c r="E308" i="6"/>
  <c r="F308" i="6" s="1"/>
  <c r="E298" i="6"/>
  <c r="F298" i="6" s="1"/>
  <c r="E26" i="6"/>
  <c r="F26" i="6" s="1"/>
  <c r="E310" i="6"/>
  <c r="F310" i="6" s="1"/>
  <c r="E191" i="6"/>
  <c r="F191" i="6" s="1"/>
  <c r="E98" i="6"/>
  <c r="F98" i="6" s="1"/>
  <c r="E206" i="6"/>
  <c r="F206" i="6" s="1"/>
  <c r="E167" i="6"/>
  <c r="F167" i="6" s="1"/>
  <c r="E39" i="6"/>
  <c r="F39" i="6" s="1"/>
  <c r="E60" i="6"/>
  <c r="F60" i="6" s="1"/>
  <c r="E120" i="6"/>
  <c r="F120" i="6" s="1"/>
  <c r="E130" i="6"/>
  <c r="F130" i="6" s="1"/>
  <c r="E128" i="6"/>
  <c r="F128" i="6" s="1"/>
  <c r="E174" i="6"/>
  <c r="F174" i="6" s="1"/>
  <c r="E101" i="6"/>
  <c r="F101" i="6" s="1"/>
  <c r="E313" i="6"/>
  <c r="F313" i="6" s="1"/>
  <c r="E268" i="6"/>
  <c r="F268" i="6" s="1"/>
  <c r="E218" i="6"/>
  <c r="F218" i="6" s="1"/>
  <c r="E54" i="6"/>
  <c r="F54" i="6" s="1"/>
  <c r="E241" i="6"/>
  <c r="F241" i="6" s="1"/>
  <c r="E316" i="6"/>
  <c r="F316" i="6" s="1"/>
  <c r="E13" i="6"/>
  <c r="F13" i="6" s="1"/>
  <c r="E105" i="6"/>
  <c r="F105" i="6" s="1"/>
  <c r="E266" i="6"/>
  <c r="F266" i="6" s="1"/>
  <c r="E57" i="6"/>
  <c r="F57" i="6" s="1"/>
  <c r="E228" i="6"/>
  <c r="F228" i="6" s="1"/>
  <c r="E144" i="6"/>
  <c r="F144" i="6" s="1"/>
  <c r="E11" i="6"/>
  <c r="F11" i="6" s="1"/>
  <c r="T79" i="6"/>
  <c r="U79" i="6" s="1"/>
  <c r="E150" i="6"/>
  <c r="F150" i="6" s="1"/>
  <c r="E68" i="6"/>
  <c r="F68" i="6" s="1"/>
  <c r="E242" i="6"/>
  <c r="F242" i="6" s="1"/>
  <c r="E336" i="6"/>
  <c r="F336" i="6" s="1"/>
  <c r="E309" i="6"/>
  <c r="F309" i="6" s="1"/>
  <c r="E162" i="6"/>
  <c r="F162" i="6" s="1"/>
  <c r="E187" i="6"/>
  <c r="F187" i="6" s="1"/>
  <c r="E258" i="6"/>
  <c r="F258" i="6" s="1"/>
  <c r="E183" i="6"/>
  <c r="F183" i="6" s="1"/>
  <c r="E83" i="6"/>
  <c r="F83" i="6" s="1"/>
  <c r="E197" i="6"/>
  <c r="F197" i="6" s="1"/>
  <c r="E325" i="6"/>
  <c r="F325" i="6" s="1"/>
  <c r="E180" i="6"/>
  <c r="F180" i="6" s="1"/>
  <c r="E63" i="6"/>
  <c r="F63" i="6" s="1"/>
  <c r="E134" i="6"/>
  <c r="F134" i="6" s="1"/>
  <c r="E171" i="6"/>
  <c r="F171" i="6" s="1"/>
  <c r="E300" i="6"/>
  <c r="F300" i="6" s="1"/>
  <c r="E211" i="6"/>
  <c r="F211" i="6" s="1"/>
  <c r="E217" i="6"/>
  <c r="F217" i="6" s="1"/>
  <c r="E112" i="6"/>
  <c r="F112" i="6" s="1"/>
  <c r="E165" i="6"/>
  <c r="F165" i="6" s="1"/>
  <c r="E55" i="6"/>
  <c r="F55" i="6" s="1"/>
  <c r="E16" i="6"/>
  <c r="F16" i="6" s="1"/>
  <c r="E320" i="6"/>
  <c r="F320" i="6" s="1"/>
  <c r="E194" i="6"/>
  <c r="F194" i="6" s="1"/>
  <c r="E140" i="6"/>
  <c r="F140" i="6" s="1"/>
  <c r="E34" i="6"/>
  <c r="F34" i="6" s="1"/>
  <c r="E52" i="6"/>
  <c r="F52" i="6" s="1"/>
  <c r="E73" i="6"/>
  <c r="F73" i="6" s="1"/>
  <c r="E260" i="6"/>
  <c r="F260" i="6" s="1"/>
  <c r="E280" i="6"/>
  <c r="F280" i="6" s="1"/>
  <c r="E296" i="6"/>
  <c r="F296" i="6" s="1"/>
  <c r="E154" i="6"/>
  <c r="F154" i="6" s="1"/>
  <c r="E301" i="6"/>
  <c r="F301" i="6" s="1"/>
  <c r="E252" i="6"/>
  <c r="F252" i="6" s="1"/>
  <c r="E99" i="6"/>
  <c r="F99" i="6" s="1"/>
  <c r="E72" i="6"/>
  <c r="F72" i="6" s="1"/>
  <c r="E146" i="6"/>
  <c r="F146" i="6" s="1"/>
  <c r="E45" i="6"/>
  <c r="F45" i="6" s="1"/>
  <c r="AE8" i="6"/>
  <c r="AF8" i="6" s="1"/>
  <c r="E124" i="6"/>
  <c r="F124" i="6" s="1"/>
  <c r="E138" i="6"/>
  <c r="F138" i="6" s="1"/>
  <c r="E139" i="6"/>
  <c r="F139" i="6" s="1"/>
  <c r="E172" i="6"/>
  <c r="F172" i="6" s="1"/>
  <c r="E85" i="6"/>
  <c r="F85" i="6" s="1"/>
  <c r="E295" i="6"/>
  <c r="F295" i="6" s="1"/>
  <c r="E257" i="6"/>
  <c r="F257" i="6" s="1"/>
  <c r="E199" i="6"/>
  <c r="F199" i="6" s="1"/>
  <c r="E331" i="6"/>
  <c r="F331" i="6" s="1"/>
  <c r="E198" i="6"/>
  <c r="F198" i="6" s="1"/>
  <c r="E152" i="6"/>
  <c r="F152" i="6" s="1"/>
  <c r="E292" i="6"/>
  <c r="F292" i="6" s="1"/>
  <c r="E330" i="6"/>
  <c r="F330" i="6" s="1"/>
  <c r="E321" i="6"/>
  <c r="F321" i="6" s="1"/>
  <c r="E178" i="6"/>
  <c r="F178" i="6" s="1"/>
  <c r="E279" i="6"/>
  <c r="F279" i="6" s="1"/>
  <c r="E306" i="6"/>
  <c r="F306" i="6" s="1"/>
  <c r="E175" i="6"/>
  <c r="F175" i="6" s="1"/>
  <c r="E226" i="6"/>
  <c r="F226" i="6" s="1"/>
  <c r="E192" i="6"/>
  <c r="F192" i="6" s="1"/>
  <c r="E12" i="6"/>
  <c r="F12" i="6" s="1"/>
  <c r="E40" i="6"/>
  <c r="F40" i="6" s="1"/>
  <c r="E145" i="6"/>
  <c r="F145" i="6" s="1"/>
  <c r="E75" i="6"/>
  <c r="F75" i="6" s="1"/>
  <c r="E243" i="6"/>
  <c r="F243" i="6" s="1"/>
  <c r="E283" i="6"/>
  <c r="F283" i="6" s="1"/>
  <c r="AE18" i="6"/>
  <c r="AF18" i="6" s="1"/>
  <c r="E109" i="6"/>
  <c r="F109" i="6" s="1"/>
  <c r="E333" i="6"/>
  <c r="F333" i="6" s="1"/>
  <c r="E251" i="6"/>
  <c r="F251" i="6" s="1"/>
  <c r="E158" i="6"/>
  <c r="F158" i="6" s="1"/>
  <c r="E66" i="6"/>
  <c r="F66" i="6" s="1"/>
  <c r="E166" i="6"/>
  <c r="F166" i="6" s="1"/>
  <c r="E326" i="6"/>
  <c r="F326" i="6" s="1"/>
  <c r="E110" i="6"/>
  <c r="F110" i="6" s="1"/>
  <c r="E65" i="6"/>
  <c r="F65" i="6" s="1"/>
  <c r="E136" i="6"/>
  <c r="F136" i="6" s="1"/>
  <c r="E170" i="6"/>
  <c r="F170" i="6" s="1"/>
  <c r="E299" i="6"/>
  <c r="F299" i="6" s="1"/>
  <c r="E164" i="6"/>
  <c r="F164" i="6" s="1"/>
  <c r="E259" i="6"/>
  <c r="F259" i="6" s="1"/>
  <c r="E43" i="6"/>
  <c r="F43" i="6" s="1"/>
  <c r="E286" i="6"/>
  <c r="F286" i="6" s="1"/>
  <c r="E89" i="6"/>
  <c r="F89" i="6" s="1"/>
  <c r="E125" i="6"/>
  <c r="F125" i="6" s="1"/>
  <c r="E190" i="6"/>
  <c r="F190" i="6" s="1"/>
  <c r="E108" i="6"/>
  <c r="F108" i="6" s="1"/>
  <c r="E42" i="6"/>
  <c r="F42" i="6" s="1"/>
  <c r="E53" i="6"/>
  <c r="F53" i="6" s="1"/>
  <c r="E76" i="6"/>
  <c r="F76" i="6" s="1"/>
  <c r="E264" i="6"/>
  <c r="F264" i="6" s="1"/>
  <c r="E287" i="6"/>
  <c r="F287" i="6" s="1"/>
  <c r="E297" i="6"/>
  <c r="F297" i="6" s="1"/>
  <c r="E102" i="6"/>
  <c r="F102" i="6" s="1"/>
  <c r="E293" i="6"/>
  <c r="F293" i="6" s="1"/>
  <c r="E248" i="6"/>
  <c r="F248" i="6" s="1"/>
  <c r="E97" i="6"/>
  <c r="F97" i="6" s="1"/>
  <c r="E61" i="6"/>
  <c r="F61" i="6" s="1"/>
  <c r="E323" i="6"/>
  <c r="F323" i="6" s="1"/>
  <c r="E80" i="6"/>
  <c r="F80" i="6" s="1"/>
  <c r="E49" i="6"/>
  <c r="F49" i="6" s="1"/>
  <c r="E113" i="6"/>
  <c r="F113" i="6" s="1"/>
  <c r="E117" i="6"/>
  <c r="F117" i="6" s="1"/>
  <c r="E137" i="6"/>
  <c r="F137" i="6" s="1"/>
  <c r="E179" i="6"/>
  <c r="F179" i="6" s="1"/>
  <c r="E169" i="6"/>
  <c r="F169" i="6" s="1"/>
  <c r="E17" i="6"/>
  <c r="F17" i="6" s="1"/>
  <c r="E142" i="6"/>
  <c r="F142" i="6" s="1"/>
  <c r="E285" i="6"/>
  <c r="F285" i="6" s="1"/>
  <c r="E157" i="6"/>
  <c r="F157" i="6" s="1"/>
  <c r="E272" i="6"/>
  <c r="F272" i="6" s="1"/>
  <c r="E210" i="6"/>
  <c r="F210" i="6" s="1"/>
  <c r="E104" i="6"/>
  <c r="F104" i="6" s="1"/>
  <c r="E14" i="6"/>
  <c r="F14" i="6" s="1"/>
  <c r="E221" i="6"/>
  <c r="F221" i="6" s="1"/>
  <c r="E106" i="6"/>
  <c r="F106" i="6" s="1"/>
  <c r="E78" i="6"/>
  <c r="F78" i="6" s="1"/>
  <c r="E269" i="6"/>
  <c r="F269" i="6" s="1"/>
  <c r="E288" i="6"/>
  <c r="F288" i="6" s="1"/>
  <c r="E208" i="6"/>
  <c r="F208" i="6" s="1"/>
  <c r="E86" i="6"/>
  <c r="F86" i="6" s="1"/>
  <c r="E265" i="6"/>
  <c r="F265" i="6" s="1"/>
  <c r="E246" i="6"/>
  <c r="F246" i="6" s="1"/>
  <c r="E93" i="6"/>
  <c r="F93" i="6" s="1"/>
  <c r="E200" i="6"/>
  <c r="F200" i="6" s="1"/>
  <c r="E209" i="6"/>
  <c r="F209" i="6" s="1"/>
  <c r="E46" i="6"/>
  <c r="F46" i="6" s="1"/>
  <c r="E56" i="6"/>
  <c r="F56" i="6" s="1"/>
  <c r="E114" i="6"/>
  <c r="F114" i="6" s="1"/>
  <c r="E118" i="6"/>
  <c r="F118" i="6" s="1"/>
  <c r="E131" i="6"/>
  <c r="F131" i="6" s="1"/>
  <c r="E177" i="6"/>
  <c r="F177" i="6" s="1"/>
  <c r="E168" i="6"/>
  <c r="F168" i="6" s="1"/>
  <c r="E186" i="6"/>
  <c r="F186" i="6" s="1"/>
  <c r="E294" i="6"/>
  <c r="F294" i="6" s="1"/>
  <c r="E270" i="6"/>
  <c r="F270" i="6" s="1"/>
  <c r="U87" i="6"/>
  <c r="V87" i="6" s="1"/>
  <c r="E263" i="6"/>
  <c r="F263" i="6" s="1"/>
  <c r="E161" i="6"/>
  <c r="F161" i="6" s="1"/>
  <c r="E15" i="6"/>
  <c r="F15" i="6" s="1"/>
  <c r="E44" i="6"/>
  <c r="F44" i="6" s="1"/>
  <c r="E74" i="6"/>
  <c r="F74" i="6" s="1"/>
  <c r="E247" i="6"/>
  <c r="F247" i="6" s="1"/>
  <c r="E273" i="6"/>
  <c r="F273" i="6" s="1"/>
  <c r="E92" i="6"/>
  <c r="F92" i="6" s="1"/>
  <c r="E155" i="6"/>
  <c r="F155" i="6" s="1"/>
  <c r="E28" i="6"/>
  <c r="F28" i="6" s="1"/>
  <c r="E214" i="6"/>
  <c r="F214" i="6" s="1"/>
  <c r="E46" i="5"/>
  <c r="F46" i="5" s="1"/>
  <c r="E288" i="5"/>
  <c r="F288" i="5" s="1"/>
  <c r="E90" i="5"/>
  <c r="F90" i="5" s="1"/>
  <c r="E228" i="5"/>
  <c r="F228" i="5" s="1"/>
  <c r="E61" i="5"/>
  <c r="F61" i="5" s="1"/>
  <c r="E49" i="5"/>
  <c r="F49" i="5" s="1"/>
  <c r="E293" i="5"/>
  <c r="F293" i="5" s="1"/>
  <c r="E184" i="5"/>
  <c r="F184" i="5" s="1"/>
  <c r="E214" i="5"/>
  <c r="F214" i="5" s="1"/>
  <c r="E71" i="5"/>
  <c r="F71" i="5" s="1"/>
  <c r="E278" i="5"/>
  <c r="F278" i="5" s="1"/>
  <c r="E115" i="5"/>
  <c r="F115" i="5" s="1"/>
  <c r="E68" i="5"/>
  <c r="F68" i="5" s="1"/>
  <c r="E314" i="5"/>
  <c r="F314" i="5" s="1"/>
  <c r="E112" i="5"/>
  <c r="F112" i="5" s="1"/>
  <c r="E330" i="5"/>
  <c r="F330" i="5" s="1"/>
  <c r="E252" i="5"/>
  <c r="F252" i="5" s="1"/>
  <c r="E98" i="5"/>
  <c r="F98" i="5" s="1"/>
  <c r="E333" i="5"/>
  <c r="F333" i="5" s="1"/>
  <c r="E264" i="5"/>
  <c r="F264" i="5" s="1"/>
  <c r="E119" i="5"/>
  <c r="F119" i="5" s="1"/>
  <c r="E189" i="5"/>
  <c r="F189" i="5" s="1"/>
  <c r="E273" i="5"/>
  <c r="F273" i="5" s="1"/>
  <c r="E210" i="5"/>
  <c r="F210" i="5" s="1"/>
  <c r="E170" i="5"/>
  <c r="F170" i="5" s="1"/>
  <c r="E21" i="5"/>
  <c r="F21" i="5" s="1"/>
  <c r="E15" i="5"/>
  <c r="F15" i="5" s="1"/>
  <c r="E137" i="5"/>
  <c r="F137" i="5" s="1"/>
  <c r="E172" i="5"/>
  <c r="F172" i="5" s="1"/>
  <c r="E284" i="5"/>
  <c r="F284" i="5" s="1"/>
  <c r="E145" i="5"/>
  <c r="F145" i="5" s="1"/>
  <c r="E285" i="5"/>
  <c r="F285" i="5" s="1"/>
  <c r="E88" i="5"/>
  <c r="F88" i="5" s="1"/>
  <c r="E75" i="5"/>
  <c r="F75" i="5" s="1"/>
  <c r="E62" i="5"/>
  <c r="F62" i="5" s="1"/>
  <c r="E297" i="5"/>
  <c r="F297" i="5" s="1"/>
  <c r="E198" i="5"/>
  <c r="F198" i="5" s="1"/>
  <c r="E122" i="5"/>
  <c r="F122" i="5" s="1"/>
  <c r="E101" i="5"/>
  <c r="F101" i="5" s="1"/>
  <c r="E195" i="5"/>
  <c r="F195" i="5" s="1"/>
  <c r="E271" i="5"/>
  <c r="F271" i="5" s="1"/>
  <c r="E162" i="5"/>
  <c r="F162" i="5" s="1"/>
  <c r="E45" i="5"/>
  <c r="F45" i="5" s="1"/>
  <c r="E38" i="5"/>
  <c r="F38" i="5" s="1"/>
  <c r="E143" i="5"/>
  <c r="F143" i="5" s="1"/>
  <c r="E225" i="5"/>
  <c r="F225" i="5" s="1"/>
  <c r="E14" i="5"/>
  <c r="F14" i="5" s="1"/>
  <c r="E287" i="5"/>
  <c r="F287" i="5" s="1"/>
  <c r="E152" i="5"/>
  <c r="F152" i="5" s="1"/>
  <c r="E316" i="5"/>
  <c r="F316" i="5" s="1"/>
  <c r="E180" i="5"/>
  <c r="F180" i="5" s="1"/>
  <c r="E81" i="5"/>
  <c r="F81" i="5" s="1"/>
  <c r="E66" i="5"/>
  <c r="F66" i="5" s="1"/>
  <c r="E313" i="5"/>
  <c r="F313" i="5" s="1"/>
  <c r="E58" i="5"/>
  <c r="F58" i="5" s="1"/>
  <c r="E141" i="5"/>
  <c r="F141" i="5" s="1"/>
  <c r="E301" i="5"/>
  <c r="F301" i="5" s="1"/>
  <c r="E334" i="5"/>
  <c r="F334" i="5" s="1"/>
  <c r="E216" i="5"/>
  <c r="F216" i="5" s="1"/>
  <c r="E69" i="5"/>
  <c r="F69" i="5" s="1"/>
  <c r="E126" i="5"/>
  <c r="F126" i="5" s="1"/>
  <c r="E114" i="5"/>
  <c r="F114" i="5" s="1"/>
  <c r="E102" i="5"/>
  <c r="F102" i="5" s="1"/>
  <c r="E130" i="5"/>
  <c r="F130" i="5" s="1"/>
  <c r="E205" i="5"/>
  <c r="F205" i="5" s="1"/>
  <c r="E265" i="5"/>
  <c r="F265" i="5" s="1"/>
  <c r="E274" i="5"/>
  <c r="F274" i="5" s="1"/>
  <c r="E291" i="5"/>
  <c r="F291" i="5" s="1"/>
  <c r="E47" i="5"/>
  <c r="F47" i="5" s="1"/>
  <c r="E155" i="5"/>
  <c r="F155" i="5" s="1"/>
  <c r="E20" i="5"/>
  <c r="F20" i="5" s="1"/>
  <c r="E13" i="5"/>
  <c r="F13" i="5" s="1"/>
  <c r="E154" i="5"/>
  <c r="F154" i="5" s="1"/>
  <c r="E335" i="5"/>
  <c r="F335" i="5" s="1"/>
  <c r="E16" i="5"/>
  <c r="F16" i="5" s="1"/>
  <c r="E27" i="5"/>
  <c r="F27" i="5" s="1"/>
  <c r="E9" i="5"/>
  <c r="F9" i="5" s="1"/>
  <c r="E142" i="5"/>
  <c r="F142" i="5" s="1"/>
  <c r="E224" i="5"/>
  <c r="F224" i="5" s="1"/>
  <c r="E209" i="5"/>
  <c r="F209" i="5" s="1"/>
  <c r="E275" i="5"/>
  <c r="F275" i="5" s="1"/>
  <c r="E39" i="5"/>
  <c r="F39" i="5" s="1"/>
  <c r="E176" i="5"/>
  <c r="F176" i="5" s="1"/>
  <c r="E23" i="5"/>
  <c r="F23" i="5" s="1"/>
  <c r="E178" i="5"/>
  <c r="F178" i="5" s="1"/>
  <c r="E8" i="5"/>
  <c r="F8" i="5" s="1"/>
  <c r="E167" i="5"/>
  <c r="F167" i="5" s="1"/>
  <c r="E138" i="5"/>
  <c r="F138" i="5" s="1"/>
  <c r="E307" i="5"/>
  <c r="F307" i="5" s="1"/>
  <c r="E103" i="5"/>
  <c r="F103" i="5" s="1"/>
  <c r="E166" i="5"/>
  <c r="F166" i="5" s="1"/>
  <c r="E177" i="5"/>
  <c r="F177" i="5" s="1"/>
  <c r="E310" i="5"/>
  <c r="F310" i="5" s="1"/>
  <c r="E74" i="5"/>
  <c r="F74" i="5" s="1"/>
  <c r="E84" i="5"/>
  <c r="F84" i="5" s="1"/>
  <c r="E153" i="5"/>
  <c r="F153" i="5" s="1"/>
  <c r="E324" i="5"/>
  <c r="F324" i="5" s="1"/>
  <c r="E55" i="5"/>
  <c r="F55" i="5" s="1"/>
  <c r="E160" i="5"/>
  <c r="F160" i="5" s="1"/>
  <c r="E308" i="5"/>
  <c r="F308" i="5" s="1"/>
  <c r="E199" i="5"/>
  <c r="F199" i="5" s="1"/>
  <c r="E332" i="5"/>
  <c r="F332" i="5" s="1"/>
  <c r="E67" i="5"/>
  <c r="F67" i="5" s="1"/>
  <c r="E125" i="5"/>
  <c r="F125" i="5" s="1"/>
  <c r="E105" i="5"/>
  <c r="F105" i="5" s="1"/>
  <c r="E108" i="5"/>
  <c r="F108" i="5" s="1"/>
  <c r="E146" i="5"/>
  <c r="F146" i="5" s="1"/>
  <c r="E226" i="5"/>
  <c r="F226" i="5" s="1"/>
  <c r="E266" i="5"/>
  <c r="F266" i="5" s="1"/>
  <c r="E276" i="5"/>
  <c r="F276" i="5" s="1"/>
  <c r="E295" i="5"/>
  <c r="F295" i="5" s="1"/>
  <c r="E40" i="5"/>
  <c r="F40" i="5" s="1"/>
  <c r="E48" i="5"/>
  <c r="F48" i="5" s="1"/>
  <c r="E185" i="5"/>
  <c r="F185" i="5" s="1"/>
  <c r="E12" i="5"/>
  <c r="F12" i="5" s="1"/>
  <c r="E164" i="5"/>
  <c r="F164" i="5" s="1"/>
  <c r="E17" i="5"/>
  <c r="F17" i="5" s="1"/>
  <c r="E28" i="5"/>
  <c r="F28" i="5" s="1"/>
  <c r="E148" i="5"/>
  <c r="F148" i="5" s="1"/>
  <c r="E144" i="5"/>
  <c r="F144" i="5" s="1"/>
  <c r="E317" i="5"/>
  <c r="F317" i="5" s="1"/>
  <c r="E57" i="5"/>
  <c r="F57" i="5" s="1"/>
  <c r="E175" i="5"/>
  <c r="F175" i="5" s="1"/>
  <c r="E294" i="5"/>
  <c r="F294" i="5" s="1"/>
  <c r="E193" i="5"/>
  <c r="F193" i="5" s="1"/>
  <c r="E312" i="5"/>
  <c r="F312" i="5" s="1"/>
  <c r="E85" i="5"/>
  <c r="F85" i="5" s="1"/>
  <c r="E161" i="5"/>
  <c r="F161" i="5" s="1"/>
  <c r="E327" i="5"/>
  <c r="F327" i="5" s="1"/>
  <c r="E181" i="5"/>
  <c r="F181" i="5" s="1"/>
  <c r="E132" i="5"/>
  <c r="F132" i="5" s="1"/>
  <c r="E64" i="5"/>
  <c r="F64" i="5" s="1"/>
  <c r="E106" i="5"/>
  <c r="F106" i="5" s="1"/>
  <c r="E150" i="5"/>
  <c r="F150" i="5" s="1"/>
  <c r="E263" i="5"/>
  <c r="F263" i="5" s="1"/>
  <c r="E300" i="5"/>
  <c r="F300" i="5" s="1"/>
  <c r="E41" i="5"/>
  <c r="F41" i="5" s="1"/>
  <c r="E220" i="5"/>
  <c r="F220" i="5" s="1"/>
  <c r="E30" i="5"/>
  <c r="F30" i="5" s="1"/>
  <c r="E11" i="5"/>
  <c r="F11" i="5" s="1"/>
  <c r="E169" i="5"/>
  <c r="F169" i="5" s="1"/>
  <c r="E186" i="5"/>
  <c r="F186" i="5" s="1"/>
  <c r="E18" i="5"/>
  <c r="F18" i="5" s="1"/>
  <c r="E33" i="5"/>
  <c r="F33" i="5" s="1"/>
  <c r="E7" i="5"/>
  <c r="F7" i="5" s="1"/>
  <c r="E156" i="5"/>
  <c r="F156" i="5" s="1"/>
  <c r="E290" i="5"/>
  <c r="F290" i="5" s="1"/>
  <c r="E86" i="5"/>
  <c r="F86" i="5" s="1"/>
  <c r="E123" i="5"/>
  <c r="F123" i="5" s="1"/>
  <c r="E218" i="5"/>
  <c r="F218" i="5" s="1"/>
  <c r="E299" i="5"/>
  <c r="F299" i="5" s="1"/>
  <c r="E309" i="5"/>
  <c r="F309" i="5" s="1"/>
  <c r="E83" i="5"/>
  <c r="F83" i="5" s="1"/>
  <c r="E87" i="5"/>
  <c r="F87" i="5" s="1"/>
  <c r="E171" i="5"/>
  <c r="F171" i="5" s="1"/>
  <c r="E329" i="5"/>
  <c r="F329" i="5" s="1"/>
  <c r="E54" i="5"/>
  <c r="F54" i="5" s="1"/>
  <c r="E187" i="5"/>
  <c r="F187" i="5" s="1"/>
  <c r="E315" i="5"/>
  <c r="F315" i="5" s="1"/>
  <c r="E60" i="5"/>
  <c r="F60" i="5" s="1"/>
  <c r="E336" i="5"/>
  <c r="F336" i="5" s="1"/>
  <c r="E56" i="5"/>
  <c r="F56" i="5" s="1"/>
  <c r="E129" i="5"/>
  <c r="F129" i="5" s="1"/>
  <c r="E111" i="5"/>
  <c r="F111" i="5" s="1"/>
  <c r="E104" i="5"/>
  <c r="F104" i="5" s="1"/>
  <c r="E157" i="5"/>
  <c r="F157" i="5" s="1"/>
  <c r="E231" i="5"/>
  <c r="F231" i="5" s="1"/>
  <c r="E262" i="5"/>
  <c r="F262" i="5" s="1"/>
  <c r="E277" i="5"/>
  <c r="F277" i="5" s="1"/>
  <c r="E303" i="5"/>
  <c r="F303" i="5" s="1"/>
  <c r="E116" i="5"/>
  <c r="F116" i="5" s="1"/>
  <c r="E229" i="5"/>
  <c r="F229" i="5" s="1"/>
  <c r="E179" i="5"/>
  <c r="F179" i="5" s="1"/>
  <c r="E32" i="5"/>
  <c r="F32" i="5" s="1"/>
  <c r="E233" i="5"/>
  <c r="F233" i="5" s="1"/>
  <c r="E311" i="5"/>
  <c r="F311" i="5" s="1"/>
  <c r="E204" i="5"/>
  <c r="F204" i="5" s="1"/>
  <c r="E305" i="5"/>
  <c r="F305" i="5" s="1"/>
  <c r="E89" i="5"/>
  <c r="F89" i="5" s="1"/>
  <c r="E82" i="5"/>
  <c r="F82" i="5" s="1"/>
  <c r="E221" i="5"/>
  <c r="F221" i="5" s="1"/>
  <c r="E200" i="5"/>
  <c r="F200" i="5" s="1"/>
  <c r="E59" i="5"/>
  <c r="F59" i="5" s="1"/>
  <c r="E121" i="5"/>
  <c r="F121" i="5" s="1"/>
  <c r="E99" i="5"/>
  <c r="F99" i="5" s="1"/>
  <c r="E163" i="5"/>
  <c r="F163" i="5" s="1"/>
  <c r="E259" i="5"/>
  <c r="F259" i="5" s="1"/>
  <c r="E321" i="5"/>
  <c r="F321" i="5" s="1"/>
  <c r="E42" i="5"/>
  <c r="F42" i="5" s="1"/>
  <c r="E139" i="5"/>
  <c r="F139" i="5" s="1"/>
  <c r="E35" i="5"/>
  <c r="F35" i="5" s="1"/>
  <c r="E133" i="5"/>
  <c r="F133" i="5" s="1"/>
  <c r="E194" i="5"/>
  <c r="F194" i="5" s="1"/>
  <c r="E19" i="5"/>
  <c r="F19" i="5" s="1"/>
  <c r="E10" i="5"/>
  <c r="F10" i="5" s="1"/>
  <c r="E159" i="5"/>
  <c r="F159" i="5" s="1"/>
  <c r="E280" i="5"/>
  <c r="F280" i="5" s="1"/>
  <c r="E319" i="5"/>
  <c r="F319" i="5" s="1"/>
  <c r="E227" i="5"/>
  <c r="F227" i="5" s="1"/>
  <c r="E92" i="5"/>
  <c r="F92" i="5" s="1"/>
  <c r="E80" i="5"/>
  <c r="F80" i="5" s="1"/>
  <c r="E182" i="5"/>
  <c r="F182" i="5" s="1"/>
  <c r="E65" i="5"/>
  <c r="F65" i="5" s="1"/>
  <c r="E53" i="5"/>
  <c r="F53" i="5" s="1"/>
  <c r="E207" i="5"/>
  <c r="F207" i="5" s="1"/>
  <c r="E320" i="5"/>
  <c r="F320" i="5" s="1"/>
  <c r="E149" i="5"/>
  <c r="F149" i="5" s="1"/>
  <c r="E96" i="5"/>
  <c r="F96" i="5" s="1"/>
  <c r="E118" i="5"/>
  <c r="F118" i="5" s="1"/>
  <c r="E128" i="5"/>
  <c r="F128" i="5" s="1"/>
  <c r="E97" i="5"/>
  <c r="F97" i="5" s="1"/>
  <c r="E110" i="5"/>
  <c r="F110" i="5" s="1"/>
  <c r="E174" i="5"/>
  <c r="F174" i="5" s="1"/>
  <c r="E272" i="5"/>
  <c r="F272" i="5" s="1"/>
  <c r="E260" i="5"/>
  <c r="F260" i="5" s="1"/>
  <c r="E282" i="5"/>
  <c r="F282" i="5" s="1"/>
  <c r="E322" i="5"/>
  <c r="F322" i="5" s="1"/>
  <c r="E147" i="5"/>
  <c r="F147" i="5" s="1"/>
  <c r="E269" i="5"/>
  <c r="F269" i="5" s="1"/>
  <c r="E37" i="5"/>
  <c r="F37" i="5" s="1"/>
  <c r="E140" i="5"/>
  <c r="F140" i="5" s="1"/>
  <c r="E188" i="5"/>
  <c r="F188" i="5" s="1"/>
  <c r="E202" i="5"/>
  <c r="F202" i="5" s="1"/>
  <c r="E24" i="5"/>
  <c r="F24" i="5" s="1"/>
  <c r="E25" i="5"/>
  <c r="F25" i="5" s="1"/>
  <c r="E72" i="5"/>
  <c r="F72" i="5" s="1"/>
  <c r="E165" i="5"/>
  <c r="F165" i="5" s="1"/>
  <c r="E73" i="5"/>
  <c r="F73" i="5" s="1"/>
  <c r="E304" i="5"/>
  <c r="F304" i="5" s="1"/>
  <c r="E302" i="5"/>
  <c r="F302" i="5" s="1"/>
  <c r="E91" i="5"/>
  <c r="F91" i="5" s="1"/>
  <c r="E79" i="5"/>
  <c r="F79" i="5" s="1"/>
  <c r="E196" i="5"/>
  <c r="F196" i="5" s="1"/>
  <c r="E52" i="5"/>
  <c r="F52" i="5" s="1"/>
  <c r="E323" i="5"/>
  <c r="F323" i="5" s="1"/>
  <c r="E95" i="5"/>
  <c r="F95" i="5" s="1"/>
  <c r="E127" i="5"/>
  <c r="F127" i="5" s="1"/>
  <c r="E107" i="5"/>
  <c r="F107" i="5" s="1"/>
  <c r="E261" i="5"/>
  <c r="F261" i="5" s="1"/>
  <c r="E281" i="5"/>
  <c r="F281" i="5" s="1"/>
  <c r="E43" i="5"/>
  <c r="F43" i="5" s="1"/>
  <c r="E151" i="5"/>
  <c r="F151" i="5" s="1"/>
  <c r="E136" i="5"/>
  <c r="F136" i="5" s="1"/>
  <c r="E26" i="5"/>
  <c r="F26" i="5" s="1"/>
  <c r="E168" i="5"/>
  <c r="F168" i="5" s="1"/>
  <c r="E70" i="5"/>
  <c r="F70" i="5" s="1"/>
  <c r="E206" i="5"/>
  <c r="F206" i="5" s="1"/>
  <c r="E51" i="5"/>
  <c r="F51" i="5" s="1"/>
  <c r="E325" i="5"/>
  <c r="F325" i="5" s="1"/>
  <c r="E173" i="5"/>
  <c r="F173" i="5" s="1"/>
  <c r="E94" i="5"/>
  <c r="F94" i="5" s="1"/>
  <c r="E124" i="5"/>
  <c r="F124" i="5" s="1"/>
  <c r="E100" i="5"/>
  <c r="F100" i="5" s="1"/>
  <c r="E109" i="5"/>
  <c r="F109" i="5" s="1"/>
  <c r="E183" i="5"/>
  <c r="F183" i="5" s="1"/>
  <c r="E268" i="5"/>
  <c r="F268" i="5" s="1"/>
  <c r="E270" i="5"/>
  <c r="F270" i="5" s="1"/>
  <c r="E286" i="5"/>
  <c r="F286" i="5" s="1"/>
  <c r="E326" i="5"/>
  <c r="F326" i="5" s="1"/>
  <c r="E44" i="5"/>
  <c r="F44" i="5" s="1"/>
  <c r="E158" i="5"/>
  <c r="F158" i="5" s="1"/>
  <c r="E331" i="5"/>
  <c r="F331" i="5" s="1"/>
  <c r="E34" i="5"/>
  <c r="F34" i="5" s="1"/>
  <c r="E203" i="5"/>
  <c r="F203" i="5" s="1"/>
  <c r="E211" i="5"/>
  <c r="F211" i="5" s="1"/>
  <c r="E29" i="5"/>
  <c r="F29" i="5" s="1"/>
  <c r="E131" i="5"/>
  <c r="F131" i="5" s="1"/>
  <c r="E212" i="5"/>
  <c r="F212" i="5" s="1"/>
  <c r="E283" i="5"/>
  <c r="F283" i="5" s="1"/>
  <c r="E306" i="5"/>
  <c r="F306" i="5" s="1"/>
  <c r="E298" i="5"/>
  <c r="F298" i="5" s="1"/>
  <c r="E77" i="5"/>
  <c r="F77" i="5" s="1"/>
  <c r="E63" i="5"/>
  <c r="F63" i="5" s="1"/>
  <c r="E292" i="5"/>
  <c r="F292" i="5" s="1"/>
  <c r="E120" i="5"/>
  <c r="F120" i="5" s="1"/>
  <c r="E213" i="5"/>
  <c r="F213" i="5" s="1"/>
  <c r="E279" i="5"/>
  <c r="F279" i="5" s="1"/>
  <c r="E318" i="5"/>
  <c r="F318" i="5" s="1"/>
  <c r="E296" i="5"/>
  <c r="F296" i="5" s="1"/>
  <c r="E93" i="5"/>
  <c r="F93" i="5" s="1"/>
  <c r="E76" i="5"/>
  <c r="F76" i="5" s="1"/>
  <c r="E219" i="5"/>
  <c r="F219" i="5" s="1"/>
  <c r="E50" i="5"/>
  <c r="F50" i="5" s="1"/>
  <c r="E328" i="5"/>
  <c r="F328" i="5" s="1"/>
  <c r="E78" i="5"/>
  <c r="F78" i="5" s="1"/>
  <c r="E117" i="5"/>
  <c r="F117" i="5" s="1"/>
  <c r="E113" i="5"/>
  <c r="F113" i="5" s="1"/>
  <c r="E267" i="5"/>
  <c r="F267" i="5" s="1"/>
  <c r="E289" i="5"/>
  <c r="F289" i="5" s="1"/>
  <c r="E191" i="5"/>
  <c r="F191" i="5" s="1"/>
  <c r="E36" i="5"/>
  <c r="F36" i="5" s="1"/>
  <c r="E135" i="5"/>
  <c r="F135" i="5" s="1"/>
  <c r="E215" i="5"/>
  <c r="F215" i="5" s="1"/>
  <c r="E223" i="5"/>
  <c r="F223" i="5" s="1"/>
  <c r="E31" i="5"/>
  <c r="F31" i="5" s="1"/>
  <c r="E22" i="5"/>
  <c r="F22" i="5" s="1"/>
  <c r="E134" i="5"/>
  <c r="F134" i="5" s="1"/>
  <c r="E190" i="5"/>
  <c r="F190" i="5" s="1"/>
  <c r="E235" i="5"/>
  <c r="F235" i="5" s="1"/>
  <c r="E251" i="5"/>
  <c r="F251" i="5" s="1"/>
  <c r="E243" i="5"/>
  <c r="F243" i="5" s="1"/>
  <c r="E185" i="6"/>
  <c r="F185" i="6" s="1"/>
  <c r="E148" i="6"/>
  <c r="F148" i="6" s="1"/>
  <c r="E232" i="6"/>
  <c r="F232" i="6" s="1"/>
  <c r="E141" i="6"/>
  <c r="F141" i="6" s="1"/>
  <c r="E233" i="6"/>
  <c r="F233" i="6" s="1"/>
  <c r="E107" i="6"/>
  <c r="F107" i="6" s="1"/>
  <c r="E231" i="6"/>
  <c r="F231" i="6" s="1"/>
  <c r="E62" i="6"/>
  <c r="F62" i="6" s="1"/>
  <c r="E189" i="6"/>
  <c r="F189" i="6" s="1"/>
  <c r="E181" i="6"/>
  <c r="F181" i="6" s="1"/>
  <c r="E223" i="6"/>
  <c r="F223" i="6" s="1"/>
  <c r="E219" i="6"/>
  <c r="F219" i="6" s="1"/>
  <c r="E20" i="6"/>
  <c r="F20" i="6" s="1"/>
  <c r="E235" i="6"/>
  <c r="F235" i="6" s="1"/>
  <c r="E212" i="6"/>
  <c r="F212" i="6" s="1"/>
  <c r="E160" i="6"/>
  <c r="F160" i="6" s="1"/>
  <c r="E103" i="6"/>
  <c r="F103" i="6" s="1"/>
  <c r="E21" i="6"/>
  <c r="F21" i="6" s="1"/>
  <c r="E317" i="6"/>
  <c r="F317" i="6" s="1"/>
  <c r="E205" i="6"/>
  <c r="F205" i="6" s="1"/>
  <c r="E84" i="6"/>
  <c r="F84" i="6" s="1"/>
  <c r="E24" i="6"/>
  <c r="F24" i="6" s="1"/>
  <c r="E229" i="6"/>
  <c r="F229" i="6" s="1"/>
  <c r="E236" i="6"/>
  <c r="F236" i="6" s="1"/>
  <c r="E204" i="6"/>
  <c r="F204" i="6" s="1"/>
  <c r="E151" i="6"/>
  <c r="F151" i="6" s="1"/>
  <c r="E70" i="6"/>
  <c r="F70" i="6" s="1"/>
  <c r="E27" i="6"/>
  <c r="F27" i="6" s="1"/>
  <c r="E312" i="6"/>
  <c r="F312" i="6" s="1"/>
  <c r="E237" i="6"/>
  <c r="F237" i="6" s="1"/>
  <c r="E111" i="6"/>
  <c r="F111" i="6" s="1"/>
  <c r="E314" i="6"/>
  <c r="F314" i="6" s="1"/>
  <c r="E289" i="6"/>
  <c r="F289" i="6" s="1"/>
  <c r="E19" i="6"/>
  <c r="F19" i="6" s="1"/>
  <c r="E29" i="6"/>
  <c r="F29" i="6" s="1"/>
  <c r="E256" i="5"/>
  <c r="F256" i="5" s="1"/>
  <c r="E234" i="5"/>
  <c r="F234" i="5" s="1"/>
  <c r="E238" i="5"/>
  <c r="F238" i="5" s="1"/>
  <c r="E208" i="5"/>
  <c r="F208" i="5" s="1"/>
  <c r="E246" i="5"/>
  <c r="F246" i="5" s="1"/>
  <c r="E247" i="5"/>
  <c r="F247" i="5" s="1"/>
  <c r="E236" i="5"/>
  <c r="F236" i="5" s="1"/>
  <c r="E248" i="5"/>
  <c r="F248" i="5" s="1"/>
  <c r="E258" i="5"/>
  <c r="F258" i="5" s="1"/>
  <c r="E241" i="5"/>
  <c r="F241" i="5" s="1"/>
  <c r="E240" i="5"/>
  <c r="F240" i="5" s="1"/>
  <c r="E237" i="5"/>
  <c r="F237" i="5" s="1"/>
  <c r="E197" i="5"/>
  <c r="F197" i="5" s="1"/>
  <c r="E239" i="5"/>
  <c r="F239" i="5" s="1"/>
  <c r="E249" i="5"/>
  <c r="F249" i="5" s="1"/>
  <c r="E257" i="5"/>
  <c r="F257" i="5" s="1"/>
  <c r="E201" i="5"/>
  <c r="F201" i="5" s="1"/>
  <c r="E250" i="5"/>
  <c r="F250" i="5" s="1"/>
  <c r="E253" i="5"/>
  <c r="F253" i="5" s="1"/>
  <c r="E242" i="5"/>
  <c r="F242" i="5" s="1"/>
  <c r="E245" i="5"/>
  <c r="F245" i="5" s="1"/>
  <c r="E230" i="5"/>
  <c r="F230" i="5" s="1"/>
  <c r="E192" i="5"/>
  <c r="F192" i="5" s="1"/>
  <c r="E255" i="5"/>
  <c r="F255" i="5" s="1"/>
  <c r="E254" i="5"/>
  <c r="F254" i="5" s="1"/>
  <c r="E232" i="5"/>
  <c r="F232" i="5" s="1"/>
  <c r="E244" i="5"/>
  <c r="F244" i="5" s="1"/>
  <c r="E217" i="5"/>
  <c r="F217" i="5" s="1"/>
  <c r="D96" i="1"/>
  <c r="E96" i="1"/>
  <c r="D91" i="1"/>
  <c r="E91" i="1" s="1"/>
  <c r="D86" i="1"/>
  <c r="E86" i="1" s="1"/>
  <c r="D84" i="2"/>
  <c r="E84" i="2" s="1"/>
  <c r="D83" i="2"/>
  <c r="E83" i="2" s="1"/>
  <c r="D77" i="2"/>
  <c r="E77" i="2" s="1"/>
  <c r="D72" i="2"/>
  <c r="E72" i="2" s="1"/>
  <c r="D71" i="2"/>
  <c r="E71" i="2" s="1"/>
  <c r="D83" i="3"/>
  <c r="E83" i="3" s="1"/>
  <c r="D57" i="1"/>
  <c r="E57" i="1" s="1"/>
  <c r="D56" i="1"/>
  <c r="E56" i="1" s="1"/>
  <c r="D51" i="1"/>
  <c r="E51" i="1" s="1"/>
  <c r="D57" i="2"/>
  <c r="E57" i="2" s="1"/>
  <c r="D50" i="2"/>
  <c r="E50" i="2" s="1"/>
  <c r="D51" i="2"/>
  <c r="E51" i="2" s="1"/>
  <c r="D45" i="2"/>
  <c r="E45" i="2" s="1"/>
  <c r="D68" i="3"/>
  <c r="E68" i="3" s="1"/>
  <c r="D33" i="1"/>
  <c r="D38" i="1"/>
  <c r="D39" i="1"/>
  <c r="D44" i="1"/>
  <c r="D45" i="1"/>
  <c r="D26" i="1"/>
  <c r="D27" i="1"/>
  <c r="D32" i="1"/>
  <c r="D9" i="1"/>
  <c r="D14" i="1"/>
  <c r="D15" i="1"/>
  <c r="D20" i="1"/>
  <c r="D21" i="1"/>
  <c r="D4" i="1"/>
  <c r="G3" i="1"/>
  <c r="D24" i="1" s="1"/>
  <c r="D3" i="1"/>
  <c r="D87" i="1" s="1"/>
  <c r="E87" i="1" s="1"/>
  <c r="D27" i="2"/>
  <c r="D32" i="2"/>
  <c r="D33" i="2"/>
  <c r="D39" i="2"/>
  <c r="D12" i="2"/>
  <c r="D13" i="2"/>
  <c r="D18" i="2"/>
  <c r="D19" i="2"/>
  <c r="D24" i="2"/>
  <c r="D25" i="2"/>
  <c r="E25" i="2" s="1"/>
  <c r="I4" i="2"/>
  <c r="F5" i="2"/>
  <c r="F4" i="2"/>
  <c r="D79" i="2" s="1"/>
  <c r="E79" i="2" s="1"/>
  <c r="D47" i="3"/>
  <c r="D31" i="3"/>
  <c r="D9" i="3"/>
  <c r="D21" i="3"/>
  <c r="E4" i="3"/>
  <c r="H3" i="3"/>
  <c r="E3" i="3"/>
  <c r="D91" i="3" s="1"/>
  <c r="E91" i="3" s="1"/>
  <c r="D37" i="3" l="1"/>
  <c r="D36" i="3"/>
  <c r="E36" i="3" s="1"/>
  <c r="D38" i="2"/>
  <c r="D90" i="3"/>
  <c r="E90" i="3" s="1"/>
  <c r="D6" i="3"/>
  <c r="D50" i="3"/>
  <c r="E50" i="3" s="1"/>
  <c r="D16" i="2"/>
  <c r="D12" i="1"/>
  <c r="D65" i="3"/>
  <c r="E65" i="3" s="1"/>
  <c r="D92" i="3"/>
  <c r="E92" i="3" s="1"/>
  <c r="F337" i="5"/>
  <c r="F339" i="5" s="1"/>
  <c r="F338" i="5"/>
  <c r="D15" i="3"/>
  <c r="D62" i="3"/>
  <c r="E62" i="3" s="1"/>
  <c r="D63" i="3"/>
  <c r="E63" i="3" s="1"/>
  <c r="D61" i="2"/>
  <c r="E61" i="2" s="1"/>
  <c r="D78" i="2"/>
  <c r="E78" i="2" s="1"/>
  <c r="D12" i="3"/>
  <c r="D36" i="1"/>
  <c r="D59" i="1"/>
  <c r="E59" i="1" s="1"/>
  <c r="D88" i="1"/>
  <c r="E88" i="1" s="1"/>
  <c r="D95" i="1"/>
  <c r="E95" i="1" s="1"/>
  <c r="D11" i="3"/>
  <c r="E11" i="3" s="1"/>
  <c r="D23" i="1"/>
  <c r="D89" i="1"/>
  <c r="E89" i="1" s="1"/>
  <c r="D25" i="3"/>
  <c r="D34" i="3"/>
  <c r="D36" i="2"/>
  <c r="D54" i="2"/>
  <c r="E54" i="2" s="1"/>
  <c r="D59" i="2"/>
  <c r="E59" i="2" s="1"/>
  <c r="D80" i="2"/>
  <c r="E80" i="2" s="1"/>
  <c r="D23" i="3"/>
  <c r="D33" i="3"/>
  <c r="D49" i="3"/>
  <c r="D15" i="2"/>
  <c r="E15" i="2" s="1"/>
  <c r="D35" i="2"/>
  <c r="D11" i="1"/>
  <c r="D35" i="1"/>
  <c r="E35" i="1" s="1"/>
  <c r="D66" i="3"/>
  <c r="E66" i="3" s="1"/>
  <c r="D53" i="2"/>
  <c r="E53" i="2" s="1"/>
  <c r="D60" i="1"/>
  <c r="E60" i="1" s="1"/>
  <c r="D93" i="3"/>
  <c r="E93" i="3" s="1"/>
  <c r="D81" i="2"/>
  <c r="E81" i="2" s="1"/>
  <c r="D94" i="1"/>
  <c r="E94" i="1" s="1"/>
  <c r="D22" i="3"/>
  <c r="D10" i="3"/>
  <c r="D32" i="3"/>
  <c r="D48" i="3"/>
  <c r="D7" i="2"/>
  <c r="D14" i="2"/>
  <c r="E14" i="2" s="1"/>
  <c r="D34" i="2"/>
  <c r="D8" i="1"/>
  <c r="D10" i="1"/>
  <c r="E10" i="1" s="1"/>
  <c r="D22" i="1"/>
  <c r="E22" i="1" s="1"/>
  <c r="D34" i="1"/>
  <c r="D67" i="3"/>
  <c r="E67" i="3" s="1"/>
  <c r="D52" i="2"/>
  <c r="E52" i="2" s="1"/>
  <c r="D58" i="2"/>
  <c r="E58" i="2" s="1"/>
  <c r="D61" i="1"/>
  <c r="E61" i="1" s="1"/>
  <c r="D94" i="3"/>
  <c r="E94" i="3" s="1"/>
  <c r="D82" i="2"/>
  <c r="E82" i="2" s="1"/>
  <c r="D90" i="1"/>
  <c r="E90" i="1" s="1"/>
  <c r="D8" i="3"/>
  <c r="D84" i="3"/>
  <c r="E84" i="3" s="1"/>
  <c r="D19" i="3"/>
  <c r="D7" i="3"/>
  <c r="D29" i="3"/>
  <c r="D45" i="3"/>
  <c r="D23" i="2"/>
  <c r="D11" i="2"/>
  <c r="D31" i="2"/>
  <c r="D19" i="1"/>
  <c r="E19" i="1" s="1"/>
  <c r="D31" i="1"/>
  <c r="D43" i="1"/>
  <c r="D58" i="3"/>
  <c r="E58" i="3" s="1"/>
  <c r="D49" i="2"/>
  <c r="E49" i="2" s="1"/>
  <c r="D52" i="1"/>
  <c r="E52" i="1" s="1"/>
  <c r="D85" i="3"/>
  <c r="E85" i="3" s="1"/>
  <c r="D73" i="2"/>
  <c r="E73" i="2" s="1"/>
  <c r="D85" i="2"/>
  <c r="E85" i="2" s="1"/>
  <c r="D92" i="1"/>
  <c r="E92" i="1" s="1"/>
  <c r="D18" i="3"/>
  <c r="D40" i="3"/>
  <c r="D28" i="3"/>
  <c r="E28" i="3" s="1"/>
  <c r="D44" i="3"/>
  <c r="D22" i="2"/>
  <c r="D10" i="2"/>
  <c r="D30" i="2"/>
  <c r="E30" i="2" s="1"/>
  <c r="D18" i="1"/>
  <c r="D30" i="1"/>
  <c r="D42" i="1"/>
  <c r="D59" i="3"/>
  <c r="E59" i="3" s="1"/>
  <c r="D48" i="2"/>
  <c r="E48" i="2" s="1"/>
  <c r="D53" i="1"/>
  <c r="E53" i="1" s="1"/>
  <c r="D86" i="3"/>
  <c r="E86" i="3" s="1"/>
  <c r="D74" i="2"/>
  <c r="E74" i="2" s="1"/>
  <c r="D83" i="1"/>
  <c r="E83" i="1" s="1"/>
  <c r="D93" i="1"/>
  <c r="E93" i="1" s="1"/>
  <c r="D30" i="3"/>
  <c r="D17" i="3"/>
  <c r="E17" i="3" s="1"/>
  <c r="D43" i="3"/>
  <c r="D21" i="2"/>
  <c r="D29" i="2"/>
  <c r="D41" i="1"/>
  <c r="D47" i="2"/>
  <c r="E47" i="2" s="1"/>
  <c r="D84" i="1"/>
  <c r="E84" i="1" s="1"/>
  <c r="D20" i="3"/>
  <c r="D46" i="3"/>
  <c r="E46" i="3" s="1"/>
  <c r="D57" i="3"/>
  <c r="E57" i="3" s="1"/>
  <c r="D39" i="3"/>
  <c r="D27" i="3"/>
  <c r="D9" i="2"/>
  <c r="E9" i="2" s="1"/>
  <c r="D17" i="1"/>
  <c r="D29" i="1"/>
  <c r="D60" i="3"/>
  <c r="E60" i="3" s="1"/>
  <c r="D54" i="1"/>
  <c r="E54" i="1" s="1"/>
  <c r="D87" i="3"/>
  <c r="E87" i="3" s="1"/>
  <c r="D75" i="2"/>
  <c r="E75" i="2" s="1"/>
  <c r="D16" i="3"/>
  <c r="D38" i="3"/>
  <c r="E38" i="3" s="1"/>
  <c r="D26" i="3"/>
  <c r="D42" i="3"/>
  <c r="D20" i="2"/>
  <c r="D8" i="2"/>
  <c r="E8" i="2" s="1"/>
  <c r="D28" i="2"/>
  <c r="D16" i="1"/>
  <c r="E16" i="1" s="1"/>
  <c r="D28" i="1"/>
  <c r="D40" i="1"/>
  <c r="D61" i="3"/>
  <c r="E61" i="3" s="1"/>
  <c r="D46" i="2"/>
  <c r="E46" i="2" s="1"/>
  <c r="D55" i="1"/>
  <c r="E55" i="1" s="1"/>
  <c r="D88" i="3"/>
  <c r="E88" i="3" s="1"/>
  <c r="D76" i="2"/>
  <c r="E76" i="2" s="1"/>
  <c r="D85" i="1"/>
  <c r="E85" i="1" s="1"/>
  <c r="D97" i="1"/>
  <c r="E97" i="1" s="1"/>
  <c r="D89" i="3"/>
  <c r="E89" i="3" s="1"/>
  <c r="D14" i="3"/>
  <c r="D26" i="2"/>
  <c r="E26" i="2" s="1"/>
  <c r="D56" i="2"/>
  <c r="E56" i="2" s="1"/>
  <c r="F338" i="6"/>
  <c r="D41" i="3"/>
  <c r="E41" i="3" s="1"/>
  <c r="D24" i="3"/>
  <c r="E24" i="3" s="1"/>
  <c r="D13" i="3"/>
  <c r="D35" i="3"/>
  <c r="E35" i="3" s="1"/>
  <c r="D51" i="3"/>
  <c r="D17" i="2"/>
  <c r="D37" i="2"/>
  <c r="D13" i="1"/>
  <c r="E13" i="1" s="1"/>
  <c r="D25" i="1"/>
  <c r="D37" i="1"/>
  <c r="D64" i="3"/>
  <c r="E64" i="3" s="1"/>
  <c r="D55" i="2"/>
  <c r="E55" i="2" s="1"/>
  <c r="D60" i="2"/>
  <c r="E60" i="2" s="1"/>
  <c r="D58" i="1"/>
  <c r="E58" i="1" s="1"/>
  <c r="F337" i="6"/>
  <c r="E41" i="1"/>
  <c r="E33" i="1"/>
  <c r="E30" i="1"/>
  <c r="E23" i="1"/>
  <c r="E21" i="1"/>
  <c r="E9" i="1"/>
  <c r="E29" i="1"/>
  <c r="E20" i="1"/>
  <c r="E40" i="1"/>
  <c r="E28" i="1"/>
  <c r="E39" i="1"/>
  <c r="E27" i="1"/>
  <c r="E18" i="1"/>
  <c r="E38" i="1"/>
  <c r="E26" i="1"/>
  <c r="E17" i="1"/>
  <c r="E37" i="1"/>
  <c r="E25" i="1"/>
  <c r="E36" i="1"/>
  <c r="E24" i="1"/>
  <c r="E15" i="1"/>
  <c r="E45" i="1"/>
  <c r="E14" i="1"/>
  <c r="E34" i="1"/>
  <c r="E44" i="1"/>
  <c r="E43" i="1"/>
  <c r="E8" i="1"/>
  <c r="E12" i="1"/>
  <c r="E32" i="1"/>
  <c r="E42" i="1"/>
  <c r="E11" i="1"/>
  <c r="E31" i="1"/>
  <c r="E29" i="2"/>
  <c r="E12" i="2"/>
  <c r="E39" i="2"/>
  <c r="E38" i="2"/>
  <c r="E37" i="2"/>
  <c r="E34" i="2"/>
  <c r="E24" i="2"/>
  <c r="E32" i="2"/>
  <c r="E20" i="2"/>
  <c r="E28" i="2"/>
  <c r="E19" i="2"/>
  <c r="E27" i="2"/>
  <c r="E18" i="2"/>
  <c r="E17" i="2"/>
  <c r="E16" i="2"/>
  <c r="E36" i="2"/>
  <c r="E35" i="2"/>
  <c r="E7" i="2"/>
  <c r="E13" i="2"/>
  <c r="E33" i="2"/>
  <c r="E23" i="2"/>
  <c r="E11" i="2"/>
  <c r="E31" i="2"/>
  <c r="E22" i="2"/>
  <c r="E10" i="2"/>
  <c r="E21" i="2"/>
  <c r="E14" i="3"/>
  <c r="E47" i="3"/>
  <c r="E26" i="3"/>
  <c r="E13" i="3"/>
  <c r="E34" i="3"/>
  <c r="E45" i="3"/>
  <c r="E6" i="3"/>
  <c r="E12" i="3"/>
  <c r="E33" i="3"/>
  <c r="E44" i="3"/>
  <c r="E23" i="3"/>
  <c r="E32" i="3"/>
  <c r="E43" i="3"/>
  <c r="E22" i="3"/>
  <c r="E10" i="3"/>
  <c r="E31" i="3"/>
  <c r="E42" i="3"/>
  <c r="E21" i="3"/>
  <c r="E9" i="3"/>
  <c r="E30" i="3"/>
  <c r="E20" i="3"/>
  <c r="E8" i="3"/>
  <c r="E29" i="3"/>
  <c r="E40" i="3"/>
  <c r="E19" i="3"/>
  <c r="E7" i="3"/>
  <c r="E51" i="3"/>
  <c r="E18" i="3"/>
  <c r="E39" i="3"/>
  <c r="E27" i="3"/>
  <c r="E49" i="3"/>
  <c r="E16" i="3"/>
  <c r="E37" i="3"/>
  <c r="E25" i="3"/>
  <c r="E48" i="3"/>
  <c r="E15" i="3"/>
  <c r="F33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wselins</author>
  </authors>
  <commentList>
    <comment ref="E5" authorId="0" shapeId="0" xr:uid="{B6D0AD26-9DAE-4CAA-BE24-35A492AF1ABE}">
      <text>
        <r>
          <rPr>
            <b/>
            <sz val="9"/>
            <color indexed="81"/>
            <rFont val="Tahoma"/>
            <family val="2"/>
          </rPr>
          <t>wselins:</t>
        </r>
        <r>
          <rPr>
            <sz val="9"/>
            <color indexed="81"/>
            <rFont val="Tahoma"/>
            <family val="2"/>
          </rPr>
          <t xml:space="preserve">
Level milimeter jika diubah dalam bentuk %</t>
        </r>
      </text>
    </comment>
  </commentList>
</comments>
</file>

<file path=xl/sharedStrings.xml><?xml version="1.0" encoding="utf-8"?>
<sst xmlns="http://schemas.openxmlformats.org/spreadsheetml/2006/main" count="151" uniqueCount="45">
  <si>
    <t>Service =</t>
  </si>
  <si>
    <t>LI7101 (mm)</t>
  </si>
  <si>
    <t>LI7102 (mm)</t>
  </si>
  <si>
    <t>LI7103 (mm)</t>
  </si>
  <si>
    <t>Dens Indikasi</t>
  </si>
  <si>
    <t>a=</t>
  </si>
  <si>
    <t>b=</t>
  </si>
  <si>
    <t>c=</t>
  </si>
  <si>
    <t>d=</t>
  </si>
  <si>
    <t>Dens Ind</t>
  </si>
  <si>
    <t>Compens.</t>
  </si>
  <si>
    <t>Dens Bulk</t>
  </si>
  <si>
    <t>Konstanta dari Machine L.</t>
  </si>
  <si>
    <t>Machine=</t>
  </si>
  <si>
    <t>Compensasi</t>
  </si>
  <si>
    <t>Dens. Bulk</t>
  </si>
  <si>
    <t>Date</t>
  </si>
  <si>
    <t>Mach. L. Corrected</t>
  </si>
  <si>
    <t xml:space="preserve">Form DCS </t>
  </si>
  <si>
    <t>Dens. Final</t>
  </si>
  <si>
    <t>(Old)</t>
  </si>
  <si>
    <t>machine L. new</t>
  </si>
  <si>
    <t>Mach. L.  Delta</t>
  </si>
  <si>
    <t>&lt; Abnormal</t>
  </si>
  <si>
    <t>Max</t>
  </si>
  <si>
    <t>Min</t>
  </si>
  <si>
    <t>Delta</t>
  </si>
  <si>
    <t>Machine L.</t>
  </si>
  <si>
    <t>(New)</t>
  </si>
  <si>
    <t>Dif</t>
  </si>
  <si>
    <t>DD</t>
  </si>
  <si>
    <t>=D7-($N$4*C7*C7*C7)+($N$5*C7*C7)-($Q$4*C7)+($Q$3)</t>
  </si>
  <si>
    <t>DD Dens Bulk, C7 Level mm, D7 Dens Indikasi</t>
  </si>
  <si>
    <t>=D8-($L$3*C8*C8*C8)+($L$4*C8*C8)-($O$3*C8)+($O$2)</t>
  </si>
  <si>
    <t>Konstanta existing</t>
  </si>
  <si>
    <t>Time</t>
  </si>
  <si>
    <t>LI-7106 (%)</t>
  </si>
  <si>
    <t>LI-7106D</t>
  </si>
  <si>
    <t>LI-7106DD</t>
  </si>
  <si>
    <t>LI-7101 (mm)</t>
  </si>
  <si>
    <t>No.</t>
  </si>
  <si>
    <t>Loading  =</t>
  </si>
  <si>
    <t>LI mm -&gt; %</t>
  </si>
  <si>
    <t>Level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</si>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</sst>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0"/>
    <numFmt numFmtId="166" formatCode="0.0000"/>
    <numFmt numFmtId="167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15" fontId="0" fillId="2" borderId="0" xfId="0" applyNumberFormat="1" applyFill="1"/>
    <xf numFmtId="0" fontId="1" fillId="3" borderId="1" xfId="0" applyFont="1" applyFill="1" applyBorder="1"/>
    <xf numFmtId="0" fontId="0" fillId="4" borderId="1" xfId="0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0" fontId="0" fillId="0" borderId="0" xfId="0" applyAlignment="1"/>
    <xf numFmtId="0" fontId="1" fillId="0" borderId="0" xfId="0" applyFont="1" applyFill="1"/>
    <xf numFmtId="0" fontId="0" fillId="0" borderId="0" xfId="0" applyBorder="1"/>
    <xf numFmtId="0" fontId="0" fillId="0" borderId="1" xfId="0" applyBorder="1"/>
    <xf numFmtId="166" fontId="0" fillId="0" borderId="1" xfId="1" applyNumberFormat="1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Alignment="1">
      <alignment horizontal="right"/>
    </xf>
    <xf numFmtId="166" fontId="0" fillId="6" borderId="1" xfId="1" applyNumberFormat="1" applyFont="1" applyFill="1" applyBorder="1"/>
    <xf numFmtId="0" fontId="0" fillId="0" borderId="0" xfId="0" applyFill="1"/>
    <xf numFmtId="0" fontId="0" fillId="7" borderId="0" xfId="0" applyFill="1" applyAlignment="1">
      <alignment horizontal="right"/>
    </xf>
    <xf numFmtId="0" fontId="0" fillId="7" borderId="0" xfId="0" applyFill="1"/>
    <xf numFmtId="11" fontId="0" fillId="0" borderId="0" xfId="0" applyNumberFormat="1"/>
    <xf numFmtId="166" fontId="0" fillId="0" borderId="0" xfId="0" applyNumberFormat="1"/>
    <xf numFmtId="0" fontId="0" fillId="4" borderId="1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1" applyNumberFormat="1" applyFont="1" applyFill="1" applyBorder="1"/>
    <xf numFmtId="165" fontId="3" fillId="0" borderId="1" xfId="0" applyNumberFormat="1" applyFont="1" applyFill="1" applyBorder="1"/>
    <xf numFmtId="165" fontId="4" fillId="0" borderId="1" xfId="0" applyNumberFormat="1" applyFont="1" applyFill="1" applyBorder="1"/>
    <xf numFmtId="166" fontId="0" fillId="0" borderId="0" xfId="0" applyNumberFormat="1" applyFill="1" applyBorder="1"/>
    <xf numFmtId="14" fontId="0" fillId="0" borderId="1" xfId="0" applyNumberFormat="1" applyBorder="1" applyAlignment="1">
      <alignment horizontal="center"/>
    </xf>
    <xf numFmtId="0" fontId="1" fillId="5" borderId="2" xfId="0" applyFont="1" applyFill="1" applyBorder="1"/>
    <xf numFmtId="0" fontId="0" fillId="0" borderId="2" xfId="0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4" borderId="0" xfId="0" applyFill="1"/>
    <xf numFmtId="166" fontId="0" fillId="0" borderId="1" xfId="0" applyNumberFormat="1" applyBorder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/>
    <xf numFmtId="166" fontId="0" fillId="8" borderId="1" xfId="1" applyNumberFormat="1" applyFont="1" applyFill="1" applyBorder="1"/>
    <xf numFmtId="165" fontId="0" fillId="8" borderId="1" xfId="0" applyNumberFormat="1" applyFill="1" applyBorder="1"/>
    <xf numFmtId="166" fontId="0" fillId="8" borderId="1" xfId="0" applyNumberFormat="1" applyFill="1" applyBorder="1"/>
    <xf numFmtId="0" fontId="0" fillId="0" borderId="0" xfId="0" quotePrefix="1"/>
    <xf numFmtId="0" fontId="0" fillId="4" borderId="0" xfId="0" applyNumberFormat="1" applyFill="1"/>
    <xf numFmtId="0" fontId="0" fillId="0" borderId="0" xfId="0" applyFill="1" applyAlignment="1">
      <alignment horizontal="right"/>
    </xf>
    <xf numFmtId="0" fontId="0" fillId="0" borderId="0" xfId="0" quotePrefix="1" applyAlignment="1">
      <alignment horizontal="left"/>
    </xf>
    <xf numFmtId="167" fontId="0" fillId="0" borderId="1" xfId="0" applyNumberFormat="1" applyFill="1" applyBorder="1"/>
    <xf numFmtId="167" fontId="0" fillId="0" borderId="1" xfId="1" applyNumberFormat="1" applyFont="1" applyFill="1" applyBorder="1"/>
    <xf numFmtId="20" fontId="0" fillId="0" borderId="1" xfId="0" applyNumberFormat="1" applyBorder="1"/>
    <xf numFmtId="0" fontId="0" fillId="9" borderId="1" xfId="0" applyFill="1" applyBorder="1"/>
    <xf numFmtId="0" fontId="1" fillId="9" borderId="1" xfId="0" applyFont="1" applyFill="1" applyBorder="1"/>
    <xf numFmtId="167" fontId="0" fillId="0" borderId="1" xfId="0" applyNumberFormat="1" applyBorder="1"/>
    <xf numFmtId="11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0" xfId="1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3069538529983"/>
          <c:y val="5.0925925925925923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'D-711Raw'!$D$5</c:f>
              <c:strCache>
                <c:ptCount val="1"/>
                <c:pt idx="0">
                  <c:v>Compens.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'D-711Raw'!$B$6:$B$51</c:f>
              <c:numCache>
                <c:formatCode>General</c:formatCode>
                <c:ptCount val="46"/>
                <c:pt idx="0">
                  <c:v>14805</c:v>
                </c:pt>
                <c:pt idx="1">
                  <c:v>14783</c:v>
                </c:pt>
                <c:pt idx="2">
                  <c:v>14768</c:v>
                </c:pt>
                <c:pt idx="3">
                  <c:v>14761</c:v>
                </c:pt>
                <c:pt idx="4">
                  <c:v>14741</c:v>
                </c:pt>
                <c:pt idx="5">
                  <c:v>14717</c:v>
                </c:pt>
                <c:pt idx="6">
                  <c:v>14697</c:v>
                </c:pt>
                <c:pt idx="7">
                  <c:v>14659</c:v>
                </c:pt>
                <c:pt idx="8">
                  <c:v>14643</c:v>
                </c:pt>
                <c:pt idx="9">
                  <c:v>14629</c:v>
                </c:pt>
                <c:pt idx="10">
                  <c:v>14612</c:v>
                </c:pt>
                <c:pt idx="11">
                  <c:v>14617</c:v>
                </c:pt>
                <c:pt idx="12">
                  <c:v>14396</c:v>
                </c:pt>
                <c:pt idx="13">
                  <c:v>13805</c:v>
                </c:pt>
                <c:pt idx="14">
                  <c:v>13408</c:v>
                </c:pt>
                <c:pt idx="15">
                  <c:v>13032</c:v>
                </c:pt>
                <c:pt idx="16">
                  <c:v>12616</c:v>
                </c:pt>
                <c:pt idx="17">
                  <c:v>12248</c:v>
                </c:pt>
                <c:pt idx="18">
                  <c:v>11518</c:v>
                </c:pt>
                <c:pt idx="19">
                  <c:v>11214</c:v>
                </c:pt>
                <c:pt idx="20">
                  <c:v>10872</c:v>
                </c:pt>
                <c:pt idx="21">
                  <c:v>10457</c:v>
                </c:pt>
                <c:pt idx="22">
                  <c:v>10190</c:v>
                </c:pt>
                <c:pt idx="23">
                  <c:v>9789</c:v>
                </c:pt>
                <c:pt idx="24">
                  <c:v>9500</c:v>
                </c:pt>
                <c:pt idx="25">
                  <c:v>9267</c:v>
                </c:pt>
                <c:pt idx="26">
                  <c:v>8955</c:v>
                </c:pt>
                <c:pt idx="27">
                  <c:v>8638</c:v>
                </c:pt>
                <c:pt idx="28">
                  <c:v>8282</c:v>
                </c:pt>
                <c:pt idx="29">
                  <c:v>7979</c:v>
                </c:pt>
                <c:pt idx="30">
                  <c:v>7723</c:v>
                </c:pt>
                <c:pt idx="31">
                  <c:v>7275</c:v>
                </c:pt>
                <c:pt idx="32">
                  <c:v>6913</c:v>
                </c:pt>
                <c:pt idx="33">
                  <c:v>6662</c:v>
                </c:pt>
                <c:pt idx="34">
                  <c:v>6304</c:v>
                </c:pt>
                <c:pt idx="35">
                  <c:v>5922</c:v>
                </c:pt>
                <c:pt idx="36">
                  <c:v>5592</c:v>
                </c:pt>
                <c:pt idx="37">
                  <c:v>5197</c:v>
                </c:pt>
                <c:pt idx="38">
                  <c:v>4796</c:v>
                </c:pt>
                <c:pt idx="39">
                  <c:v>4295</c:v>
                </c:pt>
                <c:pt idx="40">
                  <c:v>4044</c:v>
                </c:pt>
                <c:pt idx="41">
                  <c:v>3469</c:v>
                </c:pt>
                <c:pt idx="42">
                  <c:v>2947</c:v>
                </c:pt>
                <c:pt idx="43">
                  <c:v>2268</c:v>
                </c:pt>
                <c:pt idx="44">
                  <c:v>2191</c:v>
                </c:pt>
                <c:pt idx="45">
                  <c:v>2040</c:v>
                </c:pt>
              </c:numCache>
            </c:numRef>
          </c:xVal>
          <c:yVal>
            <c:numRef>
              <c:f>'D-711Raw'!$D$6:$D$51</c:f>
              <c:numCache>
                <c:formatCode>0.0000</c:formatCode>
                <c:ptCount val="46"/>
                <c:pt idx="0">
                  <c:v>3.8869999885848799E-2</c:v>
                </c:pt>
                <c:pt idx="1">
                  <c:v>3.8876062098970376E-2</c:v>
                </c:pt>
                <c:pt idx="2">
                  <c:v>3.8880198350970896E-2</c:v>
                </c:pt>
                <c:pt idx="3">
                  <c:v>3.8882129578892838E-2</c:v>
                </c:pt>
                <c:pt idx="4">
                  <c:v>3.8887651352377484E-2</c:v>
                </c:pt>
                <c:pt idx="5">
                  <c:v>3.8894286577164733E-2</c:v>
                </c:pt>
                <c:pt idx="6">
                  <c:v>3.8899824886430123E-2</c:v>
                </c:pt>
                <c:pt idx="7">
                  <c:v>3.891037451450069E-2</c:v>
                </c:pt>
                <c:pt idx="8">
                  <c:v>3.8914828545692143E-2</c:v>
                </c:pt>
                <c:pt idx="9">
                  <c:v>3.8918732393586564E-2</c:v>
                </c:pt>
                <c:pt idx="10">
                  <c:v>3.8923481629467571E-2</c:v>
                </c:pt>
                <c:pt idx="11">
                  <c:v>3.8922083749811737E-2</c:v>
                </c:pt>
                <c:pt idx="12">
                  <c:v>3.8984973388570321E-2</c:v>
                </c:pt>
                <c:pt idx="13">
                  <c:v>3.9173698806598795E-2</c:v>
                </c:pt>
                <c:pt idx="14">
                  <c:v>3.9328841947054133E-2</c:v>
                </c:pt>
                <c:pt idx="15">
                  <c:v>3.9506476634373205E-2</c:v>
                </c:pt>
                <c:pt idx="16">
                  <c:v>3.9747369740528699E-2</c:v>
                </c:pt>
                <c:pt idx="17">
                  <c:v>4.0007483011425343E-2</c:v>
                </c:pt>
                <c:pt idx="18">
                  <c:v>4.068370874966093E-2</c:v>
                </c:pt>
                <c:pt idx="19">
                  <c:v>4.1038913149722994E-2</c:v>
                </c:pt>
                <c:pt idx="20">
                  <c:v>4.1497667419960388E-2</c:v>
                </c:pt>
                <c:pt idx="21">
                  <c:v>4.2146586801430908E-2</c:v>
                </c:pt>
                <c:pt idx="22">
                  <c:v>4.2622103341810019E-2</c:v>
                </c:pt>
                <c:pt idx="23">
                  <c:v>4.3428698425555745E-2</c:v>
                </c:pt>
                <c:pt idx="24">
                  <c:v>4.4083476250000031E-2</c:v>
                </c:pt>
                <c:pt idx="25">
                  <c:v>4.46589261568512E-2</c:v>
                </c:pt>
                <c:pt idx="26">
                  <c:v>4.5499424157611268E-2</c:v>
                </c:pt>
                <c:pt idx="27">
                  <c:v>4.6439598722742517E-2</c:v>
                </c:pt>
                <c:pt idx="28">
                  <c:v>4.7604787318843142E-2</c:v>
                </c:pt>
                <c:pt idx="29">
                  <c:v>4.869239479862103E-2</c:v>
                </c:pt>
                <c:pt idx="30">
                  <c:v>4.9683214483144555E-2</c:v>
                </c:pt>
                <c:pt idx="31">
                  <c:v>5.1583401967031289E-2</c:v>
                </c:pt>
                <c:pt idx="32">
                  <c:v>5.3281016690968241E-2</c:v>
                </c:pt>
                <c:pt idx="33">
                  <c:v>5.4547186694421546E-2</c:v>
                </c:pt>
                <c:pt idx="34">
                  <c:v>5.6484531960053763E-2</c:v>
                </c:pt>
                <c:pt idx="35">
                  <c:v>5.8728979627894334E-2</c:v>
                </c:pt>
                <c:pt idx="36">
                  <c:v>6.082134398126593E-2</c:v>
                </c:pt>
                <c:pt idx="37">
                  <c:v>6.3520599903095082E-2</c:v>
                </c:pt>
                <c:pt idx="38">
                  <c:v>6.6486710742298241E-2</c:v>
                </c:pt>
                <c:pt idx="39">
                  <c:v>7.052655957432627E-2</c:v>
                </c:pt>
                <c:pt idx="40">
                  <c:v>7.2695359275538579E-2</c:v>
                </c:pt>
                <c:pt idx="41">
                  <c:v>7.8043574328593324E-2</c:v>
                </c:pt>
                <c:pt idx="42">
                  <c:v>8.3375639426877576E-2</c:v>
                </c:pt>
                <c:pt idx="43">
                  <c:v>9.1025788744970887E-2</c:v>
                </c:pt>
                <c:pt idx="44">
                  <c:v>9.1946142515008891E-2</c:v>
                </c:pt>
                <c:pt idx="45">
                  <c:v>9.3782988101760001E-2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A-4059-BF71-5732C8EA3953}"/>
            </c:ext>
          </c:extLst>
        </c:ser>
        <c:ser>
          <c:idx val="1"/>
          <c:order val="1"/>
          <c:tx>
            <c:strRef>
              <c:f>'D-711Raw'!$C$5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'D-711Raw'!$B$6:$B$51</c:f>
              <c:numCache>
                <c:formatCode>General</c:formatCode>
                <c:ptCount val="46"/>
                <c:pt idx="0">
                  <c:v>14805</c:v>
                </c:pt>
                <c:pt idx="1">
                  <c:v>14783</c:v>
                </c:pt>
                <c:pt idx="2">
                  <c:v>14768</c:v>
                </c:pt>
                <c:pt idx="3">
                  <c:v>14761</c:v>
                </c:pt>
                <c:pt idx="4">
                  <c:v>14741</c:v>
                </c:pt>
                <c:pt idx="5">
                  <c:v>14717</c:v>
                </c:pt>
                <c:pt idx="6">
                  <c:v>14697</c:v>
                </c:pt>
                <c:pt idx="7">
                  <c:v>14659</c:v>
                </c:pt>
                <c:pt idx="8">
                  <c:v>14643</c:v>
                </c:pt>
                <c:pt idx="9">
                  <c:v>14629</c:v>
                </c:pt>
                <c:pt idx="10">
                  <c:v>14612</c:v>
                </c:pt>
                <c:pt idx="11">
                  <c:v>14617</c:v>
                </c:pt>
                <c:pt idx="12">
                  <c:v>14396</c:v>
                </c:pt>
                <c:pt idx="13">
                  <c:v>13805</c:v>
                </c:pt>
                <c:pt idx="14">
                  <c:v>13408</c:v>
                </c:pt>
                <c:pt idx="15">
                  <c:v>13032</c:v>
                </c:pt>
                <c:pt idx="16">
                  <c:v>12616</c:v>
                </c:pt>
                <c:pt idx="17">
                  <c:v>12248</c:v>
                </c:pt>
                <c:pt idx="18">
                  <c:v>11518</c:v>
                </c:pt>
                <c:pt idx="19">
                  <c:v>11214</c:v>
                </c:pt>
                <c:pt idx="20">
                  <c:v>10872</c:v>
                </c:pt>
                <c:pt idx="21">
                  <c:v>10457</c:v>
                </c:pt>
                <c:pt idx="22">
                  <c:v>10190</c:v>
                </c:pt>
                <c:pt idx="23">
                  <c:v>9789</c:v>
                </c:pt>
                <c:pt idx="24">
                  <c:v>9500</c:v>
                </c:pt>
                <c:pt idx="25">
                  <c:v>9267</c:v>
                </c:pt>
                <c:pt idx="26">
                  <c:v>8955</c:v>
                </c:pt>
                <c:pt idx="27">
                  <c:v>8638</c:v>
                </c:pt>
                <c:pt idx="28">
                  <c:v>8282</c:v>
                </c:pt>
                <c:pt idx="29">
                  <c:v>7979</c:v>
                </c:pt>
                <c:pt idx="30">
                  <c:v>7723</c:v>
                </c:pt>
                <c:pt idx="31">
                  <c:v>7275</c:v>
                </c:pt>
                <c:pt idx="32">
                  <c:v>6913</c:v>
                </c:pt>
                <c:pt idx="33">
                  <c:v>6662</c:v>
                </c:pt>
                <c:pt idx="34">
                  <c:v>6304</c:v>
                </c:pt>
                <c:pt idx="35">
                  <c:v>5922</c:v>
                </c:pt>
                <c:pt idx="36">
                  <c:v>5592</c:v>
                </c:pt>
                <c:pt idx="37">
                  <c:v>5197</c:v>
                </c:pt>
                <c:pt idx="38">
                  <c:v>4796</c:v>
                </c:pt>
                <c:pt idx="39">
                  <c:v>4295</c:v>
                </c:pt>
                <c:pt idx="40">
                  <c:v>4044</c:v>
                </c:pt>
                <c:pt idx="41">
                  <c:v>3469</c:v>
                </c:pt>
                <c:pt idx="42">
                  <c:v>2947</c:v>
                </c:pt>
                <c:pt idx="43">
                  <c:v>2268</c:v>
                </c:pt>
                <c:pt idx="44">
                  <c:v>2191</c:v>
                </c:pt>
                <c:pt idx="45">
                  <c:v>2040</c:v>
                </c:pt>
              </c:numCache>
            </c:numRef>
          </c:xVal>
          <c:yVal>
            <c:numRef>
              <c:f>'D-711Raw'!$C$6:$C$51</c:f>
              <c:numCache>
                <c:formatCode>0.00000</c:formatCode>
                <c:ptCount val="46"/>
                <c:pt idx="0">
                  <c:v>0.4648335138579166</c:v>
                </c:pt>
                <c:pt idx="1">
                  <c:v>0.46491061060422378</c:v>
                </c:pt>
                <c:pt idx="2">
                  <c:v>0.4636281772895644</c:v>
                </c:pt>
                <c:pt idx="3">
                  <c:v>0.46441173087981591</c:v>
                </c:pt>
                <c:pt idx="4">
                  <c:v>0.46442901925660546</c:v>
                </c:pt>
                <c:pt idx="5">
                  <c:v>0.46514320497212785</c:v>
                </c:pt>
                <c:pt idx="6">
                  <c:v>0.465740039776737</c:v>
                </c:pt>
                <c:pt idx="7">
                  <c:v>0.46629828284777153</c:v>
                </c:pt>
                <c:pt idx="8">
                  <c:v>0.4667786003991502</c:v>
                </c:pt>
                <c:pt idx="9">
                  <c:v>0.46487531413106514</c:v>
                </c:pt>
                <c:pt idx="10">
                  <c:v>0.46538511159850338</c:v>
                </c:pt>
                <c:pt idx="11">
                  <c:v>0.46523505513639002</c:v>
                </c:pt>
                <c:pt idx="12">
                  <c:v>0.46606175585503079</c:v>
                </c:pt>
                <c:pt idx="13">
                  <c:v>0.46639537257570607</c:v>
                </c:pt>
                <c:pt idx="14">
                  <c:v>0.46673101133025596</c:v>
                </c:pt>
                <c:pt idx="15">
                  <c:v>0.46638126705933058</c:v>
                </c:pt>
                <c:pt idx="16">
                  <c:v>0.46538916037316758</c:v>
                </c:pt>
                <c:pt idx="17">
                  <c:v>0.46401035165169729</c:v>
                </c:pt>
                <c:pt idx="18">
                  <c:v>0.46369148936170218</c:v>
                </c:pt>
                <c:pt idx="19">
                  <c:v>0.46341672174487775</c:v>
                </c:pt>
                <c:pt idx="20">
                  <c:v>0.46309063084509439</c:v>
                </c:pt>
                <c:pt idx="21">
                  <c:v>0.46413254604741339</c:v>
                </c:pt>
                <c:pt idx="22">
                  <c:v>0.46392238267148017</c:v>
                </c:pt>
                <c:pt idx="23">
                  <c:v>0.46192021724880611</c:v>
                </c:pt>
                <c:pt idx="24">
                  <c:v>0.46001347449470642</c:v>
                </c:pt>
                <c:pt idx="25">
                  <c:v>0.45991178497587865</c:v>
                </c:pt>
                <c:pt idx="26">
                  <c:v>0.46074697816150328</c:v>
                </c:pt>
                <c:pt idx="27">
                  <c:v>0.4609326196473551</c:v>
                </c:pt>
                <c:pt idx="28">
                  <c:v>0.46014217182730049</c:v>
                </c:pt>
                <c:pt idx="29">
                  <c:v>0.45959364077122561</c:v>
                </c:pt>
                <c:pt idx="30">
                  <c:v>0.45964263322884014</c:v>
                </c:pt>
                <c:pt idx="31">
                  <c:v>0.45725070422535213</c:v>
                </c:pt>
                <c:pt idx="32">
                  <c:v>0.45188235294117646</c:v>
                </c:pt>
                <c:pt idx="33">
                  <c:v>0.44898940677966104</c:v>
                </c:pt>
                <c:pt idx="34">
                  <c:v>0.44375479566305254</c:v>
                </c:pt>
                <c:pt idx="35">
                  <c:v>0.44481033470346448</c:v>
                </c:pt>
                <c:pt idx="36">
                  <c:v>0.44380468991052147</c:v>
                </c:pt>
                <c:pt idx="37">
                  <c:v>0.44297387875800887</c:v>
                </c:pt>
                <c:pt idx="38">
                  <c:v>0.44090819556806188</c:v>
                </c:pt>
                <c:pt idx="39">
                  <c:v>0.44002970106075218</c:v>
                </c:pt>
                <c:pt idx="40">
                  <c:v>0.4368265099310904</c:v>
                </c:pt>
                <c:pt idx="41">
                  <c:v>0.43031520991052996</c:v>
                </c:pt>
                <c:pt idx="42">
                  <c:v>0.42304925723221265</c:v>
                </c:pt>
                <c:pt idx="43">
                  <c:v>0.41120709309689685</c:v>
                </c:pt>
                <c:pt idx="44">
                  <c:v>0.40977604673807211</c:v>
                </c:pt>
                <c:pt idx="45">
                  <c:v>0.40627167235494882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A-4059-BF71-5732C8EA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19454048507008767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'D-712'!$E$44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'D-712'!$B$45:$B$61</c:f>
              <c:numCache>
                <c:formatCode>General</c:formatCode>
                <c:ptCount val="17"/>
                <c:pt idx="0">
                  <c:v>14245</c:v>
                </c:pt>
                <c:pt idx="1">
                  <c:v>14230</c:v>
                </c:pt>
                <c:pt idx="2">
                  <c:v>14203</c:v>
                </c:pt>
                <c:pt idx="3">
                  <c:v>14176</c:v>
                </c:pt>
                <c:pt idx="4">
                  <c:v>14136</c:v>
                </c:pt>
                <c:pt idx="5">
                  <c:v>14127</c:v>
                </c:pt>
                <c:pt idx="6">
                  <c:v>14094</c:v>
                </c:pt>
                <c:pt idx="7">
                  <c:v>14075</c:v>
                </c:pt>
                <c:pt idx="8">
                  <c:v>14025</c:v>
                </c:pt>
                <c:pt idx="9">
                  <c:v>14012</c:v>
                </c:pt>
                <c:pt idx="10">
                  <c:v>11002</c:v>
                </c:pt>
                <c:pt idx="11">
                  <c:v>10103</c:v>
                </c:pt>
                <c:pt idx="12">
                  <c:v>8708</c:v>
                </c:pt>
                <c:pt idx="13">
                  <c:v>8069</c:v>
                </c:pt>
                <c:pt idx="14">
                  <c:v>6060</c:v>
                </c:pt>
                <c:pt idx="15">
                  <c:v>3589</c:v>
                </c:pt>
                <c:pt idx="16">
                  <c:v>1472</c:v>
                </c:pt>
              </c:numCache>
            </c:numRef>
          </c:xVal>
          <c:yVal>
            <c:numRef>
              <c:f>'D-712'!$E$45:$E$61</c:f>
              <c:numCache>
                <c:formatCode>0.00000</c:formatCode>
                <c:ptCount val="17"/>
                <c:pt idx="0">
                  <c:v>0.50799401971824998</c:v>
                </c:pt>
                <c:pt idx="1">
                  <c:v>0.50698100164799997</c:v>
                </c:pt>
                <c:pt idx="2">
                  <c:v>0.50795732584679798</c:v>
                </c:pt>
                <c:pt idx="3">
                  <c:v>0.50693333987942402</c:v>
                </c:pt>
                <c:pt idx="4">
                  <c:v>0.508897241535744</c:v>
                </c:pt>
                <c:pt idx="5">
                  <c:v>0.50788902754194198</c:v>
                </c:pt>
                <c:pt idx="6">
                  <c:v>0.508858623796416</c:v>
                </c:pt>
                <c:pt idx="7">
                  <c:v>0.50684091646874996</c:v>
                </c:pt>
                <c:pt idx="8">
                  <c:v>0.50879362153124996</c:v>
                </c:pt>
                <c:pt idx="9">
                  <c:v>0.50678116120147199</c:v>
                </c:pt>
                <c:pt idx="10">
                  <c:v>0.50680499054819195</c:v>
                </c:pt>
                <c:pt idx="11">
                  <c:v>0.50655437168499795</c:v>
                </c:pt>
                <c:pt idx="12">
                  <c:v>0.50399765020268794</c:v>
                </c:pt>
                <c:pt idx="13">
                  <c:v>0.50553960356586602</c:v>
                </c:pt>
                <c:pt idx="14">
                  <c:v>0.50370258394400003</c:v>
                </c:pt>
                <c:pt idx="15">
                  <c:v>0.50671224112490598</c:v>
                </c:pt>
                <c:pt idx="16">
                  <c:v>0.50488971320115206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1E2-A4B9-1D0FE1ADC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'D-712'!$D$70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'D-712'!$B$71:$B$85</c:f>
              <c:numCache>
                <c:formatCode>General</c:formatCode>
                <c:ptCount val="15"/>
                <c:pt idx="0">
                  <c:v>13785</c:v>
                </c:pt>
                <c:pt idx="1">
                  <c:v>13014</c:v>
                </c:pt>
                <c:pt idx="2">
                  <c:v>12233</c:v>
                </c:pt>
                <c:pt idx="3">
                  <c:v>11105</c:v>
                </c:pt>
                <c:pt idx="4">
                  <c:v>10589</c:v>
                </c:pt>
                <c:pt idx="5">
                  <c:v>9393</c:v>
                </c:pt>
                <c:pt idx="6">
                  <c:v>8774</c:v>
                </c:pt>
                <c:pt idx="7">
                  <c:v>8172</c:v>
                </c:pt>
                <c:pt idx="8">
                  <c:v>7558</c:v>
                </c:pt>
                <c:pt idx="9">
                  <c:v>6150</c:v>
                </c:pt>
                <c:pt idx="10">
                  <c:v>5664</c:v>
                </c:pt>
                <c:pt idx="11">
                  <c:v>5047</c:v>
                </c:pt>
                <c:pt idx="12">
                  <c:v>4203</c:v>
                </c:pt>
                <c:pt idx="13">
                  <c:v>2485</c:v>
                </c:pt>
                <c:pt idx="14">
                  <c:v>2233</c:v>
                </c:pt>
              </c:numCache>
            </c:numRef>
          </c:xVal>
          <c:yVal>
            <c:numRef>
              <c:f>'D-712'!$D$71:$D$85</c:f>
              <c:numCache>
                <c:formatCode>0.0000</c:formatCode>
                <c:ptCount val="15"/>
                <c:pt idx="0">
                  <c:v>3.0553109695250033E-2</c:v>
                </c:pt>
                <c:pt idx="1">
                  <c:v>2.9650819024256009E-2</c:v>
                </c:pt>
                <c:pt idx="2">
                  <c:v>2.8591696897138003E-2</c:v>
                </c:pt>
                <c:pt idx="3">
                  <c:v>2.6954224929249995E-2</c:v>
                </c:pt>
                <c:pt idx="4">
                  <c:v>2.6216194858906E-2</c:v>
                </c:pt>
                <c:pt idx="5">
                  <c:v>2.468337234201802E-2</c:v>
                </c:pt>
                <c:pt idx="6">
                  <c:v>2.4055698098176023E-2</c:v>
                </c:pt>
                <c:pt idx="7">
                  <c:v>2.3599831122752005E-2</c:v>
                </c:pt>
                <c:pt idx="8">
                  <c:v>2.3327503103488009E-2</c:v>
                </c:pt>
                <c:pt idx="9">
                  <c:v>2.3631752000000009E-2</c:v>
                </c:pt>
                <c:pt idx="10">
                  <c:v>2.4097072941056005E-2</c:v>
                </c:pt>
                <c:pt idx="11">
                  <c:v>2.4998637066502002E-2</c:v>
                </c:pt>
                <c:pt idx="12">
                  <c:v>2.6857482866798003E-2</c:v>
                </c:pt>
                <c:pt idx="13">
                  <c:v>3.3238097610250004E-2</c:v>
                </c:pt>
                <c:pt idx="14">
                  <c:v>3.4503236317138003E-2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E-4D4E-818E-E2DA6CFB4A76}"/>
            </c:ext>
          </c:extLst>
        </c:ser>
        <c:ser>
          <c:idx val="1"/>
          <c:order val="1"/>
          <c:tx>
            <c:strRef>
              <c:f>'D-712'!$C$70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'D-712'!$B$71:$B$85</c:f>
              <c:numCache>
                <c:formatCode>General</c:formatCode>
                <c:ptCount val="15"/>
                <c:pt idx="0">
                  <c:v>13785</c:v>
                </c:pt>
                <c:pt idx="1">
                  <c:v>13014</c:v>
                </c:pt>
                <c:pt idx="2">
                  <c:v>12233</c:v>
                </c:pt>
                <c:pt idx="3">
                  <c:v>11105</c:v>
                </c:pt>
                <c:pt idx="4">
                  <c:v>10589</c:v>
                </c:pt>
                <c:pt idx="5">
                  <c:v>9393</c:v>
                </c:pt>
                <c:pt idx="6">
                  <c:v>8774</c:v>
                </c:pt>
                <c:pt idx="7">
                  <c:v>8172</c:v>
                </c:pt>
                <c:pt idx="8">
                  <c:v>7558</c:v>
                </c:pt>
                <c:pt idx="9">
                  <c:v>6150</c:v>
                </c:pt>
                <c:pt idx="10">
                  <c:v>5664</c:v>
                </c:pt>
                <c:pt idx="11">
                  <c:v>5047</c:v>
                </c:pt>
                <c:pt idx="12">
                  <c:v>4203</c:v>
                </c:pt>
                <c:pt idx="13">
                  <c:v>2485</c:v>
                </c:pt>
                <c:pt idx="14">
                  <c:v>2233</c:v>
                </c:pt>
              </c:numCache>
            </c:numRef>
          </c:xVal>
          <c:yVal>
            <c:numRef>
              <c:f>'D-712'!$C$71:$C$85</c:f>
              <c:numCache>
                <c:formatCode>General</c:formatCode>
                <c:ptCount val="15"/>
                <c:pt idx="0">
                  <c:v>0.47399999999999998</c:v>
                </c:pt>
                <c:pt idx="1">
                  <c:v>0.47399999999999998</c:v>
                </c:pt>
                <c:pt idx="2">
                  <c:v>0.47599999999999998</c:v>
                </c:pt>
                <c:pt idx="3">
                  <c:v>0.47199999999999998</c:v>
                </c:pt>
                <c:pt idx="4">
                  <c:v>0.47199999999999998</c:v>
                </c:pt>
                <c:pt idx="5">
                  <c:v>0.47099999999999997</c:v>
                </c:pt>
                <c:pt idx="6">
                  <c:v>0.47399999999999998</c:v>
                </c:pt>
                <c:pt idx="7">
                  <c:v>0.47199999999999998</c:v>
                </c:pt>
                <c:pt idx="8">
                  <c:v>0.47299999999999998</c:v>
                </c:pt>
                <c:pt idx="9">
                  <c:v>0.47199999999999998</c:v>
                </c:pt>
                <c:pt idx="10">
                  <c:v>0.47399999999999998</c:v>
                </c:pt>
                <c:pt idx="11">
                  <c:v>0.47399999999999998</c:v>
                </c:pt>
                <c:pt idx="12">
                  <c:v>0.47099999999999997</c:v>
                </c:pt>
                <c:pt idx="13">
                  <c:v>0.47299999999999998</c:v>
                </c:pt>
                <c:pt idx="14">
                  <c:v>0.46100000000000002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E-4D4E-818E-E2DA6CFB4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'D-712'!$E$70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'D-712'!$B$71:$B$85</c:f>
              <c:numCache>
                <c:formatCode>General</c:formatCode>
                <c:ptCount val="15"/>
                <c:pt idx="0">
                  <c:v>13785</c:v>
                </c:pt>
                <c:pt idx="1">
                  <c:v>13014</c:v>
                </c:pt>
                <c:pt idx="2">
                  <c:v>12233</c:v>
                </c:pt>
                <c:pt idx="3">
                  <c:v>11105</c:v>
                </c:pt>
                <c:pt idx="4">
                  <c:v>10589</c:v>
                </c:pt>
                <c:pt idx="5">
                  <c:v>9393</c:v>
                </c:pt>
                <c:pt idx="6">
                  <c:v>8774</c:v>
                </c:pt>
                <c:pt idx="7">
                  <c:v>8172</c:v>
                </c:pt>
                <c:pt idx="8">
                  <c:v>7558</c:v>
                </c:pt>
                <c:pt idx="9">
                  <c:v>6150</c:v>
                </c:pt>
                <c:pt idx="10">
                  <c:v>5664</c:v>
                </c:pt>
                <c:pt idx="11">
                  <c:v>5047</c:v>
                </c:pt>
                <c:pt idx="12">
                  <c:v>4203</c:v>
                </c:pt>
                <c:pt idx="13">
                  <c:v>2485</c:v>
                </c:pt>
                <c:pt idx="14">
                  <c:v>2233</c:v>
                </c:pt>
              </c:numCache>
            </c:numRef>
          </c:xVal>
          <c:yVal>
            <c:numRef>
              <c:f>'D-712'!$E$71:$E$85</c:f>
              <c:numCache>
                <c:formatCode>0.00000</c:formatCode>
                <c:ptCount val="15"/>
                <c:pt idx="0">
                  <c:v>0.50455310969525002</c:v>
                </c:pt>
                <c:pt idx="1">
                  <c:v>0.50365081902425601</c:v>
                </c:pt>
                <c:pt idx="2">
                  <c:v>0.50459169689713801</c:v>
                </c:pt>
                <c:pt idx="3">
                  <c:v>0.49895422492924996</c:v>
                </c:pt>
                <c:pt idx="4">
                  <c:v>0.498216194858906</c:v>
                </c:pt>
                <c:pt idx="5">
                  <c:v>0.49568337234201798</c:v>
                </c:pt>
                <c:pt idx="6">
                  <c:v>0.49805569809817601</c:v>
                </c:pt>
                <c:pt idx="7">
                  <c:v>0.49559983112275197</c:v>
                </c:pt>
                <c:pt idx="8">
                  <c:v>0.496327503103488</c:v>
                </c:pt>
                <c:pt idx="9">
                  <c:v>0.49563175199999998</c:v>
                </c:pt>
                <c:pt idx="10">
                  <c:v>0.49809707294105598</c:v>
                </c:pt>
                <c:pt idx="11">
                  <c:v>0.49899863706650199</c:v>
                </c:pt>
                <c:pt idx="12">
                  <c:v>0.49785748286679798</c:v>
                </c:pt>
                <c:pt idx="13">
                  <c:v>0.50623809761024996</c:v>
                </c:pt>
                <c:pt idx="14">
                  <c:v>0.495503236317138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2-4F79-A745-E2F852AC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'D-713'!$D$7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'D-713'!$B$8:$B$45</c:f>
              <c:numCache>
                <c:formatCode>General</c:formatCode>
                <c:ptCount val="38"/>
                <c:pt idx="0">
                  <c:v>14547</c:v>
                </c:pt>
                <c:pt idx="1">
                  <c:v>14126</c:v>
                </c:pt>
                <c:pt idx="2">
                  <c:v>13780</c:v>
                </c:pt>
                <c:pt idx="3">
                  <c:v>12887</c:v>
                </c:pt>
                <c:pt idx="4">
                  <c:v>12736</c:v>
                </c:pt>
                <c:pt idx="5">
                  <c:v>12543</c:v>
                </c:pt>
                <c:pt idx="6">
                  <c:v>12296</c:v>
                </c:pt>
                <c:pt idx="7">
                  <c:v>11932</c:v>
                </c:pt>
                <c:pt idx="8">
                  <c:v>11379</c:v>
                </c:pt>
                <c:pt idx="9">
                  <c:v>11119</c:v>
                </c:pt>
                <c:pt idx="10">
                  <c:v>10829</c:v>
                </c:pt>
                <c:pt idx="11">
                  <c:v>10529</c:v>
                </c:pt>
                <c:pt idx="12">
                  <c:v>10225</c:v>
                </c:pt>
                <c:pt idx="13">
                  <c:v>9936</c:v>
                </c:pt>
                <c:pt idx="14">
                  <c:v>9639</c:v>
                </c:pt>
                <c:pt idx="15">
                  <c:v>8982</c:v>
                </c:pt>
                <c:pt idx="16">
                  <c:v>8861</c:v>
                </c:pt>
                <c:pt idx="17">
                  <c:v>8707</c:v>
                </c:pt>
                <c:pt idx="18">
                  <c:v>8475</c:v>
                </c:pt>
                <c:pt idx="19">
                  <c:v>8292</c:v>
                </c:pt>
                <c:pt idx="20">
                  <c:v>8064</c:v>
                </c:pt>
                <c:pt idx="21">
                  <c:v>7828</c:v>
                </c:pt>
                <c:pt idx="22">
                  <c:v>7229</c:v>
                </c:pt>
                <c:pt idx="23">
                  <c:v>7031</c:v>
                </c:pt>
                <c:pt idx="24">
                  <c:v>6794</c:v>
                </c:pt>
                <c:pt idx="25">
                  <c:v>6526</c:v>
                </c:pt>
                <c:pt idx="26">
                  <c:v>6171</c:v>
                </c:pt>
                <c:pt idx="27">
                  <c:v>5865</c:v>
                </c:pt>
                <c:pt idx="28">
                  <c:v>5570</c:v>
                </c:pt>
                <c:pt idx="29">
                  <c:v>5204</c:v>
                </c:pt>
                <c:pt idx="30">
                  <c:v>4859</c:v>
                </c:pt>
                <c:pt idx="31">
                  <c:v>4378</c:v>
                </c:pt>
                <c:pt idx="32">
                  <c:v>4093</c:v>
                </c:pt>
                <c:pt idx="33">
                  <c:v>3672</c:v>
                </c:pt>
                <c:pt idx="34">
                  <c:v>3067</c:v>
                </c:pt>
                <c:pt idx="35">
                  <c:v>2693</c:v>
                </c:pt>
                <c:pt idx="36">
                  <c:v>1981</c:v>
                </c:pt>
                <c:pt idx="37">
                  <c:v>1976</c:v>
                </c:pt>
              </c:numCache>
            </c:numRef>
          </c:xVal>
          <c:yVal>
            <c:numRef>
              <c:f>'D-713'!$D$8:$D$45</c:f>
              <c:numCache>
                <c:formatCode>0.0000</c:formatCode>
                <c:ptCount val="38"/>
                <c:pt idx="0">
                  <c:v>4.3987371278487702E-2</c:v>
                </c:pt>
                <c:pt idx="1">
                  <c:v>4.6573693911746289E-2</c:v>
                </c:pt>
                <c:pt idx="2">
                  <c:v>4.8382652710640045E-2</c:v>
                </c:pt>
                <c:pt idx="3">
                  <c:v>5.1905756971582201E-2</c:v>
                </c:pt>
                <c:pt idx="4">
                  <c:v>5.23590534697779E-2</c:v>
                </c:pt>
                <c:pt idx="5">
                  <c:v>5.2886241794025485E-2</c:v>
                </c:pt>
                <c:pt idx="6">
                  <c:v>5.3481597757803562E-2</c:v>
                </c:pt>
                <c:pt idx="7">
                  <c:v>5.4213585389509739E-2</c:v>
                </c:pt>
                <c:pt idx="8">
                  <c:v>5.5050200199300792E-2</c:v>
                </c:pt>
                <c:pt idx="9">
                  <c:v>5.5352347551766073E-2</c:v>
                </c:pt>
                <c:pt idx="10">
                  <c:v>5.5637244288740201E-2</c:v>
                </c:pt>
                <c:pt idx="11">
                  <c:v>5.5888415686157294E-2</c:v>
                </c:pt>
                <c:pt idx="12">
                  <c:v>5.611334187546882E-2</c:v>
                </c:pt>
                <c:pt idx="13">
                  <c:v>5.6314076238929922E-2</c:v>
                </c:pt>
                <c:pt idx="14">
                  <c:v>5.6521774566583333E-2</c:v>
                </c:pt>
                <c:pt idx="15">
                  <c:v>5.7060255113991765E-2</c:v>
                </c:pt>
                <c:pt idx="16">
                  <c:v>5.718090338450163E-2</c:v>
                </c:pt>
                <c:pt idx="17">
                  <c:v>5.7347864098762052E-2</c:v>
                </c:pt>
                <c:pt idx="18">
                  <c:v>5.7632052348906254E-2</c:v>
                </c:pt>
                <c:pt idx="19">
                  <c:v>5.7888020290956133E-2</c:v>
                </c:pt>
                <c:pt idx="20">
                  <c:v>5.8251891627950109E-2</c:v>
                </c:pt>
                <c:pt idx="21">
                  <c:v>5.8687795355488653E-2</c:v>
                </c:pt>
                <c:pt idx="22">
                  <c:v>6.0115345806944248E-2</c:v>
                </c:pt>
                <c:pt idx="23">
                  <c:v>6.0704029736610376E-2</c:v>
                </c:pt>
                <c:pt idx="24">
                  <c:v>6.1495095613512907E-2</c:v>
                </c:pt>
                <c:pt idx="25">
                  <c:v>6.2512127711250309E-2</c:v>
                </c:pt>
                <c:pt idx="26">
                  <c:v>6.4077543540629778E-2</c:v>
                </c:pt>
                <c:pt idx="27">
                  <c:v>6.5644305501898759E-2</c:v>
                </c:pt>
                <c:pt idx="28">
                  <c:v>6.7361412073510013E-2</c:v>
                </c:pt>
                <c:pt idx="29">
                  <c:v>6.9796000564996477E-2</c:v>
                </c:pt>
                <c:pt idx="30">
                  <c:v>7.2422773706819543E-2</c:v>
                </c:pt>
                <c:pt idx="31">
                  <c:v>7.6667525066830639E-2</c:v>
                </c:pt>
                <c:pt idx="32">
                  <c:v>7.9525698740549988E-2</c:v>
                </c:pt>
                <c:pt idx="33">
                  <c:v>8.4248380185871358E-2</c:v>
                </c:pt>
                <c:pt idx="34">
                  <c:v>9.2157857104638419E-2</c:v>
                </c:pt>
                <c:pt idx="35">
                  <c:v>9.7758268411543989E-2</c:v>
                </c:pt>
                <c:pt idx="36">
                  <c:v>0.11004546122974487</c:v>
                </c:pt>
                <c:pt idx="37">
                  <c:v>0.11013965518623232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B-44AF-8606-112E09D6681E}"/>
            </c:ext>
          </c:extLst>
        </c:ser>
        <c:ser>
          <c:idx val="1"/>
          <c:order val="1"/>
          <c:tx>
            <c:strRef>
              <c:f>'D-713'!$C$7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'D-713'!$B$8:$B$45</c:f>
              <c:numCache>
                <c:formatCode>General</c:formatCode>
                <c:ptCount val="38"/>
                <c:pt idx="0">
                  <c:v>14547</c:v>
                </c:pt>
                <c:pt idx="1">
                  <c:v>14126</c:v>
                </c:pt>
                <c:pt idx="2">
                  <c:v>13780</c:v>
                </c:pt>
                <c:pt idx="3">
                  <c:v>12887</c:v>
                </c:pt>
                <c:pt idx="4">
                  <c:v>12736</c:v>
                </c:pt>
                <c:pt idx="5">
                  <c:v>12543</c:v>
                </c:pt>
                <c:pt idx="6">
                  <c:v>12296</c:v>
                </c:pt>
                <c:pt idx="7">
                  <c:v>11932</c:v>
                </c:pt>
                <c:pt idx="8">
                  <c:v>11379</c:v>
                </c:pt>
                <c:pt idx="9">
                  <c:v>11119</c:v>
                </c:pt>
                <c:pt idx="10">
                  <c:v>10829</c:v>
                </c:pt>
                <c:pt idx="11">
                  <c:v>10529</c:v>
                </c:pt>
                <c:pt idx="12">
                  <c:v>10225</c:v>
                </c:pt>
                <c:pt idx="13">
                  <c:v>9936</c:v>
                </c:pt>
                <c:pt idx="14">
                  <c:v>9639</c:v>
                </c:pt>
                <c:pt idx="15">
                  <c:v>8982</c:v>
                </c:pt>
                <c:pt idx="16">
                  <c:v>8861</c:v>
                </c:pt>
                <c:pt idx="17">
                  <c:v>8707</c:v>
                </c:pt>
                <c:pt idx="18">
                  <c:v>8475</c:v>
                </c:pt>
                <c:pt idx="19">
                  <c:v>8292</c:v>
                </c:pt>
                <c:pt idx="20">
                  <c:v>8064</c:v>
                </c:pt>
                <c:pt idx="21">
                  <c:v>7828</c:v>
                </c:pt>
                <c:pt idx="22">
                  <c:v>7229</c:v>
                </c:pt>
                <c:pt idx="23">
                  <c:v>7031</c:v>
                </c:pt>
                <c:pt idx="24">
                  <c:v>6794</c:v>
                </c:pt>
                <c:pt idx="25">
                  <c:v>6526</c:v>
                </c:pt>
                <c:pt idx="26">
                  <c:v>6171</c:v>
                </c:pt>
                <c:pt idx="27">
                  <c:v>5865</c:v>
                </c:pt>
                <c:pt idx="28">
                  <c:v>5570</c:v>
                </c:pt>
                <c:pt idx="29">
                  <c:v>5204</c:v>
                </c:pt>
                <c:pt idx="30">
                  <c:v>4859</c:v>
                </c:pt>
                <c:pt idx="31">
                  <c:v>4378</c:v>
                </c:pt>
                <c:pt idx="32">
                  <c:v>4093</c:v>
                </c:pt>
                <c:pt idx="33">
                  <c:v>3672</c:v>
                </c:pt>
                <c:pt idx="34">
                  <c:v>3067</c:v>
                </c:pt>
                <c:pt idx="35">
                  <c:v>2693</c:v>
                </c:pt>
                <c:pt idx="36">
                  <c:v>1981</c:v>
                </c:pt>
                <c:pt idx="37">
                  <c:v>1976</c:v>
                </c:pt>
              </c:numCache>
            </c:numRef>
          </c:xVal>
          <c:yVal>
            <c:numRef>
              <c:f>'D-713'!$C$8:$C$45</c:f>
              <c:numCache>
                <c:formatCode>0.0000</c:formatCode>
                <c:ptCount val="38"/>
                <c:pt idx="0">
                  <c:v>0.45741361663535657</c:v>
                </c:pt>
                <c:pt idx="1">
                  <c:v>0.45702570591369202</c:v>
                </c:pt>
                <c:pt idx="2">
                  <c:v>0.45551042944785275</c:v>
                </c:pt>
                <c:pt idx="3">
                  <c:v>0.45230732380053706</c:v>
                </c:pt>
                <c:pt idx="4">
                  <c:v>0.45202509907529714</c:v>
                </c:pt>
                <c:pt idx="5">
                  <c:v>0.45046363433335812</c:v>
                </c:pt>
                <c:pt idx="6">
                  <c:v>0.45069482784771731</c:v>
                </c:pt>
                <c:pt idx="7">
                  <c:v>0.45082966775853989</c:v>
                </c:pt>
                <c:pt idx="8">
                  <c:v>0.45056923954682532</c:v>
                </c:pt>
                <c:pt idx="9">
                  <c:v>0.44981114164376718</c:v>
                </c:pt>
                <c:pt idx="10">
                  <c:v>0.44862991722843243</c:v>
                </c:pt>
                <c:pt idx="11">
                  <c:v>0.44778054120325783</c:v>
                </c:pt>
                <c:pt idx="12">
                  <c:v>0.44704615384615382</c:v>
                </c:pt>
                <c:pt idx="13">
                  <c:v>0.44648512839460558</c:v>
                </c:pt>
                <c:pt idx="14">
                  <c:v>0.44708861240383702</c:v>
                </c:pt>
                <c:pt idx="15">
                  <c:v>0.44669793354943271</c:v>
                </c:pt>
                <c:pt idx="16">
                  <c:v>0.446692031586504</c:v>
                </c:pt>
                <c:pt idx="17">
                  <c:v>0.44634260706470774</c:v>
                </c:pt>
                <c:pt idx="18">
                  <c:v>0.44488158035237585</c:v>
                </c:pt>
                <c:pt idx="19">
                  <c:v>0.44490895229797423</c:v>
                </c:pt>
                <c:pt idx="20">
                  <c:v>0.44415211078847444</c:v>
                </c:pt>
                <c:pt idx="21">
                  <c:v>0.44376256022023403</c:v>
                </c:pt>
                <c:pt idx="22">
                  <c:v>0.44318044094100251</c:v>
                </c:pt>
                <c:pt idx="23">
                  <c:v>0.4428736270672895</c:v>
                </c:pt>
                <c:pt idx="24">
                  <c:v>0.4412764185320146</c:v>
                </c:pt>
                <c:pt idx="25">
                  <c:v>0.44019902912621367</c:v>
                </c:pt>
                <c:pt idx="26">
                  <c:v>0.43806458008780619</c:v>
                </c:pt>
                <c:pt idx="27">
                  <c:v>0.43654863064396743</c:v>
                </c:pt>
                <c:pt idx="28">
                  <c:v>0.43694024767801859</c:v>
                </c:pt>
                <c:pt idx="29">
                  <c:v>0.43358615031178205</c:v>
                </c:pt>
                <c:pt idx="30">
                  <c:v>0.434507914419899</c:v>
                </c:pt>
                <c:pt idx="31">
                  <c:v>0.42967312072892938</c:v>
                </c:pt>
                <c:pt idx="32">
                  <c:v>0.4252919927754365</c:v>
                </c:pt>
                <c:pt idx="33">
                  <c:v>0.42105085488820693</c:v>
                </c:pt>
                <c:pt idx="34">
                  <c:v>0.4124988627748295</c:v>
                </c:pt>
                <c:pt idx="35">
                  <c:v>0.40773541724811607</c:v>
                </c:pt>
                <c:pt idx="36">
                  <c:v>0.39263322884012541</c:v>
                </c:pt>
                <c:pt idx="37">
                  <c:v>0.39017166782972784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B-44AF-8606-112E09D6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1520146341283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'D-713'!$E$7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'D-713'!$B$8:$B$45</c:f>
              <c:numCache>
                <c:formatCode>General</c:formatCode>
                <c:ptCount val="38"/>
                <c:pt idx="0">
                  <c:v>14547</c:v>
                </c:pt>
                <c:pt idx="1">
                  <c:v>14126</c:v>
                </c:pt>
                <c:pt idx="2">
                  <c:v>13780</c:v>
                </c:pt>
                <c:pt idx="3">
                  <c:v>12887</c:v>
                </c:pt>
                <c:pt idx="4">
                  <c:v>12736</c:v>
                </c:pt>
                <c:pt idx="5">
                  <c:v>12543</c:v>
                </c:pt>
                <c:pt idx="6">
                  <c:v>12296</c:v>
                </c:pt>
                <c:pt idx="7">
                  <c:v>11932</c:v>
                </c:pt>
                <c:pt idx="8">
                  <c:v>11379</c:v>
                </c:pt>
                <c:pt idx="9">
                  <c:v>11119</c:v>
                </c:pt>
                <c:pt idx="10">
                  <c:v>10829</c:v>
                </c:pt>
                <c:pt idx="11">
                  <c:v>10529</c:v>
                </c:pt>
                <c:pt idx="12">
                  <c:v>10225</c:v>
                </c:pt>
                <c:pt idx="13">
                  <c:v>9936</c:v>
                </c:pt>
                <c:pt idx="14">
                  <c:v>9639</c:v>
                </c:pt>
                <c:pt idx="15">
                  <c:v>8982</c:v>
                </c:pt>
                <c:pt idx="16">
                  <c:v>8861</c:v>
                </c:pt>
                <c:pt idx="17">
                  <c:v>8707</c:v>
                </c:pt>
                <c:pt idx="18">
                  <c:v>8475</c:v>
                </c:pt>
                <c:pt idx="19">
                  <c:v>8292</c:v>
                </c:pt>
                <c:pt idx="20">
                  <c:v>8064</c:v>
                </c:pt>
                <c:pt idx="21">
                  <c:v>7828</c:v>
                </c:pt>
                <c:pt idx="22">
                  <c:v>7229</c:v>
                </c:pt>
                <c:pt idx="23">
                  <c:v>7031</c:v>
                </c:pt>
                <c:pt idx="24">
                  <c:v>6794</c:v>
                </c:pt>
                <c:pt idx="25">
                  <c:v>6526</c:v>
                </c:pt>
                <c:pt idx="26">
                  <c:v>6171</c:v>
                </c:pt>
                <c:pt idx="27">
                  <c:v>5865</c:v>
                </c:pt>
                <c:pt idx="28">
                  <c:v>5570</c:v>
                </c:pt>
                <c:pt idx="29">
                  <c:v>5204</c:v>
                </c:pt>
                <c:pt idx="30">
                  <c:v>4859</c:v>
                </c:pt>
                <c:pt idx="31">
                  <c:v>4378</c:v>
                </c:pt>
                <c:pt idx="32">
                  <c:v>4093</c:v>
                </c:pt>
                <c:pt idx="33">
                  <c:v>3672</c:v>
                </c:pt>
                <c:pt idx="34">
                  <c:v>3067</c:v>
                </c:pt>
                <c:pt idx="35">
                  <c:v>2693</c:v>
                </c:pt>
                <c:pt idx="36">
                  <c:v>1981</c:v>
                </c:pt>
                <c:pt idx="37">
                  <c:v>1976</c:v>
                </c:pt>
              </c:numCache>
            </c:numRef>
          </c:xVal>
          <c:yVal>
            <c:numRef>
              <c:f>'D-713'!$E$8:$E$45</c:f>
              <c:numCache>
                <c:formatCode>0.0000</c:formatCode>
                <c:ptCount val="38"/>
                <c:pt idx="0">
                  <c:v>0.50140098791384424</c:v>
                </c:pt>
                <c:pt idx="1">
                  <c:v>0.50359939982543833</c:v>
                </c:pt>
                <c:pt idx="2">
                  <c:v>0.50389308215849282</c:v>
                </c:pt>
                <c:pt idx="3">
                  <c:v>0.50421308077211924</c:v>
                </c:pt>
                <c:pt idx="4">
                  <c:v>0.50438415254507507</c:v>
                </c:pt>
                <c:pt idx="5">
                  <c:v>0.50334987612738358</c:v>
                </c:pt>
                <c:pt idx="6">
                  <c:v>0.50417642560552089</c:v>
                </c:pt>
                <c:pt idx="7">
                  <c:v>0.50504325314804965</c:v>
                </c:pt>
                <c:pt idx="8">
                  <c:v>0.50561943974612611</c:v>
                </c:pt>
                <c:pt idx="9">
                  <c:v>0.50516348919553322</c:v>
                </c:pt>
                <c:pt idx="10">
                  <c:v>0.50426716151717266</c:v>
                </c:pt>
                <c:pt idx="11">
                  <c:v>0.50366895688941515</c:v>
                </c:pt>
                <c:pt idx="12">
                  <c:v>0.50315949572162266</c:v>
                </c:pt>
                <c:pt idx="13">
                  <c:v>0.50279920463353545</c:v>
                </c:pt>
                <c:pt idx="14">
                  <c:v>0.50361038697042038</c:v>
                </c:pt>
                <c:pt idx="15">
                  <c:v>0.50375818866342448</c:v>
                </c:pt>
                <c:pt idx="16">
                  <c:v>0.5038729349710056</c:v>
                </c:pt>
                <c:pt idx="17">
                  <c:v>0.50369047116346977</c:v>
                </c:pt>
                <c:pt idx="18">
                  <c:v>0.50251363270128213</c:v>
                </c:pt>
                <c:pt idx="19">
                  <c:v>0.5027969725889303</c:v>
                </c:pt>
                <c:pt idx="20">
                  <c:v>0.50240400241642458</c:v>
                </c:pt>
                <c:pt idx="21">
                  <c:v>0.50245035557572271</c:v>
                </c:pt>
                <c:pt idx="22">
                  <c:v>0.50329578674794673</c:v>
                </c:pt>
                <c:pt idx="23">
                  <c:v>0.50357765680389988</c:v>
                </c:pt>
                <c:pt idx="24">
                  <c:v>0.50277151414552756</c:v>
                </c:pt>
                <c:pt idx="25">
                  <c:v>0.50271115683746403</c:v>
                </c:pt>
                <c:pt idx="26">
                  <c:v>0.50214212362843602</c:v>
                </c:pt>
                <c:pt idx="27">
                  <c:v>0.50219293614586613</c:v>
                </c:pt>
                <c:pt idx="28">
                  <c:v>0.50430165975152863</c:v>
                </c:pt>
                <c:pt idx="29">
                  <c:v>0.50338215087677851</c:v>
                </c:pt>
                <c:pt idx="30">
                  <c:v>0.5069306881267186</c:v>
                </c:pt>
                <c:pt idx="31">
                  <c:v>0.50634064579575999</c:v>
                </c:pt>
                <c:pt idx="32">
                  <c:v>0.50481769151598654</c:v>
                </c:pt>
                <c:pt idx="33">
                  <c:v>0.50529923507407826</c:v>
                </c:pt>
                <c:pt idx="34">
                  <c:v>0.50465671987946792</c:v>
                </c:pt>
                <c:pt idx="35">
                  <c:v>0.50549368565966002</c:v>
                </c:pt>
                <c:pt idx="36">
                  <c:v>0.50267869006987032</c:v>
                </c:pt>
                <c:pt idx="37">
                  <c:v>0.50031132301596015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F-4107-AC73-160F727D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'D-713'!$D$50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'D-713'!$B$51:$B$61</c:f>
              <c:numCache>
                <c:formatCode>General</c:formatCode>
                <c:ptCount val="11"/>
                <c:pt idx="0">
                  <c:v>14828</c:v>
                </c:pt>
                <c:pt idx="1">
                  <c:v>11920</c:v>
                </c:pt>
                <c:pt idx="2">
                  <c:v>11019</c:v>
                </c:pt>
                <c:pt idx="3">
                  <c:v>9396</c:v>
                </c:pt>
                <c:pt idx="4">
                  <c:v>8805</c:v>
                </c:pt>
                <c:pt idx="5">
                  <c:v>8970</c:v>
                </c:pt>
                <c:pt idx="6">
                  <c:v>6441</c:v>
                </c:pt>
                <c:pt idx="7">
                  <c:v>5518</c:v>
                </c:pt>
                <c:pt idx="8">
                  <c:v>3377</c:v>
                </c:pt>
                <c:pt idx="9">
                  <c:v>1858</c:v>
                </c:pt>
                <c:pt idx="10">
                  <c:v>1805</c:v>
                </c:pt>
              </c:numCache>
            </c:numRef>
          </c:xVal>
          <c:yVal>
            <c:numRef>
              <c:f>'D-713'!$D$51:$D$61</c:f>
              <c:numCache>
                <c:formatCode>0.0000</c:formatCode>
                <c:ptCount val="11"/>
                <c:pt idx="0">
                  <c:v>4.2006137443968611E-2</c:v>
                </c:pt>
                <c:pt idx="1">
                  <c:v>5.4235034332159954E-2</c:v>
                </c:pt>
                <c:pt idx="2">
                  <c:v>5.5456146394785133E-2</c:v>
                </c:pt>
                <c:pt idx="3">
                  <c:v>5.670309722325953E-2</c:v>
                </c:pt>
                <c:pt idx="4">
                  <c:v>5.7239786611333721E-2</c:v>
                </c:pt>
                <c:pt idx="5">
                  <c:v>5.7071838764109983E-2</c:v>
                </c:pt>
                <c:pt idx="6">
                  <c:v>6.2863531315193469E-2</c:v>
                </c:pt>
                <c:pt idx="7">
                  <c:v>6.7686240233588241E-2</c:v>
                </c:pt>
                <c:pt idx="8">
                  <c:v>8.7933444149919313E-2</c:v>
                </c:pt>
                <c:pt idx="9">
                  <c:v>0.11239579678880984</c:v>
                </c:pt>
                <c:pt idx="10">
                  <c:v>0.11343000873958375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4-49E7-8327-AF20EDFBE6FF}"/>
            </c:ext>
          </c:extLst>
        </c:ser>
        <c:ser>
          <c:idx val="1"/>
          <c:order val="1"/>
          <c:tx>
            <c:strRef>
              <c:f>'D-713'!$C$50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'D-713'!$B$51:$B$61</c:f>
              <c:numCache>
                <c:formatCode>General</c:formatCode>
                <c:ptCount val="11"/>
                <c:pt idx="0">
                  <c:v>14828</c:v>
                </c:pt>
                <c:pt idx="1">
                  <c:v>11920</c:v>
                </c:pt>
                <c:pt idx="2">
                  <c:v>11019</c:v>
                </c:pt>
                <c:pt idx="3">
                  <c:v>9396</c:v>
                </c:pt>
                <c:pt idx="4">
                  <c:v>8805</c:v>
                </c:pt>
                <c:pt idx="5">
                  <c:v>8970</c:v>
                </c:pt>
                <c:pt idx="6">
                  <c:v>6441</c:v>
                </c:pt>
                <c:pt idx="7">
                  <c:v>5518</c:v>
                </c:pt>
                <c:pt idx="8">
                  <c:v>3377</c:v>
                </c:pt>
                <c:pt idx="9">
                  <c:v>1858</c:v>
                </c:pt>
                <c:pt idx="10">
                  <c:v>1805</c:v>
                </c:pt>
              </c:numCache>
            </c:numRef>
          </c:xVal>
          <c:yVal>
            <c:numRef>
              <c:f>'D-713'!$C$51:$C$61</c:f>
              <c:numCache>
                <c:formatCode>General</c:formatCode>
                <c:ptCount val="11"/>
                <c:pt idx="0">
                  <c:v>0.45700000000000002</c:v>
                </c:pt>
                <c:pt idx="1">
                  <c:v>0.45500000000000002</c:v>
                </c:pt>
                <c:pt idx="2">
                  <c:v>0.45400000000000001</c:v>
                </c:pt>
                <c:pt idx="3">
                  <c:v>0.45</c:v>
                </c:pt>
                <c:pt idx="4">
                  <c:v>0.44600000000000001</c:v>
                </c:pt>
                <c:pt idx="5">
                  <c:v>0.44400000000000001</c:v>
                </c:pt>
                <c:pt idx="6">
                  <c:v>0.439</c:v>
                </c:pt>
                <c:pt idx="7">
                  <c:v>0.434</c:v>
                </c:pt>
                <c:pt idx="8">
                  <c:v>0.41899999999999998</c:v>
                </c:pt>
                <c:pt idx="9">
                  <c:v>0.38800000000000001</c:v>
                </c:pt>
                <c:pt idx="10">
                  <c:v>0.38900000000000001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4-49E7-8327-AF20EDFB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1520146341283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'D-713'!$E$50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'D-713'!$B$51:$B$61</c:f>
              <c:numCache>
                <c:formatCode>General</c:formatCode>
                <c:ptCount val="11"/>
                <c:pt idx="0">
                  <c:v>14828</c:v>
                </c:pt>
                <c:pt idx="1">
                  <c:v>11920</c:v>
                </c:pt>
                <c:pt idx="2">
                  <c:v>11019</c:v>
                </c:pt>
                <c:pt idx="3">
                  <c:v>9396</c:v>
                </c:pt>
                <c:pt idx="4">
                  <c:v>8805</c:v>
                </c:pt>
                <c:pt idx="5">
                  <c:v>8970</c:v>
                </c:pt>
                <c:pt idx="6">
                  <c:v>6441</c:v>
                </c:pt>
                <c:pt idx="7">
                  <c:v>5518</c:v>
                </c:pt>
                <c:pt idx="8">
                  <c:v>3377</c:v>
                </c:pt>
                <c:pt idx="9">
                  <c:v>1858</c:v>
                </c:pt>
                <c:pt idx="10">
                  <c:v>1805</c:v>
                </c:pt>
              </c:numCache>
            </c:numRef>
          </c:xVal>
          <c:yVal>
            <c:numRef>
              <c:f>'D-713'!$E$51:$E$61</c:f>
              <c:numCache>
                <c:formatCode>0.0000</c:formatCode>
                <c:ptCount val="11"/>
                <c:pt idx="0">
                  <c:v>0.4990061374439686</c:v>
                </c:pt>
                <c:pt idx="1">
                  <c:v>0.50923503433216</c:v>
                </c:pt>
                <c:pt idx="2">
                  <c:v>0.50945614639478509</c:v>
                </c:pt>
                <c:pt idx="3">
                  <c:v>0.50670309722325957</c:v>
                </c:pt>
                <c:pt idx="4">
                  <c:v>0.50323978661133373</c:v>
                </c:pt>
                <c:pt idx="5">
                  <c:v>0.50107183876410999</c:v>
                </c:pt>
                <c:pt idx="6">
                  <c:v>0.50186353131519346</c:v>
                </c:pt>
                <c:pt idx="7">
                  <c:v>0.50168624023358821</c:v>
                </c:pt>
                <c:pt idx="8">
                  <c:v>0.50693344414991925</c:v>
                </c:pt>
                <c:pt idx="9">
                  <c:v>0.50039579678880985</c:v>
                </c:pt>
                <c:pt idx="10">
                  <c:v>0.50243000873958377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6-4CC4-9567-E554440B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'D-713'!$D$82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'D-713'!$B$83:$B$97</c:f>
              <c:numCache>
                <c:formatCode>General</c:formatCode>
                <c:ptCount val="15"/>
                <c:pt idx="0">
                  <c:v>14625</c:v>
                </c:pt>
                <c:pt idx="1">
                  <c:v>14622</c:v>
                </c:pt>
                <c:pt idx="2">
                  <c:v>14623</c:v>
                </c:pt>
                <c:pt idx="3">
                  <c:v>14584</c:v>
                </c:pt>
                <c:pt idx="4">
                  <c:v>11827</c:v>
                </c:pt>
                <c:pt idx="5">
                  <c:v>11294</c:v>
                </c:pt>
                <c:pt idx="6">
                  <c:v>9704</c:v>
                </c:pt>
                <c:pt idx="7">
                  <c:v>9095</c:v>
                </c:pt>
                <c:pt idx="8">
                  <c:v>7947</c:v>
                </c:pt>
                <c:pt idx="9">
                  <c:v>7348</c:v>
                </c:pt>
                <c:pt idx="10">
                  <c:v>5406</c:v>
                </c:pt>
                <c:pt idx="11">
                  <c:v>4649</c:v>
                </c:pt>
                <c:pt idx="12">
                  <c:v>3905</c:v>
                </c:pt>
                <c:pt idx="13">
                  <c:v>2975</c:v>
                </c:pt>
                <c:pt idx="14">
                  <c:v>1559</c:v>
                </c:pt>
              </c:numCache>
            </c:numRef>
          </c:xVal>
          <c:yVal>
            <c:numRef>
              <c:f>'D-713'!$D$83:$D$97</c:f>
              <c:numCache>
                <c:formatCode>0.0000</c:formatCode>
                <c:ptCount val="15"/>
                <c:pt idx="0">
                  <c:v>4.3458636542968804E-2</c:v>
                </c:pt>
                <c:pt idx="1">
                  <c:v>4.3479269576329332E-2</c:v>
                </c:pt>
                <c:pt idx="2">
                  <c:v>4.3472394553700749E-2</c:v>
                </c:pt>
                <c:pt idx="3">
                  <c:v>4.3738558732129201E-2</c:v>
                </c:pt>
                <c:pt idx="4">
                  <c:v>5.4395892814754793E-2</c:v>
                </c:pt>
                <c:pt idx="5">
                  <c:v>5.5154495900532841E-2</c:v>
                </c:pt>
                <c:pt idx="6">
                  <c:v>5.6475450932116533E-2</c:v>
                </c:pt>
                <c:pt idx="7">
                  <c:v>5.6954981416641237E-2</c:v>
                </c:pt>
                <c:pt idx="8">
                  <c:v>5.8460005145013649E-2</c:v>
                </c:pt>
                <c:pt idx="9">
                  <c:v>5.9791181762733486E-2</c:v>
                </c:pt>
                <c:pt idx="10">
                  <c:v>6.8409219969919111E-2</c:v>
                </c:pt>
                <c:pt idx="11">
                  <c:v>7.4189556533346426E-2</c:v>
                </c:pt>
                <c:pt idx="12">
                  <c:v>8.1558895196608749E-2</c:v>
                </c:pt>
                <c:pt idx="13">
                  <c:v>9.3483408377031257E-2</c:v>
                </c:pt>
                <c:pt idx="14">
                  <c:v>0.11840252344688654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4872-B1AC-8AF1E51DC363}"/>
            </c:ext>
          </c:extLst>
        </c:ser>
        <c:ser>
          <c:idx val="1"/>
          <c:order val="1"/>
          <c:tx>
            <c:strRef>
              <c:f>'D-713'!$C$82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'D-713'!$B$83:$B$97</c:f>
              <c:numCache>
                <c:formatCode>General</c:formatCode>
                <c:ptCount val="15"/>
                <c:pt idx="0">
                  <c:v>14625</c:v>
                </c:pt>
                <c:pt idx="1">
                  <c:v>14622</c:v>
                </c:pt>
                <c:pt idx="2">
                  <c:v>14623</c:v>
                </c:pt>
                <c:pt idx="3">
                  <c:v>14584</c:v>
                </c:pt>
                <c:pt idx="4">
                  <c:v>11827</c:v>
                </c:pt>
                <c:pt idx="5">
                  <c:v>11294</c:v>
                </c:pt>
                <c:pt idx="6">
                  <c:v>9704</c:v>
                </c:pt>
                <c:pt idx="7">
                  <c:v>9095</c:v>
                </c:pt>
                <c:pt idx="8">
                  <c:v>7947</c:v>
                </c:pt>
                <c:pt idx="9">
                  <c:v>7348</c:v>
                </c:pt>
                <c:pt idx="10">
                  <c:v>5406</c:v>
                </c:pt>
                <c:pt idx="11">
                  <c:v>4649</c:v>
                </c:pt>
                <c:pt idx="12">
                  <c:v>3905</c:v>
                </c:pt>
                <c:pt idx="13">
                  <c:v>2975</c:v>
                </c:pt>
                <c:pt idx="14">
                  <c:v>1559</c:v>
                </c:pt>
              </c:numCache>
            </c:numRef>
          </c:xVal>
          <c:yVal>
            <c:numRef>
              <c:f>'D-713'!$C$83:$C$97</c:f>
              <c:numCache>
                <c:formatCode>General</c:formatCode>
                <c:ptCount val="15"/>
                <c:pt idx="0">
                  <c:v>0.45500000000000002</c:v>
                </c:pt>
                <c:pt idx="1">
                  <c:v>0.45300000000000001</c:v>
                </c:pt>
                <c:pt idx="2">
                  <c:v>0.45400000000000001</c:v>
                </c:pt>
                <c:pt idx="3">
                  <c:v>0.45500000000000002</c:v>
                </c:pt>
                <c:pt idx="4">
                  <c:v>0.45200000000000001</c:v>
                </c:pt>
                <c:pt idx="5">
                  <c:v>0.45</c:v>
                </c:pt>
                <c:pt idx="6">
                  <c:v>0.44600000000000001</c:v>
                </c:pt>
                <c:pt idx="7">
                  <c:v>0.44500000000000001</c:v>
                </c:pt>
                <c:pt idx="8">
                  <c:v>0.442</c:v>
                </c:pt>
                <c:pt idx="9">
                  <c:v>0.442</c:v>
                </c:pt>
                <c:pt idx="10">
                  <c:v>0.434</c:v>
                </c:pt>
                <c:pt idx="11">
                  <c:v>0.42799999999999999</c:v>
                </c:pt>
                <c:pt idx="12" formatCode="0.0000">
                  <c:v>0.42299999999999999</c:v>
                </c:pt>
                <c:pt idx="13" formatCode="0.0000">
                  <c:v>0.41399999999999998</c:v>
                </c:pt>
                <c:pt idx="14" formatCode="0.0000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2-4872-B1AC-8AF1E51D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1520146341283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'D-713'!$E$82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'D-713'!$B$83:$B$97</c:f>
              <c:numCache>
                <c:formatCode>General</c:formatCode>
                <c:ptCount val="15"/>
                <c:pt idx="0">
                  <c:v>14625</c:v>
                </c:pt>
                <c:pt idx="1">
                  <c:v>14622</c:v>
                </c:pt>
                <c:pt idx="2">
                  <c:v>14623</c:v>
                </c:pt>
                <c:pt idx="3">
                  <c:v>14584</c:v>
                </c:pt>
                <c:pt idx="4">
                  <c:v>11827</c:v>
                </c:pt>
                <c:pt idx="5">
                  <c:v>11294</c:v>
                </c:pt>
                <c:pt idx="6">
                  <c:v>9704</c:v>
                </c:pt>
                <c:pt idx="7">
                  <c:v>9095</c:v>
                </c:pt>
                <c:pt idx="8">
                  <c:v>7947</c:v>
                </c:pt>
                <c:pt idx="9">
                  <c:v>7348</c:v>
                </c:pt>
                <c:pt idx="10">
                  <c:v>5406</c:v>
                </c:pt>
                <c:pt idx="11">
                  <c:v>4649</c:v>
                </c:pt>
                <c:pt idx="12">
                  <c:v>3905</c:v>
                </c:pt>
                <c:pt idx="13">
                  <c:v>2975</c:v>
                </c:pt>
                <c:pt idx="14">
                  <c:v>1559</c:v>
                </c:pt>
              </c:numCache>
            </c:numRef>
          </c:xVal>
          <c:yVal>
            <c:numRef>
              <c:f>'D-713'!$E$83:$E$97</c:f>
              <c:numCache>
                <c:formatCode>0.0000</c:formatCode>
                <c:ptCount val="15"/>
                <c:pt idx="0">
                  <c:v>0.49845863654296885</c:v>
                </c:pt>
                <c:pt idx="1">
                  <c:v>0.49647926957632937</c:v>
                </c:pt>
                <c:pt idx="2">
                  <c:v>0.49747239455370074</c:v>
                </c:pt>
                <c:pt idx="3">
                  <c:v>0.49873855873212924</c:v>
                </c:pt>
                <c:pt idx="4">
                  <c:v>0.50639589281475483</c:v>
                </c:pt>
                <c:pt idx="5">
                  <c:v>0.50515449590053285</c:v>
                </c:pt>
                <c:pt idx="6">
                  <c:v>0.50247545093211654</c:v>
                </c:pt>
                <c:pt idx="7">
                  <c:v>0.5019549814166413</c:v>
                </c:pt>
                <c:pt idx="8">
                  <c:v>0.50046000514501365</c:v>
                </c:pt>
                <c:pt idx="9">
                  <c:v>0.50179118176273352</c:v>
                </c:pt>
                <c:pt idx="10">
                  <c:v>0.50240921996991905</c:v>
                </c:pt>
                <c:pt idx="11">
                  <c:v>0.5021895565333464</c:v>
                </c:pt>
                <c:pt idx="12">
                  <c:v>0.50455889519660868</c:v>
                </c:pt>
                <c:pt idx="13">
                  <c:v>0.50748340837703121</c:v>
                </c:pt>
                <c:pt idx="14">
                  <c:v>0.49340252344688651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7-4033-9650-392A7772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460309920083"/>
          <c:y val="7.1724628171478566E-2"/>
          <c:w val="0.82249095124235327"/>
          <c:h val="0.8416746864975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 (AlldataShorted)'!$G$6</c:f>
              <c:strCache>
                <c:ptCount val="1"/>
                <c:pt idx="0">
                  <c:v>Mach. L.  Delta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(AlldataShorted)'!$G$7:$G$335</c:f>
              <c:numCache>
                <c:formatCode>0.0000</c:formatCode>
                <c:ptCount val="329"/>
                <c:pt idx="0">
                  <c:v>2.5024468927999999E-4</c:v>
                </c:pt>
                <c:pt idx="1">
                  <c:v>3.1501030702553012E-4</c:v>
                </c:pt>
                <c:pt idx="2">
                  <c:v>1.0709585909486701E-3</c:v>
                </c:pt>
                <c:pt idx="3">
                  <c:v>1.9237465469290403E-3</c:v>
                </c:pt>
                <c:pt idx="4">
                  <c:v>1.9237465469290403E-3</c:v>
                </c:pt>
                <c:pt idx="5">
                  <c:v>2.09658765680763E-3</c:v>
                </c:pt>
                <c:pt idx="6">
                  <c:v>2.1058971183912502E-3</c:v>
                </c:pt>
                <c:pt idx="7">
                  <c:v>2.3006086711084704E-3</c:v>
                </c:pt>
                <c:pt idx="8">
                  <c:v>2.3098432166764097E-3</c:v>
                </c:pt>
                <c:pt idx="9">
                  <c:v>2.35596497897411E-3</c:v>
                </c:pt>
                <c:pt idx="10">
                  <c:v>2.37899402232896E-3</c:v>
                </c:pt>
                <c:pt idx="11">
                  <c:v>2.3835972851562501E-3</c:v>
                </c:pt>
                <c:pt idx="12">
                  <c:v>2.41579637268672E-3</c:v>
                </c:pt>
                <c:pt idx="13">
                  <c:v>2.4203928500387303E-3</c:v>
                </c:pt>
                <c:pt idx="14">
                  <c:v>2.4295832612587511E-3</c:v>
                </c:pt>
                <c:pt idx="15">
                  <c:v>2.43417719527424E-3</c:v>
                </c:pt>
                <c:pt idx="16">
                  <c:v>2.4387702816583696E-3</c:v>
                </c:pt>
                <c:pt idx="17">
                  <c:v>2.4479539118275107E-3</c:v>
                </c:pt>
                <c:pt idx="18">
                  <c:v>2.4525444557599997E-3</c:v>
                </c:pt>
                <c:pt idx="19">
                  <c:v>2.4571341523560897E-3</c:v>
                </c:pt>
                <c:pt idx="20">
                  <c:v>2.4663110038340304E-3</c:v>
                </c:pt>
                <c:pt idx="21">
                  <c:v>2.4846545419976705E-3</c:v>
                </c:pt>
                <c:pt idx="22">
                  <c:v>2.4892383093036807E-3</c:v>
                </c:pt>
                <c:pt idx="23">
                  <c:v>2.4938212298632099E-3</c:v>
                </c:pt>
                <c:pt idx="24">
                  <c:v>2.4984033037500001E-3</c:v>
                </c:pt>
                <c:pt idx="25">
                  <c:v>2.5029845310377903E-3</c:v>
                </c:pt>
                <c:pt idx="26">
                  <c:v>2.5075649118003209E-3</c:v>
                </c:pt>
                <c:pt idx="27">
                  <c:v>2.5121444461113297E-3</c:v>
                </c:pt>
                <c:pt idx="28">
                  <c:v>2.5121444461113297E-3</c:v>
                </c:pt>
                <c:pt idx="29">
                  <c:v>2.5441774918400005E-3</c:v>
                </c:pt>
                <c:pt idx="30">
                  <c:v>2.5578932506106302E-3</c:v>
                </c:pt>
                <c:pt idx="31">
                  <c:v>2.8667462637153901E-3</c:v>
                </c:pt>
                <c:pt idx="32">
                  <c:v>3.2872944739062502E-3</c:v>
                </c:pt>
                <c:pt idx="33">
                  <c:v>3.2917286819650403E-3</c:v>
                </c:pt>
                <c:pt idx="34">
                  <c:v>3.2961620564030702E-3</c:v>
                </c:pt>
                <c:pt idx="35">
                  <c:v>3.3537200981599998E-3</c:v>
                </c:pt>
                <c:pt idx="36">
                  <c:v>3.3669827351600306E-3</c:v>
                </c:pt>
                <c:pt idx="37">
                  <c:v>3.3714019493273606E-3</c:v>
                </c:pt>
                <c:pt idx="38">
                  <c:v>3.4464013094474906E-3</c:v>
                </c:pt>
                <c:pt idx="39">
                  <c:v>3.4464013094474906E-3</c:v>
                </c:pt>
                <c:pt idx="40">
                  <c:v>3.4508055536151198E-3</c:v>
                </c:pt>
                <c:pt idx="41">
                  <c:v>3.5035916893589605E-3</c:v>
                </c:pt>
                <c:pt idx="42">
                  <c:v>3.9302157205299195E-3</c:v>
                </c:pt>
                <c:pt idx="43">
                  <c:v>4.17471477504581E-3</c:v>
                </c:pt>
                <c:pt idx="44">
                  <c:v>4.2853565123737499E-3</c:v>
                </c:pt>
                <c:pt idx="45">
                  <c:v>4.3150502856711213E-3</c:v>
                </c:pt>
                <c:pt idx="46">
                  <c:v>4.672433616412671E-3</c:v>
                </c:pt>
                <c:pt idx="47">
                  <c:v>4.8427236221388805E-3</c:v>
                </c:pt>
                <c:pt idx="48">
                  <c:v>5.0567506949599998E-3</c:v>
                </c:pt>
                <c:pt idx="49">
                  <c:v>5.0853959646956701E-3</c:v>
                </c:pt>
                <c:pt idx="50">
                  <c:v>5.14256855075549E-3</c:v>
                </c:pt>
                <c:pt idx="51">
                  <c:v>5.1547993729337618E-3</c:v>
                </c:pt>
                <c:pt idx="52">
                  <c:v>5.1588747109162503E-3</c:v>
                </c:pt>
                <c:pt idx="53">
                  <c:v>5.1629492476498399E-3</c:v>
                </c:pt>
                <c:pt idx="54">
                  <c:v>5.1670229832082703E-3</c:v>
                </c:pt>
                <c:pt idx="55">
                  <c:v>5.1833099151651907E-3</c:v>
                </c:pt>
                <c:pt idx="56">
                  <c:v>5.1833099151651907E-3</c:v>
                </c:pt>
                <c:pt idx="57">
                  <c:v>5.2117812178800807E-3</c:v>
                </c:pt>
                <c:pt idx="58">
                  <c:v>5.313144502725832E-3</c:v>
                </c:pt>
                <c:pt idx="59">
                  <c:v>5.3938757742464302E-3</c:v>
                </c:pt>
                <c:pt idx="60">
                  <c:v>5.5103700265363206E-3</c:v>
                </c:pt>
                <c:pt idx="61">
                  <c:v>5.5423886602400021E-3</c:v>
                </c:pt>
                <c:pt idx="62">
                  <c:v>5.6062734706310412E-3</c:v>
                </c:pt>
                <c:pt idx="63">
                  <c:v>5.6062734706310412E-3</c:v>
                </c:pt>
                <c:pt idx="64">
                  <c:v>5.72551051356264E-3</c:v>
                </c:pt>
                <c:pt idx="65">
                  <c:v>5.7571867667117593E-3</c:v>
                </c:pt>
                <c:pt idx="66">
                  <c:v>5.8124985321420814E-3</c:v>
                </c:pt>
                <c:pt idx="67">
                  <c:v>5.8164434509138108E-3</c:v>
                </c:pt>
                <c:pt idx="68">
                  <c:v>5.98141834189919E-3</c:v>
                </c:pt>
                <c:pt idx="69">
                  <c:v>6.1450066257611319E-3</c:v>
                </c:pt>
                <c:pt idx="70">
                  <c:v>6.1914922170312504E-3</c:v>
                </c:pt>
                <c:pt idx="71">
                  <c:v>6.2340050732422395E-3</c:v>
                </c:pt>
                <c:pt idx="72">
                  <c:v>6.2687180009262499E-3</c:v>
                </c:pt>
                <c:pt idx="73">
                  <c:v>6.2841256699462094E-3</c:v>
                </c:pt>
                <c:pt idx="74">
                  <c:v>6.3417932735897603E-3</c:v>
                </c:pt>
                <c:pt idx="75">
                  <c:v>6.3648112114699992E-3</c:v>
                </c:pt>
                <c:pt idx="76">
                  <c:v>6.3648112114699992E-3</c:v>
                </c:pt>
                <c:pt idx="77">
                  <c:v>6.3724776265779211E-3</c:v>
                </c:pt>
                <c:pt idx="78">
                  <c:v>6.3724776265779211E-3</c:v>
                </c:pt>
                <c:pt idx="79">
                  <c:v>6.3763096661789316E-3</c:v>
                </c:pt>
                <c:pt idx="80">
                  <c:v>6.3801409272429607E-3</c:v>
                </c:pt>
                <c:pt idx="81">
                  <c:v>6.3878011140550417E-3</c:v>
                </c:pt>
                <c:pt idx="82">
                  <c:v>6.4069379618498911E-3</c:v>
                </c:pt>
                <c:pt idx="83">
                  <c:v>6.4336968770508807E-3</c:v>
                </c:pt>
                <c:pt idx="84">
                  <c:v>6.4336968770508807E-3</c:v>
                </c:pt>
                <c:pt idx="85">
                  <c:v>6.4375164689090113E-3</c:v>
                </c:pt>
                <c:pt idx="86">
                  <c:v>6.4527870635075306E-3</c:v>
                </c:pt>
                <c:pt idx="87">
                  <c:v>6.7405714719226111E-3</c:v>
                </c:pt>
                <c:pt idx="88">
                  <c:v>6.8566759200000011E-3</c:v>
                </c:pt>
                <c:pt idx="89">
                  <c:v>6.8753331608862496E-3</c:v>
                </c:pt>
                <c:pt idx="90">
                  <c:v>6.8865182791884808E-3</c:v>
                </c:pt>
                <c:pt idx="91">
                  <c:v>6.897696480251991E-3</c:v>
                </c:pt>
                <c:pt idx="92">
                  <c:v>6.897696480251991E-3</c:v>
                </c:pt>
                <c:pt idx="93">
                  <c:v>6.9125899916287498E-3</c:v>
                </c:pt>
                <c:pt idx="94">
                  <c:v>6.9274712139511113E-3</c:v>
                </c:pt>
                <c:pt idx="95">
                  <c:v>6.9311895999199999E-3</c:v>
                </c:pt>
                <c:pt idx="96">
                  <c:v>6.934907218191691E-3</c:v>
                </c:pt>
                <c:pt idx="97">
                  <c:v>6.9386240688399207E-3</c:v>
                </c:pt>
                <c:pt idx="98">
                  <c:v>6.9571968103100713E-3</c:v>
                </c:pt>
                <c:pt idx="99">
                  <c:v>6.96833124843E-3</c:v>
                </c:pt>
                <c:pt idx="100">
                  <c:v>6.9720411937853922E-3</c:v>
                </c:pt>
                <c:pt idx="101">
                  <c:v>6.9720411937853922E-3</c:v>
                </c:pt>
                <c:pt idx="102">
                  <c:v>6.9757503722547212E-3</c:v>
                </c:pt>
                <c:pt idx="103">
                  <c:v>6.9757503722547212E-3</c:v>
                </c:pt>
                <c:pt idx="104">
                  <c:v>6.9757503722547212E-3</c:v>
                </c:pt>
                <c:pt idx="105">
                  <c:v>6.9794587839117298E-3</c:v>
                </c:pt>
                <c:pt idx="106">
                  <c:v>6.990579418746241E-3</c:v>
                </c:pt>
                <c:pt idx="107">
                  <c:v>7.0645407814246396E-3</c:v>
                </c:pt>
                <c:pt idx="108">
                  <c:v>7.2627095753900004E-3</c:v>
                </c:pt>
                <c:pt idx="109">
                  <c:v>7.440608560388912E-3</c:v>
                </c:pt>
                <c:pt idx="110">
                  <c:v>7.570150472163752E-3</c:v>
                </c:pt>
                <c:pt idx="111">
                  <c:v>7.6238373630900004E-3</c:v>
                </c:pt>
                <c:pt idx="112">
                  <c:v>7.6309827971091215E-3</c:v>
                </c:pt>
                <c:pt idx="113">
                  <c:v>7.6345543837731313E-3</c:v>
                </c:pt>
                <c:pt idx="114">
                  <c:v>7.6345543837731313E-3</c:v>
                </c:pt>
                <c:pt idx="115">
                  <c:v>7.6666647666559212E-3</c:v>
                </c:pt>
                <c:pt idx="116">
                  <c:v>7.7058279873977297E-3</c:v>
                </c:pt>
                <c:pt idx="117">
                  <c:v>7.7093837667741617E-3</c:v>
                </c:pt>
                <c:pt idx="118">
                  <c:v>7.7093837667741617E-3</c:v>
                </c:pt>
                <c:pt idx="119">
                  <c:v>7.7093837667741617E-3</c:v>
                </c:pt>
                <c:pt idx="120">
                  <c:v>7.7449002172793619E-3</c:v>
                </c:pt>
                <c:pt idx="121">
                  <c:v>7.7449002172793619E-3</c:v>
                </c:pt>
                <c:pt idx="122">
                  <c:v>7.7449002172793619E-3</c:v>
                </c:pt>
                <c:pt idx="123">
                  <c:v>7.88973310289625E-3</c:v>
                </c:pt>
                <c:pt idx="124">
                  <c:v>7.9143348381075212E-3</c:v>
                </c:pt>
                <c:pt idx="125">
                  <c:v>7.9178463805595293E-3</c:v>
                </c:pt>
                <c:pt idx="126">
                  <c:v>8.5816672384802419E-3</c:v>
                </c:pt>
                <c:pt idx="127">
                  <c:v>9.5941019138581704E-3</c:v>
                </c:pt>
                <c:pt idx="128">
                  <c:v>1.0097150835840002E-2</c:v>
                </c:pt>
                <c:pt idx="129">
                  <c:v>1.0596216321454081E-2</c:v>
                </c:pt>
                <c:pt idx="130">
                  <c:v>1.0943647847564209E-2</c:v>
                </c:pt>
                <c:pt idx="131">
                  <c:v>1.1159571082229041E-2</c:v>
                </c:pt>
                <c:pt idx="132">
                  <c:v>1.1165126292270082E-2</c:v>
                </c:pt>
                <c:pt idx="133">
                  <c:v>1.1223294004751213E-2</c:v>
                </c:pt>
                <c:pt idx="134">
                  <c:v>1.1333273187314011E-2</c:v>
                </c:pt>
                <c:pt idx="135">
                  <c:v>1.2142199027901439E-2</c:v>
                </c:pt>
                <c:pt idx="136">
                  <c:v>1.2466321419289042E-2</c:v>
                </c:pt>
                <c:pt idx="137">
                  <c:v>1.2624351201567593E-2</c:v>
                </c:pt>
                <c:pt idx="138">
                  <c:v>1.2741721411759997E-2</c:v>
                </c:pt>
                <c:pt idx="139">
                  <c:v>1.2890418243117834E-2</c:v>
                </c:pt>
                <c:pt idx="140">
                  <c:v>1.3270458418076612E-2</c:v>
                </c:pt>
                <c:pt idx="141">
                  <c:v>1.3960080071049595E-2</c:v>
                </c:pt>
                <c:pt idx="142">
                  <c:v>1.4197469185515411E-2</c:v>
                </c:pt>
                <c:pt idx="143">
                  <c:v>1.4651961023834674E-2</c:v>
                </c:pt>
                <c:pt idx="144">
                  <c:v>1.4851256314834969E-2</c:v>
                </c:pt>
                <c:pt idx="145">
                  <c:v>1.4890312001966314E-2</c:v>
                </c:pt>
                <c:pt idx="146">
                  <c:v>1.509527312216717E-2</c:v>
                </c:pt>
                <c:pt idx="147">
                  <c:v>1.5241559152348162E-2</c:v>
                </c:pt>
                <c:pt idx="148">
                  <c:v>1.531072935225704E-2</c:v>
                </c:pt>
                <c:pt idx="149">
                  <c:v>1.5633467762629999E-2</c:v>
                </c:pt>
                <c:pt idx="150">
                  <c:v>1.5685151868661762E-2</c:v>
                </c:pt>
                <c:pt idx="151">
                  <c:v>1.5996942602908078E-2</c:v>
                </c:pt>
                <c:pt idx="152">
                  <c:v>1.6012346833735012E-2</c:v>
                </c:pt>
                <c:pt idx="153">
                  <c:v>1.6244137726640007E-2</c:v>
                </c:pt>
                <c:pt idx="154">
                  <c:v>1.6250700247141252E-2</c:v>
                </c:pt>
                <c:pt idx="155">
                  <c:v>1.6323375660804693E-2</c:v>
                </c:pt>
                <c:pt idx="156">
                  <c:v>1.6360418678749999E-2</c:v>
                </c:pt>
                <c:pt idx="157">
                  <c:v>1.6481410960430674E-2</c:v>
                </c:pt>
                <c:pt idx="158">
                  <c:v>1.6557616803390001E-2</c:v>
                </c:pt>
                <c:pt idx="159">
                  <c:v>1.6673638277467408E-2</c:v>
                </c:pt>
                <c:pt idx="160">
                  <c:v>1.7001097374213119E-2</c:v>
                </c:pt>
                <c:pt idx="161">
                  <c:v>1.7227371003811671E-2</c:v>
                </c:pt>
                <c:pt idx="162">
                  <c:v>1.7341679319655044E-2</c:v>
                </c:pt>
                <c:pt idx="163">
                  <c:v>1.752637290829083E-2</c:v>
                </c:pt>
                <c:pt idx="164">
                  <c:v>1.762297253454773E-2</c:v>
                </c:pt>
                <c:pt idx="165">
                  <c:v>1.762297253454773E-2</c:v>
                </c:pt>
                <c:pt idx="166">
                  <c:v>1.7647161859259273E-2</c:v>
                </c:pt>
                <c:pt idx="167">
                  <c:v>1.7709746138226484E-2</c:v>
                </c:pt>
                <c:pt idx="168">
                  <c:v>1.7721092637968755E-2</c:v>
                </c:pt>
                <c:pt idx="169">
                  <c:v>1.7768595652423686E-2</c:v>
                </c:pt>
                <c:pt idx="170">
                  <c:v>1.7786921674838568E-2</c:v>
                </c:pt>
                <c:pt idx="171">
                  <c:v>1.7844813146433925E-2</c:v>
                </c:pt>
                <c:pt idx="172">
                  <c:v>1.7948853744098481E-2</c:v>
                </c:pt>
                <c:pt idx="173">
                  <c:v>1.7994390671324672E-2</c:v>
                </c:pt>
                <c:pt idx="174">
                  <c:v>1.8005232264235612E-2</c:v>
                </c:pt>
                <c:pt idx="175">
                  <c:v>1.805064601171625E-2</c:v>
                </c:pt>
                <c:pt idx="176">
                  <c:v>1.805383792486592E-2</c:v>
                </c:pt>
                <c:pt idx="177">
                  <c:v>1.8131642732273752E-2</c:v>
                </c:pt>
                <c:pt idx="178">
                  <c:v>1.8141441920880005E-2</c:v>
                </c:pt>
                <c:pt idx="179">
                  <c:v>1.8222550042490005E-2</c:v>
                </c:pt>
                <c:pt idx="180">
                  <c:v>1.8252291683108487E-2</c:v>
                </c:pt>
                <c:pt idx="181">
                  <c:v>1.8269939902855196E-2</c:v>
                </c:pt>
                <c:pt idx="182">
                  <c:v>1.8270751970246964E-2</c:v>
                </c:pt>
                <c:pt idx="183">
                  <c:v>1.8290475946249996E-2</c:v>
                </c:pt>
                <c:pt idx="184">
                  <c:v>1.8328408357795287E-2</c:v>
                </c:pt>
                <c:pt idx="185">
                  <c:v>1.8372959074808726E-2</c:v>
                </c:pt>
                <c:pt idx="186">
                  <c:v>1.8378922773934079E-2</c:v>
                </c:pt>
                <c:pt idx="187">
                  <c:v>1.8379784936408756E-2</c:v>
                </c:pt>
                <c:pt idx="188">
                  <c:v>1.838647280640654E-2</c:v>
                </c:pt>
                <c:pt idx="189">
                  <c:v>1.8394649869543051E-2</c:v>
                </c:pt>
                <c:pt idx="190">
                  <c:v>1.8409733781406253E-2</c:v>
                </c:pt>
                <c:pt idx="191">
                  <c:v>1.8412269508495973E-2</c:v>
                </c:pt>
                <c:pt idx="192">
                  <c:v>1.8407825979249681E-2</c:v>
                </c:pt>
                <c:pt idx="193">
                  <c:v>1.8407615356614834E-2</c:v>
                </c:pt>
                <c:pt idx="194">
                  <c:v>1.8403788875279995E-2</c:v>
                </c:pt>
                <c:pt idx="195">
                  <c:v>1.8402191656141476E-2</c:v>
                </c:pt>
                <c:pt idx="196">
                  <c:v>1.8386111339090013E-2</c:v>
                </c:pt>
                <c:pt idx="197">
                  <c:v>1.8384151841030007E-2</c:v>
                </c:pt>
                <c:pt idx="198">
                  <c:v>1.8366312958204015E-2</c:v>
                </c:pt>
                <c:pt idx="199">
                  <c:v>1.8328430721362327E-2</c:v>
                </c:pt>
                <c:pt idx="200">
                  <c:v>1.8302929499578336E-2</c:v>
                </c:pt>
                <c:pt idx="201">
                  <c:v>1.8298566188129046E-2</c:v>
                </c:pt>
                <c:pt idx="202">
                  <c:v>1.8283727643961255E-2</c:v>
                </c:pt>
                <c:pt idx="203">
                  <c:v>1.8280441481851924E-2</c:v>
                </c:pt>
                <c:pt idx="204">
                  <c:v>1.8278688708108403E-2</c:v>
                </c:pt>
                <c:pt idx="205">
                  <c:v>1.8268990063280009E-2</c:v>
                </c:pt>
                <c:pt idx="206">
                  <c:v>1.8262313037637128E-2</c:v>
                </c:pt>
                <c:pt idx="207">
                  <c:v>1.8249883138694929E-2</c:v>
                </c:pt>
                <c:pt idx="208">
                  <c:v>1.8234058196663679E-2</c:v>
                </c:pt>
                <c:pt idx="209">
                  <c:v>1.8208447483043119E-2</c:v>
                </c:pt>
                <c:pt idx="210">
                  <c:v>1.8200882918588752E-2</c:v>
                </c:pt>
                <c:pt idx="211">
                  <c:v>1.818453820126625E-2</c:v>
                </c:pt>
                <c:pt idx="212">
                  <c:v>1.8170461810088964E-2</c:v>
                </c:pt>
                <c:pt idx="213">
                  <c:v>1.8150472062898649E-2</c:v>
                </c:pt>
                <c:pt idx="214">
                  <c:v>1.810323528048154E-2</c:v>
                </c:pt>
                <c:pt idx="215">
                  <c:v>1.8085037774534646E-2</c:v>
                </c:pt>
                <c:pt idx="216">
                  <c:v>1.8052760294096252E-2</c:v>
                </c:pt>
                <c:pt idx="217">
                  <c:v>1.8038543575564895E-2</c:v>
                </c:pt>
                <c:pt idx="218">
                  <c:v>1.8033151652954483E-2</c:v>
                </c:pt>
                <c:pt idx="219">
                  <c:v>1.8012812538211732E-2</c:v>
                </c:pt>
                <c:pt idx="220">
                  <c:v>1.7975255831370014E-2</c:v>
                </c:pt>
                <c:pt idx="221">
                  <c:v>1.796531928342263E-2</c:v>
                </c:pt>
                <c:pt idx="222">
                  <c:v>1.7884786180797443E-2</c:v>
                </c:pt>
                <c:pt idx="223">
                  <c:v>1.7871447272975367E-2</c:v>
                </c:pt>
                <c:pt idx="224">
                  <c:v>1.7797008321283777E-2</c:v>
                </c:pt>
                <c:pt idx="225">
                  <c:v>1.7690175908242779E-2</c:v>
                </c:pt>
                <c:pt idx="226">
                  <c:v>1.7688899594535918E-2</c:v>
                </c:pt>
                <c:pt idx="227">
                  <c:v>1.7688389476904976E-2</c:v>
                </c:pt>
                <c:pt idx="228">
                  <c:v>1.7688134505781255E-2</c:v>
                </c:pt>
                <c:pt idx="229">
                  <c:v>1.7687115207618825E-2</c:v>
                </c:pt>
                <c:pt idx="230">
                  <c:v>1.768558802748375E-2</c:v>
                </c:pt>
                <c:pt idx="231">
                  <c:v>1.7683555110683032E-2</c:v>
                </c:pt>
                <c:pt idx="232">
                  <c:v>1.7679500813105934E-2</c:v>
                </c:pt>
                <c:pt idx="233">
                  <c:v>1.7678489669579637E-2</c:v>
                </c:pt>
                <c:pt idx="234">
                  <c:v>1.7677731955973833E-2</c:v>
                </c:pt>
                <c:pt idx="235">
                  <c:v>1.7676974796613617E-2</c:v>
                </c:pt>
                <c:pt idx="236">
                  <c:v>1.7675462148593748E-2</c:v>
                </c:pt>
                <c:pt idx="237">
                  <c:v>1.7674454960527334E-2</c:v>
                </c:pt>
                <c:pt idx="238">
                  <c:v>1.7673700225904729E-2</c:v>
                </c:pt>
                <c:pt idx="239">
                  <c:v>1.7663940803162716E-2</c:v>
                </c:pt>
                <c:pt idx="240">
                  <c:v>1.7663194157816964E-2</c:v>
                </c:pt>
                <c:pt idx="241">
                  <c:v>1.7661454293876406E-2</c:v>
                </c:pt>
                <c:pt idx="242">
                  <c:v>1.7661206006798737E-2</c:v>
                </c:pt>
                <c:pt idx="243">
                  <c:v>1.7655513893373751E-2</c:v>
                </c:pt>
                <c:pt idx="244">
                  <c:v>1.7650348206935052E-2</c:v>
                </c:pt>
                <c:pt idx="245">
                  <c:v>1.7650102983095581E-2</c:v>
                </c:pt>
                <c:pt idx="246">
                  <c:v>1.7649612744794308E-2</c:v>
                </c:pt>
                <c:pt idx="247">
                  <c:v>1.7649612744794308E-2</c:v>
                </c:pt>
                <c:pt idx="248">
                  <c:v>1.7646921448909992E-2</c:v>
                </c:pt>
                <c:pt idx="249">
                  <c:v>1.764375186751985E-2</c:v>
                </c:pt>
                <c:pt idx="250">
                  <c:v>1.7643508553298579E-2</c:v>
                </c:pt>
                <c:pt idx="251">
                  <c:v>1.7641321963309146E-2</c:v>
                </c:pt>
                <c:pt idx="252">
                  <c:v>1.7628088922737279E-2</c:v>
                </c:pt>
                <c:pt idx="253">
                  <c:v>1.7627135396305938E-2</c:v>
                </c:pt>
                <c:pt idx="254">
                  <c:v>1.762049537000002E-2</c:v>
                </c:pt>
                <c:pt idx="255">
                  <c:v>1.761978757600283E-2</c:v>
                </c:pt>
                <c:pt idx="256">
                  <c:v>1.761978757600283E-2</c:v>
                </c:pt>
                <c:pt idx="257">
                  <c:v>1.7616493977571774E-2</c:v>
                </c:pt>
                <c:pt idx="258">
                  <c:v>1.7615790241920008E-2</c:v>
                </c:pt>
                <c:pt idx="259">
                  <c:v>1.7615555823896688E-2</c:v>
                </c:pt>
                <c:pt idx="260">
                  <c:v>1.7615555823896688E-2</c:v>
                </c:pt>
                <c:pt idx="261">
                  <c:v>1.7615321486259935E-2</c:v>
                </c:pt>
                <c:pt idx="262">
                  <c:v>1.7610186545295382E-2</c:v>
                </c:pt>
                <c:pt idx="263">
                  <c:v>1.7608792968750012E-2</c:v>
                </c:pt>
                <c:pt idx="264">
                  <c:v>1.760072349537126E-2</c:v>
                </c:pt>
                <c:pt idx="265">
                  <c:v>1.760072349537126E-2</c:v>
                </c:pt>
                <c:pt idx="266">
                  <c:v>1.760049445585225E-2</c:v>
                </c:pt>
                <c:pt idx="267">
                  <c:v>1.759980784866803E-2</c:v>
                </c:pt>
                <c:pt idx="268">
                  <c:v>1.759525020574541E-2</c:v>
                </c:pt>
                <c:pt idx="269">
                  <c:v>1.7594342828315148E-2</c:v>
                </c:pt>
                <c:pt idx="270">
                  <c:v>1.7594116201699771E-2</c:v>
                </c:pt>
                <c:pt idx="271">
                  <c:v>1.7592758276720011E-2</c:v>
                </c:pt>
                <c:pt idx="272">
                  <c:v>1.7589826956499733E-2</c:v>
                </c:pt>
                <c:pt idx="273">
                  <c:v>1.7587582280535047E-2</c:v>
                </c:pt>
                <c:pt idx="274">
                  <c:v>1.7587358303327385E-2</c:v>
                </c:pt>
                <c:pt idx="275">
                  <c:v>1.7587134415576255E-2</c:v>
                </c:pt>
                <c:pt idx="276">
                  <c:v>1.7585792971786803E-2</c:v>
                </c:pt>
                <c:pt idx="277">
                  <c:v>1.758467757553665E-2</c:v>
                </c:pt>
                <c:pt idx="278">
                  <c:v>1.7582009856913289E-2</c:v>
                </c:pt>
                <c:pt idx="279">
                  <c:v>1.7579134656675887E-2</c:v>
                </c:pt>
                <c:pt idx="280">
                  <c:v>1.7574960509999991E-2</c:v>
                </c:pt>
                <c:pt idx="281">
                  <c:v>1.7573213052644501E-2</c:v>
                </c:pt>
                <c:pt idx="282">
                  <c:v>1.7572341581829128E-2</c:v>
                </c:pt>
                <c:pt idx="283">
                  <c:v>1.7565639293498036E-2</c:v>
                </c:pt>
                <c:pt idx="284">
                  <c:v>1.7559453546529932E-2</c:v>
                </c:pt>
                <c:pt idx="285">
                  <c:v>1.7551058330357128E-2</c:v>
                </c:pt>
                <c:pt idx="286">
                  <c:v>1.7548364742031256E-2</c:v>
                </c:pt>
                <c:pt idx="287">
                  <c:v>1.75477456061101E-2</c:v>
                </c:pt>
                <c:pt idx="288">
                  <c:v>1.7547333363830023E-2</c:v>
                </c:pt>
                <c:pt idx="289">
                  <c:v>1.7545278354560014E-2</c:v>
                </c:pt>
                <c:pt idx="290">
                  <c:v>1.7538168134843751E-2</c:v>
                </c:pt>
                <c:pt idx="291">
                  <c:v>1.7537162964480015E-2</c:v>
                </c:pt>
                <c:pt idx="292">
                  <c:v>1.7535960287208236E-2</c:v>
                </c:pt>
                <c:pt idx="293">
                  <c:v>1.7535760216121878E-2</c:v>
                </c:pt>
                <c:pt idx="294">
                  <c:v>1.7534362729157375E-2</c:v>
                </c:pt>
                <c:pt idx="295">
                  <c:v>1.7533964417085452E-2</c:v>
                </c:pt>
                <c:pt idx="296">
                  <c:v>1.7533169090000012E-2</c:v>
                </c:pt>
                <c:pt idx="297">
                  <c:v>1.7531979350866641E-2</c:v>
                </c:pt>
                <c:pt idx="298">
                  <c:v>1.7530399126255775E-2</c:v>
                </c:pt>
                <c:pt idx="299">
                  <c:v>1.752862974197544E-2</c:v>
                </c:pt>
                <c:pt idx="300">
                  <c:v>1.7527846206547088E-2</c:v>
                </c:pt>
                <c:pt idx="301">
                  <c:v>1.7526089713034255E-2</c:v>
                </c:pt>
                <c:pt idx="302">
                  <c:v>1.7524342209601255E-2</c:v>
                </c:pt>
                <c:pt idx="303">
                  <c:v>1.7521449827840017E-2</c:v>
                </c:pt>
                <c:pt idx="304">
                  <c:v>1.752068280058176E-2</c:v>
                </c:pt>
                <c:pt idx="305">
                  <c:v>1.7519726560762627E-2</c:v>
                </c:pt>
                <c:pt idx="306">
                  <c:v>1.7519535652770011E-2</c:v>
                </c:pt>
                <c:pt idx="307">
                  <c:v>1.7518773156494982E-2</c:v>
                </c:pt>
                <c:pt idx="308">
                  <c:v>1.7518392590807046E-2</c:v>
                </c:pt>
                <c:pt idx="309">
                  <c:v>1.7518392590807046E-2</c:v>
                </c:pt>
                <c:pt idx="310">
                  <c:v>1.751763282728001E-2</c:v>
                </c:pt>
                <c:pt idx="311">
                  <c:v>1.7515930049176013E-2</c:v>
                </c:pt>
                <c:pt idx="312">
                  <c:v>1.7514612097677452E-2</c:v>
                </c:pt>
                <c:pt idx="313">
                  <c:v>1.7513299801417841E-2</c:v>
                </c:pt>
                <c:pt idx="314">
                  <c:v>1.7511993185690012E-2</c:v>
                </c:pt>
                <c:pt idx="315">
                  <c:v>1.750884378107009E-2</c:v>
                </c:pt>
                <c:pt idx="316">
                  <c:v>1.7508291524430012E-2</c:v>
                </c:pt>
                <c:pt idx="317">
                  <c:v>1.7507190196986249E-2</c:v>
                </c:pt>
                <c:pt idx="318">
                  <c:v>1.7505546200276247E-2</c:v>
                </c:pt>
                <c:pt idx="319">
                  <c:v>1.7501568238583284E-2</c:v>
                </c:pt>
                <c:pt idx="320">
                  <c:v>1.7497825555066886E-2</c:v>
                </c:pt>
                <c:pt idx="321">
                  <c:v>1.7495010120642574E-2</c:v>
                </c:pt>
                <c:pt idx="322">
                  <c:v>1.7485406810240019E-2</c:v>
                </c:pt>
                <c:pt idx="323">
                  <c:v>1.7483733637370016E-2</c:v>
                </c:pt>
                <c:pt idx="324">
                  <c:v>1.7482901855468771E-2</c:v>
                </c:pt>
                <c:pt idx="325">
                  <c:v>1.7480261805708604E-2</c:v>
                </c:pt>
                <c:pt idx="326">
                  <c:v>1.7456308781719682E-2</c:v>
                </c:pt>
                <c:pt idx="327">
                  <c:v>1.7443517868201096E-2</c:v>
                </c:pt>
                <c:pt idx="328">
                  <c:v>1.7441216074469915E-2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7-4E35-9C55-73D5C3816C6F}"/>
            </c:ext>
          </c:extLst>
        </c:ser>
        <c:ser>
          <c:idx val="1"/>
          <c:order val="1"/>
          <c:tx>
            <c:strRef>
              <c:f>'D-712 (AlldataShorted)'!$D$6</c:f>
              <c:strCache>
                <c:ptCount val="1"/>
                <c:pt idx="0">
                  <c:v>Dens Indikasi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(AlldataShorted)'!$D$7:$D$335</c:f>
              <c:numCache>
                <c:formatCode>General</c:formatCode>
                <c:ptCount val="329"/>
                <c:pt idx="0">
                  <c:v>0.46300000000000002</c:v>
                </c:pt>
                <c:pt idx="1">
                  <c:v>0.44700000000000001</c:v>
                </c:pt>
                <c:pt idx="2">
                  <c:v>0.46600000000000003</c:v>
                </c:pt>
                <c:pt idx="3">
                  <c:v>0.45400000000000001</c:v>
                </c:pt>
                <c:pt idx="4">
                  <c:v>0.46300000000000002</c:v>
                </c:pt>
                <c:pt idx="5">
                  <c:v>0.44600000000000001</c:v>
                </c:pt>
                <c:pt idx="6">
                  <c:v>0.45700000000000002</c:v>
                </c:pt>
                <c:pt idx="7">
                  <c:v>0.45100000000000001</c:v>
                </c:pt>
                <c:pt idx="8">
                  <c:v>0.46200000000000002</c:v>
                </c:pt>
                <c:pt idx="9">
                  <c:v>0.45700000000000002</c:v>
                </c:pt>
                <c:pt idx="10">
                  <c:v>0.44800000000000001</c:v>
                </c:pt>
                <c:pt idx="11">
                  <c:v>0.46100000000000002</c:v>
                </c:pt>
                <c:pt idx="12">
                  <c:v>0.45600000000000002</c:v>
                </c:pt>
                <c:pt idx="13">
                  <c:v>0.45100000000000001</c:v>
                </c:pt>
                <c:pt idx="14">
                  <c:v>0.46600000000000003</c:v>
                </c:pt>
                <c:pt idx="15">
                  <c:v>0.46600000000000003</c:v>
                </c:pt>
                <c:pt idx="16">
                  <c:v>0.46500000000000002</c:v>
                </c:pt>
                <c:pt idx="17">
                  <c:v>0.44900000000000001</c:v>
                </c:pt>
                <c:pt idx="18">
                  <c:v>0.46400000000000002</c:v>
                </c:pt>
                <c:pt idx="19">
                  <c:v>0.46600000000000003</c:v>
                </c:pt>
                <c:pt idx="20">
                  <c:v>0.46300000000000002</c:v>
                </c:pt>
                <c:pt idx="21">
                  <c:v>0.45400000000000001</c:v>
                </c:pt>
                <c:pt idx="22">
                  <c:v>0.45</c:v>
                </c:pt>
                <c:pt idx="23">
                  <c:v>0.45600000000000002</c:v>
                </c:pt>
                <c:pt idx="24">
                  <c:v>0.45600000000000002</c:v>
                </c:pt>
                <c:pt idx="25">
                  <c:v>0.45900000000000002</c:v>
                </c:pt>
                <c:pt idx="26">
                  <c:v>0.44700000000000001</c:v>
                </c:pt>
                <c:pt idx="27">
                  <c:v>0.46400000000000002</c:v>
                </c:pt>
                <c:pt idx="28">
                  <c:v>0.46500000000000002</c:v>
                </c:pt>
                <c:pt idx="29">
                  <c:v>0.45200000000000001</c:v>
                </c:pt>
                <c:pt idx="30">
                  <c:v>0.45200000000000001</c:v>
                </c:pt>
                <c:pt idx="31">
                  <c:v>0.46400000000000002</c:v>
                </c:pt>
                <c:pt idx="32">
                  <c:v>0.45400000000000001</c:v>
                </c:pt>
                <c:pt idx="33">
                  <c:v>0.45100000000000001</c:v>
                </c:pt>
                <c:pt idx="34">
                  <c:v>0.46300000000000002</c:v>
                </c:pt>
                <c:pt idx="35">
                  <c:v>0.45500000000000002</c:v>
                </c:pt>
                <c:pt idx="36">
                  <c:v>0.45100000000000001</c:v>
                </c:pt>
                <c:pt idx="37">
                  <c:v>0.46200000000000002</c:v>
                </c:pt>
                <c:pt idx="38">
                  <c:v>0.45200000000000001</c:v>
                </c:pt>
                <c:pt idx="39">
                  <c:v>0.45500000000000002</c:v>
                </c:pt>
                <c:pt idx="40">
                  <c:v>0.46600000000000003</c:v>
                </c:pt>
                <c:pt idx="41">
                  <c:v>0.46200000000000002</c:v>
                </c:pt>
                <c:pt idx="42">
                  <c:v>0.46600000000000003</c:v>
                </c:pt>
                <c:pt idx="43">
                  <c:v>0.46200000000000002</c:v>
                </c:pt>
                <c:pt idx="44">
                  <c:v>0.45800000000000002</c:v>
                </c:pt>
                <c:pt idx="45">
                  <c:v>0.45700000000000002</c:v>
                </c:pt>
                <c:pt idx="46">
                  <c:v>0.46100000000000002</c:v>
                </c:pt>
                <c:pt idx="47">
                  <c:v>0.45500000000000002</c:v>
                </c:pt>
                <c:pt idx="48">
                  <c:v>0.46200000000000002</c:v>
                </c:pt>
                <c:pt idx="49">
                  <c:v>0.46600000000000003</c:v>
                </c:pt>
                <c:pt idx="50">
                  <c:v>0.45800000000000002</c:v>
                </c:pt>
                <c:pt idx="51">
                  <c:v>0.46100000000000002</c:v>
                </c:pt>
                <c:pt idx="52">
                  <c:v>0.46100000000000002</c:v>
                </c:pt>
                <c:pt idx="53">
                  <c:v>0.46600000000000003</c:v>
                </c:pt>
                <c:pt idx="54">
                  <c:v>0.46700000000000003</c:v>
                </c:pt>
                <c:pt idx="55">
                  <c:v>0.45500000000000002</c:v>
                </c:pt>
                <c:pt idx="56">
                  <c:v>0.46</c:v>
                </c:pt>
                <c:pt idx="57">
                  <c:v>0.46200000000000002</c:v>
                </c:pt>
                <c:pt idx="58">
                  <c:v>0.46899999999999997</c:v>
                </c:pt>
                <c:pt idx="59">
                  <c:v>0.45800000000000002</c:v>
                </c:pt>
                <c:pt idx="60">
                  <c:v>0.46300000000000002</c:v>
                </c:pt>
                <c:pt idx="61">
                  <c:v>0.46500000000000002</c:v>
                </c:pt>
                <c:pt idx="62">
                  <c:v>0.46100000000000002</c:v>
                </c:pt>
                <c:pt idx="63">
                  <c:v>0.46100000000000002</c:v>
                </c:pt>
                <c:pt idx="64">
                  <c:v>0.46400000000000002</c:v>
                </c:pt>
                <c:pt idx="65">
                  <c:v>0.47199999999999998</c:v>
                </c:pt>
                <c:pt idx="66">
                  <c:v>0.46100000000000002</c:v>
                </c:pt>
                <c:pt idx="67">
                  <c:v>0.46100000000000002</c:v>
                </c:pt>
                <c:pt idx="68">
                  <c:v>0.46700000000000003</c:v>
                </c:pt>
                <c:pt idx="69">
                  <c:v>0.46700000000000003</c:v>
                </c:pt>
                <c:pt idx="70">
                  <c:v>0.46400000000000002</c:v>
                </c:pt>
                <c:pt idx="71">
                  <c:v>0.46100000000000002</c:v>
                </c:pt>
                <c:pt idx="72">
                  <c:v>0.46200000000000002</c:v>
                </c:pt>
                <c:pt idx="73">
                  <c:v>0.45500000000000002</c:v>
                </c:pt>
                <c:pt idx="74">
                  <c:v>0.46400000000000002</c:v>
                </c:pt>
                <c:pt idx="75">
                  <c:v>0.46500000000000002</c:v>
                </c:pt>
                <c:pt idx="76">
                  <c:v>0.45200000000000001</c:v>
                </c:pt>
                <c:pt idx="77">
                  <c:v>0.46300000000000002</c:v>
                </c:pt>
                <c:pt idx="78">
                  <c:v>0.45900000000000002</c:v>
                </c:pt>
                <c:pt idx="79">
                  <c:v>0.45800000000000002</c:v>
                </c:pt>
                <c:pt idx="80">
                  <c:v>0.45900000000000002</c:v>
                </c:pt>
                <c:pt idx="81">
                  <c:v>0.46800000000000003</c:v>
                </c:pt>
                <c:pt idx="82">
                  <c:v>0.46800000000000003</c:v>
                </c:pt>
                <c:pt idx="83">
                  <c:v>0.46400000000000002</c:v>
                </c:pt>
                <c:pt idx="84">
                  <c:v>0.46700000000000003</c:v>
                </c:pt>
                <c:pt idx="85">
                  <c:v>0.46200000000000002</c:v>
                </c:pt>
                <c:pt idx="86">
                  <c:v>0.46500000000000002</c:v>
                </c:pt>
                <c:pt idx="87">
                  <c:v>0.46</c:v>
                </c:pt>
                <c:pt idx="88">
                  <c:v>0.46500000000000002</c:v>
                </c:pt>
                <c:pt idx="89">
                  <c:v>0.46400000000000002</c:v>
                </c:pt>
                <c:pt idx="90">
                  <c:v>0.47099999999999997</c:v>
                </c:pt>
                <c:pt idx="91">
                  <c:v>0.47199999999999998</c:v>
                </c:pt>
                <c:pt idx="92">
                  <c:v>0.46300000000000002</c:v>
                </c:pt>
                <c:pt idx="93">
                  <c:v>0.46700000000000003</c:v>
                </c:pt>
                <c:pt idx="94">
                  <c:v>0.46400000000000002</c:v>
                </c:pt>
                <c:pt idx="95">
                  <c:v>0.46200000000000002</c:v>
                </c:pt>
                <c:pt idx="96">
                  <c:v>0.47</c:v>
                </c:pt>
                <c:pt idx="97">
                  <c:v>0.47</c:v>
                </c:pt>
                <c:pt idx="98">
                  <c:v>0.46</c:v>
                </c:pt>
                <c:pt idx="99">
                  <c:v>0.47199999999999998</c:v>
                </c:pt>
                <c:pt idx="100">
                  <c:v>0.46100000000000002</c:v>
                </c:pt>
                <c:pt idx="101">
                  <c:v>0.46200000000000002</c:v>
                </c:pt>
                <c:pt idx="102">
                  <c:v>0.46800000000000003</c:v>
                </c:pt>
                <c:pt idx="103">
                  <c:v>0.46400000000000002</c:v>
                </c:pt>
                <c:pt idx="104">
                  <c:v>0.47599999999999998</c:v>
                </c:pt>
                <c:pt idx="105">
                  <c:v>0.46100000000000002</c:v>
                </c:pt>
                <c:pt idx="106">
                  <c:v>0.46700000000000003</c:v>
                </c:pt>
                <c:pt idx="107">
                  <c:v>0.47499999999999998</c:v>
                </c:pt>
                <c:pt idx="108">
                  <c:v>0.47399999999999998</c:v>
                </c:pt>
                <c:pt idx="109">
                  <c:v>0.46700000000000003</c:v>
                </c:pt>
                <c:pt idx="110">
                  <c:v>0.46700000000000003</c:v>
                </c:pt>
                <c:pt idx="111">
                  <c:v>0.47</c:v>
                </c:pt>
                <c:pt idx="112">
                  <c:v>0.46600000000000003</c:v>
                </c:pt>
                <c:pt idx="113">
                  <c:v>0.47099999999999997</c:v>
                </c:pt>
                <c:pt idx="114">
                  <c:v>0.46300000000000002</c:v>
                </c:pt>
                <c:pt idx="115">
                  <c:v>0.47399999999999998</c:v>
                </c:pt>
                <c:pt idx="116">
                  <c:v>0.46500000000000002</c:v>
                </c:pt>
                <c:pt idx="117">
                  <c:v>0.47099999999999997</c:v>
                </c:pt>
                <c:pt idx="118">
                  <c:v>0.47199999999999998</c:v>
                </c:pt>
                <c:pt idx="119">
                  <c:v>0.46899999999999997</c:v>
                </c:pt>
                <c:pt idx="120">
                  <c:v>0.46400000000000002</c:v>
                </c:pt>
                <c:pt idx="121">
                  <c:v>0.46899999999999997</c:v>
                </c:pt>
                <c:pt idx="122">
                  <c:v>0.46400000000000002</c:v>
                </c:pt>
                <c:pt idx="123">
                  <c:v>0.47299999999999998</c:v>
                </c:pt>
                <c:pt idx="124">
                  <c:v>0.46600000000000003</c:v>
                </c:pt>
                <c:pt idx="125">
                  <c:v>0.46500000000000002</c:v>
                </c:pt>
                <c:pt idx="126">
                  <c:v>0.47199999999999998</c:v>
                </c:pt>
                <c:pt idx="127">
                  <c:v>0.46700000000000003</c:v>
                </c:pt>
                <c:pt idx="128">
                  <c:v>0.47</c:v>
                </c:pt>
                <c:pt idx="129">
                  <c:v>0.47099999999999997</c:v>
                </c:pt>
                <c:pt idx="130">
                  <c:v>0.47399999999999998</c:v>
                </c:pt>
                <c:pt idx="131">
                  <c:v>0.47399999999999998</c:v>
                </c:pt>
                <c:pt idx="132">
                  <c:v>0.47799999999999998</c:v>
                </c:pt>
                <c:pt idx="133">
                  <c:v>0.47199999999999998</c:v>
                </c:pt>
                <c:pt idx="134">
                  <c:v>0.47799999999999998</c:v>
                </c:pt>
                <c:pt idx="135">
                  <c:v>0.46899999999999997</c:v>
                </c:pt>
                <c:pt idx="136">
                  <c:v>0.47499999999999998</c:v>
                </c:pt>
                <c:pt idx="137">
                  <c:v>0.47199999999999998</c:v>
                </c:pt>
                <c:pt idx="138">
                  <c:v>0.47399999999999998</c:v>
                </c:pt>
                <c:pt idx="139">
                  <c:v>0.47099999999999997</c:v>
                </c:pt>
                <c:pt idx="140">
                  <c:v>0.47899999999999998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0.47399999999999998</c:v>
                </c:pt>
                <c:pt idx="144">
                  <c:v>0.48099999999999998</c:v>
                </c:pt>
                <c:pt idx="145">
                  <c:v>0.47199999999999998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0.48799999999999999</c:v>
                </c:pt>
                <c:pt idx="149">
                  <c:v>0.47399999999999998</c:v>
                </c:pt>
                <c:pt idx="150">
                  <c:v>0.47399999999999998</c:v>
                </c:pt>
                <c:pt idx="151">
                  <c:v>0.48799999999999999</c:v>
                </c:pt>
                <c:pt idx="152">
                  <c:v>0.47</c:v>
                </c:pt>
                <c:pt idx="153">
                  <c:v>0.48</c:v>
                </c:pt>
                <c:pt idx="154">
                  <c:v>0.48</c:v>
                </c:pt>
                <c:pt idx="155">
                  <c:v>0.47199999999999998</c:v>
                </c:pt>
                <c:pt idx="156">
                  <c:v>0.47199999999999998</c:v>
                </c:pt>
                <c:pt idx="157">
                  <c:v>0.47899999999999998</c:v>
                </c:pt>
                <c:pt idx="158">
                  <c:v>0.46899999999999997</c:v>
                </c:pt>
                <c:pt idx="159">
                  <c:v>0.47899999999999998</c:v>
                </c:pt>
                <c:pt idx="160">
                  <c:v>0.47399999999999998</c:v>
                </c:pt>
                <c:pt idx="161">
                  <c:v>0.47399999999999998</c:v>
                </c:pt>
                <c:pt idx="162">
                  <c:v>0.47699999999999998</c:v>
                </c:pt>
                <c:pt idx="163">
                  <c:v>0.496</c:v>
                </c:pt>
                <c:pt idx="164">
                  <c:v>0.48299999999999998</c:v>
                </c:pt>
                <c:pt idx="165">
                  <c:v>0.46899999999999997</c:v>
                </c:pt>
                <c:pt idx="166">
                  <c:v>0.48</c:v>
                </c:pt>
                <c:pt idx="167">
                  <c:v>0.47299999999999998</c:v>
                </c:pt>
                <c:pt idx="168">
                  <c:v>0.47699999999999998</c:v>
                </c:pt>
                <c:pt idx="169">
                  <c:v>0.47599999999999998</c:v>
                </c:pt>
                <c:pt idx="170">
                  <c:v>0.47</c:v>
                </c:pt>
                <c:pt idx="171">
                  <c:v>0.47899999999999998</c:v>
                </c:pt>
                <c:pt idx="172">
                  <c:v>0.47599999999999998</c:v>
                </c:pt>
                <c:pt idx="173">
                  <c:v>0.48699999999999999</c:v>
                </c:pt>
                <c:pt idx="174">
                  <c:v>0.48199999999999998</c:v>
                </c:pt>
                <c:pt idx="175">
                  <c:v>0.48</c:v>
                </c:pt>
                <c:pt idx="176">
                  <c:v>0.47199999999999998</c:v>
                </c:pt>
                <c:pt idx="177">
                  <c:v>0.47399999999999998</c:v>
                </c:pt>
                <c:pt idx="178">
                  <c:v>0.47199999999999998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0.47399999999999998</c:v>
                </c:pt>
                <c:pt idx="183">
                  <c:v>0.47599999999999998</c:v>
                </c:pt>
                <c:pt idx="184">
                  <c:v>0.47199999999999998</c:v>
                </c:pt>
                <c:pt idx="185" formatCode="0.00000">
                  <c:v>0.47699999999999998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0.47099999999999997</c:v>
                </c:pt>
                <c:pt idx="189">
                  <c:v>0.47899999999999998</c:v>
                </c:pt>
                <c:pt idx="190" formatCode="0.00000">
                  <c:v>0.48</c:v>
                </c:pt>
                <c:pt idx="191">
                  <c:v>0.47799999999999998</c:v>
                </c:pt>
                <c:pt idx="192">
                  <c:v>0.46899999999999997</c:v>
                </c:pt>
                <c:pt idx="193">
                  <c:v>0.48099999999999998</c:v>
                </c:pt>
                <c:pt idx="194" formatCode="0.00000">
                  <c:v>0.47799999999999998</c:v>
                </c:pt>
                <c:pt idx="195">
                  <c:v>0.47899999999999998</c:v>
                </c:pt>
                <c:pt idx="196">
                  <c:v>0.47599999999999998</c:v>
                </c:pt>
                <c:pt idx="197">
                  <c:v>0.47499999999999998</c:v>
                </c:pt>
                <c:pt idx="198">
                  <c:v>0.47199999999999998</c:v>
                </c:pt>
                <c:pt idx="199">
                  <c:v>0.47699999999999998</c:v>
                </c:pt>
                <c:pt idx="200">
                  <c:v>0.48</c:v>
                </c:pt>
                <c:pt idx="201" formatCode="0.00000">
                  <c:v>0.47899999999999998</c:v>
                </c:pt>
                <c:pt idx="202">
                  <c:v>0.47199999999999998</c:v>
                </c:pt>
                <c:pt idx="203">
                  <c:v>0.46800000000000003</c:v>
                </c:pt>
                <c:pt idx="204">
                  <c:v>0.47699999999999998</c:v>
                </c:pt>
                <c:pt idx="205">
                  <c:v>0.47899999999999998</c:v>
                </c:pt>
                <c:pt idx="206">
                  <c:v>0.47899999999999998</c:v>
                </c:pt>
                <c:pt idx="207">
                  <c:v>0.47599999999999998</c:v>
                </c:pt>
                <c:pt idx="208">
                  <c:v>0.47699999999999998</c:v>
                </c:pt>
                <c:pt idx="209">
                  <c:v>0.47399999999999998</c:v>
                </c:pt>
                <c:pt idx="210" formatCode="0.00000">
                  <c:v>0.47799999999999998</c:v>
                </c:pt>
                <c:pt idx="211">
                  <c:v>0.47899999999999998</c:v>
                </c:pt>
                <c:pt idx="212">
                  <c:v>0.47899999999999998</c:v>
                </c:pt>
                <c:pt idx="213">
                  <c:v>0.47099999999999997</c:v>
                </c:pt>
                <c:pt idx="214">
                  <c:v>0.47199999999999998</c:v>
                </c:pt>
                <c:pt idx="215" formatCode="0.00000">
                  <c:v>0.47699999999999998</c:v>
                </c:pt>
                <c:pt idx="216">
                  <c:v>0.47899999999999998</c:v>
                </c:pt>
                <c:pt idx="217">
                  <c:v>0.47599999999999998</c:v>
                </c:pt>
                <c:pt idx="218">
                  <c:v>0.47499999999999998</c:v>
                </c:pt>
                <c:pt idx="219">
                  <c:v>0.47599999999999998</c:v>
                </c:pt>
                <c:pt idx="220">
                  <c:v>0.48099999999999998</c:v>
                </c:pt>
                <c:pt idx="221">
                  <c:v>0.47799999999999998</c:v>
                </c:pt>
                <c:pt idx="222">
                  <c:v>0.47299999999999998</c:v>
                </c:pt>
                <c:pt idx="223" formatCode="0.00000">
                  <c:v>0.47899999999999998</c:v>
                </c:pt>
                <c:pt idx="224">
                  <c:v>0.47399999999999998</c:v>
                </c:pt>
                <c:pt idx="225" formatCode="0.00000">
                  <c:v>0.47799999999999998</c:v>
                </c:pt>
                <c:pt idx="226">
                  <c:v>0.47599999999999998</c:v>
                </c:pt>
                <c:pt idx="227" formatCode="0.00000">
                  <c:v>0.47899999999999998</c:v>
                </c:pt>
                <c:pt idx="228" formatCode="0.00000">
                  <c:v>0.48</c:v>
                </c:pt>
                <c:pt idx="229" formatCode="0.00000">
                  <c:v>0.47599999999999998</c:v>
                </c:pt>
                <c:pt idx="230" formatCode="0.00000">
                  <c:v>0.47699999999999998</c:v>
                </c:pt>
                <c:pt idx="231" formatCode="0.00000">
                  <c:v>0.47799999999999998</c:v>
                </c:pt>
                <c:pt idx="232" formatCode="0.00000">
                  <c:v>0.47599999999999998</c:v>
                </c:pt>
                <c:pt idx="233" formatCode="0.00000">
                  <c:v>0.47899999999999998</c:v>
                </c:pt>
                <c:pt idx="234" formatCode="0.00000">
                  <c:v>0.47699999999999998</c:v>
                </c:pt>
                <c:pt idx="235" formatCode="0.00000">
                  <c:v>0.47799999999999998</c:v>
                </c:pt>
                <c:pt idx="236" formatCode="0.00000">
                  <c:v>0.47799999999999998</c:v>
                </c:pt>
                <c:pt idx="237" formatCode="0.00000">
                  <c:v>0.47599999999999998</c:v>
                </c:pt>
                <c:pt idx="238" formatCode="0.00000">
                  <c:v>0.47599999999999998</c:v>
                </c:pt>
                <c:pt idx="239" formatCode="0.00000">
                  <c:v>0.47899999999999998</c:v>
                </c:pt>
                <c:pt idx="240" formatCode="0.00000">
                  <c:v>0.47699999999999998</c:v>
                </c:pt>
                <c:pt idx="241" formatCode="0.00000">
                  <c:v>0.47499999999999998</c:v>
                </c:pt>
                <c:pt idx="242" formatCode="0.00000">
                  <c:v>0.47899999999999998</c:v>
                </c:pt>
                <c:pt idx="243" formatCode="0.00000">
                  <c:v>0.47599999999999998</c:v>
                </c:pt>
                <c:pt idx="244" formatCode="0.00000">
                  <c:v>0.47599999999999998</c:v>
                </c:pt>
                <c:pt idx="245" formatCode="0.00000">
                  <c:v>0.47799999999999998</c:v>
                </c:pt>
                <c:pt idx="246" formatCode="0.00000">
                  <c:v>0.47899999999999998</c:v>
                </c:pt>
                <c:pt idx="247" formatCode="0.00000">
                  <c:v>0.47599999999999998</c:v>
                </c:pt>
                <c:pt idx="248" formatCode="0.00000">
                  <c:v>0.47499999999999998</c:v>
                </c:pt>
                <c:pt idx="249" formatCode="0.00000">
                  <c:v>0.47599999999999998</c:v>
                </c:pt>
                <c:pt idx="250" formatCode="0.00000">
                  <c:v>0.47599999999999998</c:v>
                </c:pt>
                <c:pt idx="251" formatCode="0.00000">
                  <c:v>0.47599999999999998</c:v>
                </c:pt>
                <c:pt idx="252">
                  <c:v>0.47499999999999998</c:v>
                </c:pt>
                <c:pt idx="253">
                  <c:v>0.47399999999999998</c:v>
                </c:pt>
                <c:pt idx="254">
                  <c:v>0.47599999999999998</c:v>
                </c:pt>
                <c:pt idx="255">
                  <c:v>0.47599999999999998</c:v>
                </c:pt>
                <c:pt idx="256">
                  <c:v>0.47599999999999998</c:v>
                </c:pt>
                <c:pt idx="257">
                  <c:v>0.47599999999999998</c:v>
                </c:pt>
                <c:pt idx="258">
                  <c:v>0.47599999999999998</c:v>
                </c:pt>
                <c:pt idx="259">
                  <c:v>0.47399999999999998</c:v>
                </c:pt>
                <c:pt idx="260">
                  <c:v>0.47399999999999998</c:v>
                </c:pt>
                <c:pt idx="261">
                  <c:v>0.47499999999999998</c:v>
                </c:pt>
                <c:pt idx="262">
                  <c:v>0.47</c:v>
                </c:pt>
                <c:pt idx="263">
                  <c:v>0.47599999999999998</c:v>
                </c:pt>
                <c:pt idx="264">
                  <c:v>0.47299999999999998</c:v>
                </c:pt>
                <c:pt idx="265">
                  <c:v>0.47399999999999998</c:v>
                </c:pt>
                <c:pt idx="266">
                  <c:v>0.47299999999999998</c:v>
                </c:pt>
                <c:pt idx="267">
                  <c:v>0.47599999999999998</c:v>
                </c:pt>
                <c:pt idx="268">
                  <c:v>0.47499999999999998</c:v>
                </c:pt>
                <c:pt idx="269">
                  <c:v>0.47299999999999998</c:v>
                </c:pt>
                <c:pt idx="270">
                  <c:v>0.47499999999999998</c:v>
                </c:pt>
                <c:pt idx="271">
                  <c:v>0.48</c:v>
                </c:pt>
                <c:pt idx="272">
                  <c:v>0.47899999999999998</c:v>
                </c:pt>
                <c:pt idx="273">
                  <c:v>0.47899999999999998</c:v>
                </c:pt>
                <c:pt idx="274">
                  <c:v>0.47199999999999998</c:v>
                </c:pt>
                <c:pt idx="275">
                  <c:v>0.47399999999999998</c:v>
                </c:pt>
                <c:pt idx="276">
                  <c:v>0.47899999999999998</c:v>
                </c:pt>
                <c:pt idx="277">
                  <c:v>0.48</c:v>
                </c:pt>
                <c:pt idx="278">
                  <c:v>0.48899999999999999</c:v>
                </c:pt>
                <c:pt idx="279">
                  <c:v>0.47499999999999998</c:v>
                </c:pt>
                <c:pt idx="280">
                  <c:v>0.48</c:v>
                </c:pt>
                <c:pt idx="281">
                  <c:v>0.47199999999999998</c:v>
                </c:pt>
                <c:pt idx="282">
                  <c:v>0.47399999999999998</c:v>
                </c:pt>
                <c:pt idx="283">
                  <c:v>0.47699999999999998</c:v>
                </c:pt>
                <c:pt idx="284">
                  <c:v>0.47299999999999998</c:v>
                </c:pt>
                <c:pt idx="285">
                  <c:v>0.47599999999999998</c:v>
                </c:pt>
                <c:pt idx="286">
                  <c:v>0.47799999999999998</c:v>
                </c:pt>
                <c:pt idx="287">
                  <c:v>0.47799999999999998</c:v>
                </c:pt>
                <c:pt idx="288">
                  <c:v>0.47399999999999998</c:v>
                </c:pt>
                <c:pt idx="289">
                  <c:v>0.48799999999999999</c:v>
                </c:pt>
                <c:pt idx="290">
                  <c:v>0.47599999999999998</c:v>
                </c:pt>
                <c:pt idx="291">
                  <c:v>0.48399999999999999</c:v>
                </c:pt>
                <c:pt idx="292">
                  <c:v>0.47699999999999998</c:v>
                </c:pt>
                <c:pt idx="293">
                  <c:v>0.47199999999999998</c:v>
                </c:pt>
                <c:pt idx="294">
                  <c:v>0.47799999999999998</c:v>
                </c:pt>
                <c:pt idx="295">
                  <c:v>0.48399999999999999</c:v>
                </c:pt>
                <c:pt idx="296">
                  <c:v>0.47099999999999997</c:v>
                </c:pt>
                <c:pt idx="297">
                  <c:v>0.47799999999999998</c:v>
                </c:pt>
                <c:pt idx="298">
                  <c:v>0.48399999999999999</c:v>
                </c:pt>
                <c:pt idx="299">
                  <c:v>0.48</c:v>
                </c:pt>
                <c:pt idx="300">
                  <c:v>0.47699999999999998</c:v>
                </c:pt>
                <c:pt idx="301">
                  <c:v>0.47799999999999998</c:v>
                </c:pt>
                <c:pt idx="302">
                  <c:v>0.48399999999999999</c:v>
                </c:pt>
                <c:pt idx="303">
                  <c:v>0.48199999999999998</c:v>
                </c:pt>
                <c:pt idx="304">
                  <c:v>0.47499999999999998</c:v>
                </c:pt>
                <c:pt idx="305">
                  <c:v>0.48199999999999998</c:v>
                </c:pt>
                <c:pt idx="306">
                  <c:v>0.47799999999999998</c:v>
                </c:pt>
                <c:pt idx="307">
                  <c:v>0.48099999999999998</c:v>
                </c:pt>
                <c:pt idx="308">
                  <c:v>0.47599999999999998</c:v>
                </c:pt>
                <c:pt idx="309">
                  <c:v>0.48</c:v>
                </c:pt>
                <c:pt idx="310">
                  <c:v>0.48099999999999998</c:v>
                </c:pt>
                <c:pt idx="311">
                  <c:v>0.47899999999999998</c:v>
                </c:pt>
                <c:pt idx="312">
                  <c:v>0.47599999999999998</c:v>
                </c:pt>
                <c:pt idx="313">
                  <c:v>0.47699999999999998</c:v>
                </c:pt>
                <c:pt idx="314">
                  <c:v>0.47</c:v>
                </c:pt>
                <c:pt idx="315">
                  <c:v>0.47099999999999997</c:v>
                </c:pt>
                <c:pt idx="316">
                  <c:v>0.47599999999999998</c:v>
                </c:pt>
                <c:pt idx="317">
                  <c:v>0.47499999999999998</c:v>
                </c:pt>
                <c:pt idx="318">
                  <c:v>0.47699999999999998</c:v>
                </c:pt>
                <c:pt idx="319">
                  <c:v>0.46899999999999997</c:v>
                </c:pt>
                <c:pt idx="320">
                  <c:v>0.47699999999999998</c:v>
                </c:pt>
                <c:pt idx="321">
                  <c:v>0.47399999999999998</c:v>
                </c:pt>
                <c:pt idx="322">
                  <c:v>0.47399999999999998</c:v>
                </c:pt>
                <c:pt idx="323">
                  <c:v>0.47499999999999998</c:v>
                </c:pt>
                <c:pt idx="324">
                  <c:v>0.46899999999999997</c:v>
                </c:pt>
                <c:pt idx="325">
                  <c:v>0.47499999999999998</c:v>
                </c:pt>
                <c:pt idx="326">
                  <c:v>0.48599999999999999</c:v>
                </c:pt>
                <c:pt idx="327">
                  <c:v>0.47199999999999998</c:v>
                </c:pt>
                <c:pt idx="328">
                  <c:v>0.47299999999999998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7-4E35-9C55-73D5C3816C6F}"/>
            </c:ext>
          </c:extLst>
        </c:ser>
        <c:ser>
          <c:idx val="2"/>
          <c:order val="2"/>
          <c:tx>
            <c:strRef>
              <c:f>'D-712 (AlldataShorted)'!$H$6</c:f>
              <c:strCache>
                <c:ptCount val="1"/>
                <c:pt idx="0">
                  <c:v>Mach. L. Corrected</c:v>
                </c:pt>
              </c:strCache>
            </c:strRef>
          </c:tx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(AlldataShorted)'!$H$7:$H$335</c:f>
              <c:numCache>
                <c:formatCode>0.0000</c:formatCode>
                <c:ptCount val="329"/>
                <c:pt idx="0">
                  <c:v>0.46274975531072005</c:v>
                </c:pt>
                <c:pt idx="1">
                  <c:v>0.44668498969297449</c:v>
                </c:pt>
                <c:pt idx="2">
                  <c:v>0.46492904140905134</c:v>
                </c:pt>
                <c:pt idx="3">
                  <c:v>0.45207625345307095</c:v>
                </c:pt>
                <c:pt idx="4">
                  <c:v>0.46107625345307096</c:v>
                </c:pt>
                <c:pt idx="5">
                  <c:v>0.44390341234319236</c:v>
                </c:pt>
                <c:pt idx="6">
                  <c:v>0.45489410288160875</c:v>
                </c:pt>
                <c:pt idx="7">
                  <c:v>0.44869939132889153</c:v>
                </c:pt>
                <c:pt idx="8">
                  <c:v>0.45969015678332359</c:v>
                </c:pt>
                <c:pt idx="9">
                  <c:v>0.45464403502102591</c:v>
                </c:pt>
                <c:pt idx="10">
                  <c:v>0.44562100597767107</c:v>
                </c:pt>
                <c:pt idx="11">
                  <c:v>0.45861640271484377</c:v>
                </c:pt>
                <c:pt idx="12">
                  <c:v>0.45358420362731328</c:v>
                </c:pt>
                <c:pt idx="13">
                  <c:v>0.44857960714996126</c:v>
                </c:pt>
                <c:pt idx="14">
                  <c:v>0.46357041673874128</c:v>
                </c:pt>
                <c:pt idx="15">
                  <c:v>0.4635658228047258</c:v>
                </c:pt>
                <c:pt idx="16">
                  <c:v>0.46256122971834168</c:v>
                </c:pt>
                <c:pt idx="17">
                  <c:v>0.44655204608817251</c:v>
                </c:pt>
                <c:pt idx="18">
                  <c:v>0.46154745554424004</c:v>
                </c:pt>
                <c:pt idx="19">
                  <c:v>0.46354286584764393</c:v>
                </c:pt>
                <c:pt idx="20">
                  <c:v>0.46053368899616598</c:v>
                </c:pt>
                <c:pt idx="21">
                  <c:v>0.45151534545800237</c:v>
                </c:pt>
                <c:pt idx="22">
                  <c:v>0.44751076169069631</c:v>
                </c:pt>
                <c:pt idx="23">
                  <c:v>0.45350617877013683</c:v>
                </c:pt>
                <c:pt idx="24">
                  <c:v>0.45350159669625001</c:v>
                </c:pt>
                <c:pt idx="25">
                  <c:v>0.45649701546896221</c:v>
                </c:pt>
                <c:pt idx="26">
                  <c:v>0.44449243508819969</c:v>
                </c:pt>
                <c:pt idx="27">
                  <c:v>0.46148785555388872</c:v>
                </c:pt>
                <c:pt idx="28">
                  <c:v>0.46248785555388872</c:v>
                </c:pt>
                <c:pt idx="29">
                  <c:v>0.44945582250816002</c:v>
                </c:pt>
                <c:pt idx="30">
                  <c:v>0.44944210674938939</c:v>
                </c:pt>
                <c:pt idx="31">
                  <c:v>0.46113325373628461</c:v>
                </c:pt>
                <c:pt idx="32">
                  <c:v>0.45071270552609377</c:v>
                </c:pt>
                <c:pt idx="33">
                  <c:v>0.44770827131803498</c:v>
                </c:pt>
                <c:pt idx="34">
                  <c:v>0.45970383794359693</c:v>
                </c:pt>
                <c:pt idx="35">
                  <c:v>0.45164627990184003</c:v>
                </c:pt>
                <c:pt idx="36">
                  <c:v>0.44763301726484001</c:v>
                </c:pt>
                <c:pt idx="37">
                  <c:v>0.45862859805067269</c:v>
                </c:pt>
                <c:pt idx="38">
                  <c:v>0.4485535986905525</c:v>
                </c:pt>
                <c:pt idx="39">
                  <c:v>0.4515535986905525</c:v>
                </c:pt>
                <c:pt idx="40">
                  <c:v>0.46254919444638493</c:v>
                </c:pt>
                <c:pt idx="41">
                  <c:v>0.45849640831064103</c:v>
                </c:pt>
                <c:pt idx="42">
                  <c:v>0.4620697842794701</c:v>
                </c:pt>
                <c:pt idx="43">
                  <c:v>0.45782528522495419</c:v>
                </c:pt>
                <c:pt idx="44">
                  <c:v>0.45371464348762625</c:v>
                </c:pt>
                <c:pt idx="45">
                  <c:v>0.45268494971432888</c:v>
                </c:pt>
                <c:pt idx="46">
                  <c:v>0.45632756638358735</c:v>
                </c:pt>
                <c:pt idx="47">
                  <c:v>0.45015727637786113</c:v>
                </c:pt>
                <c:pt idx="48">
                  <c:v>0.45694324930504004</c:v>
                </c:pt>
                <c:pt idx="49">
                  <c:v>0.46091460403530438</c:v>
                </c:pt>
                <c:pt idx="50">
                  <c:v>0.45285743144924451</c:v>
                </c:pt>
                <c:pt idx="51">
                  <c:v>0.45584520062706624</c:v>
                </c:pt>
                <c:pt idx="52">
                  <c:v>0.45584112528908377</c:v>
                </c:pt>
                <c:pt idx="53">
                  <c:v>0.46083705075235021</c:v>
                </c:pt>
                <c:pt idx="54">
                  <c:v>0.46183297701679177</c:v>
                </c:pt>
                <c:pt idx="55">
                  <c:v>0.44981669008483482</c:v>
                </c:pt>
                <c:pt idx="56">
                  <c:v>0.45481669008483483</c:v>
                </c:pt>
                <c:pt idx="57">
                  <c:v>0.45678821878211995</c:v>
                </c:pt>
                <c:pt idx="58">
                  <c:v>0.46368685549727412</c:v>
                </c:pt>
                <c:pt idx="59">
                  <c:v>0.45260612422575358</c:v>
                </c:pt>
                <c:pt idx="60">
                  <c:v>0.45748962997346371</c:v>
                </c:pt>
                <c:pt idx="61">
                  <c:v>0.45945761133976004</c:v>
                </c:pt>
                <c:pt idx="62">
                  <c:v>0.45539372652936899</c:v>
                </c:pt>
                <c:pt idx="63">
                  <c:v>0.45539372652936899</c:v>
                </c:pt>
                <c:pt idx="64">
                  <c:v>0.4582744894864374</c:v>
                </c:pt>
                <c:pt idx="65">
                  <c:v>0.4662428132332882</c:v>
                </c:pt>
                <c:pt idx="66">
                  <c:v>0.45518750146785791</c:v>
                </c:pt>
                <c:pt idx="67">
                  <c:v>0.45518355654908621</c:v>
                </c:pt>
                <c:pt idx="68">
                  <c:v>0.46101858165810083</c:v>
                </c:pt>
                <c:pt idx="69">
                  <c:v>0.46085499337423891</c:v>
                </c:pt>
                <c:pt idx="70">
                  <c:v>0.45780850778296878</c:v>
                </c:pt>
                <c:pt idx="71">
                  <c:v>0.45476599492675779</c:v>
                </c:pt>
                <c:pt idx="72">
                  <c:v>0.45573128199907376</c:v>
                </c:pt>
                <c:pt idx="73">
                  <c:v>0.44871587433005383</c:v>
                </c:pt>
                <c:pt idx="74">
                  <c:v>0.45765820672641028</c:v>
                </c:pt>
                <c:pt idx="75">
                  <c:v>0.45863518878853005</c:v>
                </c:pt>
                <c:pt idx="76">
                  <c:v>0.44563518878853003</c:v>
                </c:pt>
                <c:pt idx="77">
                  <c:v>0.45662752237342208</c:v>
                </c:pt>
                <c:pt idx="78">
                  <c:v>0.45262752237342208</c:v>
                </c:pt>
                <c:pt idx="79">
                  <c:v>0.4516236903338211</c:v>
                </c:pt>
                <c:pt idx="80">
                  <c:v>0.45261985907275704</c:v>
                </c:pt>
                <c:pt idx="81">
                  <c:v>0.46161219888594496</c:v>
                </c:pt>
                <c:pt idx="82">
                  <c:v>0.46159306203815015</c:v>
                </c:pt>
                <c:pt idx="83">
                  <c:v>0.45756630312294916</c:v>
                </c:pt>
                <c:pt idx="84">
                  <c:v>0.46056630312294916</c:v>
                </c:pt>
                <c:pt idx="85">
                  <c:v>0.45556248353109102</c:v>
                </c:pt>
                <c:pt idx="86">
                  <c:v>0.45854721293649248</c:v>
                </c:pt>
                <c:pt idx="87">
                  <c:v>0.45325942852807743</c:v>
                </c:pt>
                <c:pt idx="88">
                  <c:v>0.45814332408000003</c:v>
                </c:pt>
                <c:pt idx="89">
                  <c:v>0.45712466683911379</c:v>
                </c:pt>
                <c:pt idx="90">
                  <c:v>0.46411348172081152</c:v>
                </c:pt>
                <c:pt idx="91">
                  <c:v>0.46510230351974796</c:v>
                </c:pt>
                <c:pt idx="92">
                  <c:v>0.45610230351974801</c:v>
                </c:pt>
                <c:pt idx="93">
                  <c:v>0.46008741000837128</c:v>
                </c:pt>
                <c:pt idx="94">
                  <c:v>0.45707252878604893</c:v>
                </c:pt>
                <c:pt idx="95">
                  <c:v>0.45506881040008001</c:v>
                </c:pt>
                <c:pt idx="96">
                  <c:v>0.4630650927818083</c:v>
                </c:pt>
                <c:pt idx="97">
                  <c:v>0.46306137593116004</c:v>
                </c:pt>
                <c:pt idx="98">
                  <c:v>0.45304280318968992</c:v>
                </c:pt>
                <c:pt idx="99">
                  <c:v>0.46503166875156998</c:v>
                </c:pt>
                <c:pt idx="100">
                  <c:v>0.4540279588062146</c:v>
                </c:pt>
                <c:pt idx="101">
                  <c:v>0.45502795880621461</c:v>
                </c:pt>
                <c:pt idx="102">
                  <c:v>0.4610242496277453</c:v>
                </c:pt>
                <c:pt idx="103">
                  <c:v>0.45702424962774529</c:v>
                </c:pt>
                <c:pt idx="104">
                  <c:v>0.46902424962774525</c:v>
                </c:pt>
                <c:pt idx="105">
                  <c:v>0.45402054121608831</c:v>
                </c:pt>
                <c:pt idx="106">
                  <c:v>0.46000942058125377</c:v>
                </c:pt>
                <c:pt idx="107">
                  <c:v>0.46793545921857532</c:v>
                </c:pt>
                <c:pt idx="108">
                  <c:v>0.46673729042460999</c:v>
                </c:pt>
                <c:pt idx="109">
                  <c:v>0.45955939143961111</c:v>
                </c:pt>
                <c:pt idx="110">
                  <c:v>0.45942984952783628</c:v>
                </c:pt>
                <c:pt idx="111">
                  <c:v>0.46237616263690995</c:v>
                </c:pt>
                <c:pt idx="112">
                  <c:v>0.45836901720289092</c:v>
                </c:pt>
                <c:pt idx="113">
                  <c:v>0.46336544561622683</c:v>
                </c:pt>
                <c:pt idx="114">
                  <c:v>0.45536544561622688</c:v>
                </c:pt>
                <c:pt idx="115">
                  <c:v>0.46633333523334408</c:v>
                </c:pt>
                <c:pt idx="116">
                  <c:v>0.45729417201260231</c:v>
                </c:pt>
                <c:pt idx="117">
                  <c:v>0.46329061623322582</c:v>
                </c:pt>
                <c:pt idx="118">
                  <c:v>0.46429061623322582</c:v>
                </c:pt>
                <c:pt idx="119">
                  <c:v>0.46129061623322581</c:v>
                </c:pt>
                <c:pt idx="120">
                  <c:v>0.45625509978272066</c:v>
                </c:pt>
                <c:pt idx="121">
                  <c:v>0.46125509978272061</c:v>
                </c:pt>
                <c:pt idx="122">
                  <c:v>0.45625509978272066</c:v>
                </c:pt>
                <c:pt idx="123">
                  <c:v>0.46511026689710372</c:v>
                </c:pt>
                <c:pt idx="124">
                  <c:v>0.45808566516189253</c:v>
                </c:pt>
                <c:pt idx="125">
                  <c:v>0.45708215361944049</c:v>
                </c:pt>
                <c:pt idx="126">
                  <c:v>0.46341833276151972</c:v>
                </c:pt>
                <c:pt idx="127">
                  <c:v>0.45740589808614185</c:v>
                </c:pt>
                <c:pt idx="128">
                  <c:v>0.45990284916415997</c:v>
                </c:pt>
                <c:pt idx="129">
                  <c:v>0.4604037836785459</c:v>
                </c:pt>
                <c:pt idx="130">
                  <c:v>0.46305635215243579</c:v>
                </c:pt>
                <c:pt idx="131">
                  <c:v>0.46284042891777094</c:v>
                </c:pt>
                <c:pt idx="132">
                  <c:v>0.46683487370772991</c:v>
                </c:pt>
                <c:pt idx="133">
                  <c:v>0.46077670599524878</c:v>
                </c:pt>
                <c:pt idx="134">
                  <c:v>0.46666672681268595</c:v>
                </c:pt>
                <c:pt idx="135">
                  <c:v>0.45685780097209855</c:v>
                </c:pt>
                <c:pt idx="136">
                  <c:v>0.46253367858071093</c:v>
                </c:pt>
                <c:pt idx="137">
                  <c:v>0.4593756487984324</c:v>
                </c:pt>
                <c:pt idx="138">
                  <c:v>0.46125827858823998</c:v>
                </c:pt>
                <c:pt idx="139">
                  <c:v>0.45810958175688216</c:v>
                </c:pt>
                <c:pt idx="140">
                  <c:v>0.46572954158192337</c:v>
                </c:pt>
                <c:pt idx="141">
                  <c:v>0.46103991992895038</c:v>
                </c:pt>
                <c:pt idx="142">
                  <c:v>0.46080253081448458</c:v>
                </c:pt>
                <c:pt idx="143">
                  <c:v>0.45934803897616533</c:v>
                </c:pt>
                <c:pt idx="144">
                  <c:v>0.46614874368516501</c:v>
                </c:pt>
                <c:pt idx="145">
                  <c:v>0.45710968799803364</c:v>
                </c:pt>
                <c:pt idx="146">
                  <c:v>0.45990472687783279</c:v>
                </c:pt>
                <c:pt idx="147">
                  <c:v>0.45975844084765183</c:v>
                </c:pt>
                <c:pt idx="148">
                  <c:v>0.47268927064774297</c:v>
                </c:pt>
                <c:pt idx="149">
                  <c:v>0.45836653223737001</c:v>
                </c:pt>
                <c:pt idx="150">
                  <c:v>0.45831484813133821</c:v>
                </c:pt>
                <c:pt idx="151">
                  <c:v>0.47200305739709192</c:v>
                </c:pt>
                <c:pt idx="152">
                  <c:v>0.45398765316626494</c:v>
                </c:pt>
                <c:pt idx="153">
                  <c:v>0.46375586227335996</c:v>
                </c:pt>
                <c:pt idx="154">
                  <c:v>0.46374929975285872</c:v>
                </c:pt>
                <c:pt idx="155">
                  <c:v>0.45567662433919526</c:v>
                </c:pt>
                <c:pt idx="156">
                  <c:v>0.45563958132124999</c:v>
                </c:pt>
                <c:pt idx="157">
                  <c:v>0.46251858903956933</c:v>
                </c:pt>
                <c:pt idx="158">
                  <c:v>0.45244238319660995</c:v>
                </c:pt>
                <c:pt idx="159">
                  <c:v>0.46232636172253255</c:v>
                </c:pt>
                <c:pt idx="160">
                  <c:v>0.45699890262578685</c:v>
                </c:pt>
                <c:pt idx="161">
                  <c:v>0.45677262899618831</c:v>
                </c:pt>
                <c:pt idx="162">
                  <c:v>0.45965832068034496</c:v>
                </c:pt>
                <c:pt idx="163">
                  <c:v>0.47847362709170915</c:v>
                </c:pt>
                <c:pt idx="164">
                  <c:v>0.46537702746545223</c:v>
                </c:pt>
                <c:pt idx="165">
                  <c:v>0.45137702746545222</c:v>
                </c:pt>
                <c:pt idx="166">
                  <c:v>0.46235283814074069</c:v>
                </c:pt>
                <c:pt idx="167">
                  <c:v>0.45529025386177346</c:v>
                </c:pt>
                <c:pt idx="168">
                  <c:v>0.45927890736203125</c:v>
                </c:pt>
                <c:pt idx="169">
                  <c:v>0.45823140434757631</c:v>
                </c:pt>
                <c:pt idx="170">
                  <c:v>0.45221307832516139</c:v>
                </c:pt>
                <c:pt idx="171">
                  <c:v>0.46115518685356605</c:v>
                </c:pt>
                <c:pt idx="172">
                  <c:v>0.45805114625590149</c:v>
                </c:pt>
                <c:pt idx="173">
                  <c:v>0.4690056093286753</c:v>
                </c:pt>
                <c:pt idx="174">
                  <c:v>0.46399476773576437</c:v>
                </c:pt>
                <c:pt idx="175">
                  <c:v>0.46194935398828374</c:v>
                </c:pt>
                <c:pt idx="176">
                  <c:v>0.45394616207513405</c:v>
                </c:pt>
                <c:pt idx="177">
                  <c:v>0.45586835726772623</c:v>
                </c:pt>
                <c:pt idx="178">
                  <c:v>0.45385855807911996</c:v>
                </c:pt>
                <c:pt idx="179">
                  <c:v>0.45677744995750996</c:v>
                </c:pt>
                <c:pt idx="180">
                  <c:v>0.46174770831689149</c:v>
                </c:pt>
                <c:pt idx="181">
                  <c:v>0.46173006009714479</c:v>
                </c:pt>
                <c:pt idx="182">
                  <c:v>0.45572924802975301</c:v>
                </c:pt>
                <c:pt idx="183">
                  <c:v>0.45770952405374998</c:v>
                </c:pt>
                <c:pt idx="184">
                  <c:v>0.45367159164220466</c:v>
                </c:pt>
                <c:pt idx="185">
                  <c:v>0.45862704092519124</c:v>
                </c:pt>
                <c:pt idx="186">
                  <c:v>0.45662107722606587</c:v>
                </c:pt>
                <c:pt idx="187">
                  <c:v>0.45662021506359124</c:v>
                </c:pt>
                <c:pt idx="188">
                  <c:v>0.45261352719359343</c:v>
                </c:pt>
                <c:pt idx="189">
                  <c:v>0.46060535013045695</c:v>
                </c:pt>
                <c:pt idx="190">
                  <c:v>0.46159026621859373</c:v>
                </c:pt>
                <c:pt idx="191">
                  <c:v>0.45958773049150403</c:v>
                </c:pt>
                <c:pt idx="192">
                  <c:v>0.4505921740207503</c:v>
                </c:pt>
                <c:pt idx="193">
                  <c:v>0.46259238464338515</c:v>
                </c:pt>
                <c:pt idx="194">
                  <c:v>0.45959621112471999</c:v>
                </c:pt>
                <c:pt idx="195">
                  <c:v>0.46059780834385849</c:v>
                </c:pt>
                <c:pt idx="196">
                  <c:v>0.45761388866090996</c:v>
                </c:pt>
                <c:pt idx="197">
                  <c:v>0.45661584815896999</c:v>
                </c:pt>
                <c:pt idx="198">
                  <c:v>0.45363368704179596</c:v>
                </c:pt>
                <c:pt idx="199">
                  <c:v>0.45867156927863767</c:v>
                </c:pt>
                <c:pt idx="200">
                  <c:v>0.46169707050042164</c:v>
                </c:pt>
                <c:pt idx="201">
                  <c:v>0.46070143381187095</c:v>
                </c:pt>
                <c:pt idx="202">
                  <c:v>0.45371627235603873</c:v>
                </c:pt>
                <c:pt idx="203">
                  <c:v>0.4497195585181481</c:v>
                </c:pt>
                <c:pt idx="204">
                  <c:v>0.45872131129189159</c:v>
                </c:pt>
                <c:pt idx="205">
                  <c:v>0.46073100993671995</c:v>
                </c:pt>
                <c:pt idx="206">
                  <c:v>0.46073768696236284</c:v>
                </c:pt>
                <c:pt idx="207">
                  <c:v>0.45775011686130507</c:v>
                </c:pt>
                <c:pt idx="208">
                  <c:v>0.4587659418033363</c:v>
                </c:pt>
                <c:pt idx="209">
                  <c:v>0.45579155251695685</c:v>
                </c:pt>
                <c:pt idx="210">
                  <c:v>0.45979911708141125</c:v>
                </c:pt>
                <c:pt idx="211">
                  <c:v>0.46081546179873373</c:v>
                </c:pt>
                <c:pt idx="212">
                  <c:v>0.46082953818991101</c:v>
                </c:pt>
                <c:pt idx="213">
                  <c:v>0.45284952793710131</c:v>
                </c:pt>
                <c:pt idx="214">
                  <c:v>0.45389676471951845</c:v>
                </c:pt>
                <c:pt idx="215">
                  <c:v>0.45891496222546535</c:v>
                </c:pt>
                <c:pt idx="216">
                  <c:v>0.46094723970590373</c:v>
                </c:pt>
                <c:pt idx="217">
                  <c:v>0.45796145642443509</c:v>
                </c:pt>
                <c:pt idx="218">
                  <c:v>0.45696684834704548</c:v>
                </c:pt>
                <c:pt idx="219">
                  <c:v>0.45798718746178824</c:v>
                </c:pt>
                <c:pt idx="220">
                  <c:v>0.46302474416862999</c:v>
                </c:pt>
                <c:pt idx="221">
                  <c:v>0.46003468071657733</c:v>
                </c:pt>
                <c:pt idx="222">
                  <c:v>0.45511521381920256</c:v>
                </c:pt>
                <c:pt idx="223">
                  <c:v>0.46112855272702463</c:v>
                </c:pt>
                <c:pt idx="224">
                  <c:v>0.4562029916787162</c:v>
                </c:pt>
                <c:pt idx="225">
                  <c:v>0.46030982409175719</c:v>
                </c:pt>
                <c:pt idx="226">
                  <c:v>0.45831110040546408</c:v>
                </c:pt>
                <c:pt idx="227">
                  <c:v>0.46131161052309499</c:v>
                </c:pt>
                <c:pt idx="228">
                  <c:v>0.46231186549421871</c:v>
                </c:pt>
                <c:pt idx="229">
                  <c:v>0.45831288479238114</c:v>
                </c:pt>
                <c:pt idx="230">
                  <c:v>0.45931441197251621</c:v>
                </c:pt>
                <c:pt idx="231">
                  <c:v>0.46031644488931694</c:v>
                </c:pt>
                <c:pt idx="232">
                  <c:v>0.45832049918689405</c:v>
                </c:pt>
                <c:pt idx="233">
                  <c:v>0.46132151033042035</c:v>
                </c:pt>
                <c:pt idx="234">
                  <c:v>0.45932226804402615</c:v>
                </c:pt>
                <c:pt idx="235">
                  <c:v>0.46032302520338636</c:v>
                </c:pt>
                <c:pt idx="236">
                  <c:v>0.46032453785140626</c:v>
                </c:pt>
                <c:pt idx="237">
                  <c:v>0.45832554503947265</c:v>
                </c:pt>
                <c:pt idx="238">
                  <c:v>0.45832629977409522</c:v>
                </c:pt>
                <c:pt idx="239">
                  <c:v>0.46133605919683729</c:v>
                </c:pt>
                <c:pt idx="240">
                  <c:v>0.459336805842183</c:v>
                </c:pt>
                <c:pt idx="241">
                  <c:v>0.45733854570612359</c:v>
                </c:pt>
                <c:pt idx="242">
                  <c:v>0.46133879399320127</c:v>
                </c:pt>
                <c:pt idx="243">
                  <c:v>0.4583444861066262</c:v>
                </c:pt>
                <c:pt idx="244">
                  <c:v>0.45834965179306492</c:v>
                </c:pt>
                <c:pt idx="245">
                  <c:v>0.46034989701690437</c:v>
                </c:pt>
                <c:pt idx="246">
                  <c:v>0.46135038725520566</c:v>
                </c:pt>
                <c:pt idx="247">
                  <c:v>0.45835038725520566</c:v>
                </c:pt>
                <c:pt idx="248">
                  <c:v>0.45735307855108998</c:v>
                </c:pt>
                <c:pt idx="249">
                  <c:v>0.4583562481324801</c:v>
                </c:pt>
                <c:pt idx="250">
                  <c:v>0.45835649144670138</c:v>
                </c:pt>
                <c:pt idx="251">
                  <c:v>0.45835867803669084</c:v>
                </c:pt>
                <c:pt idx="252">
                  <c:v>0.45737191107726272</c:v>
                </c:pt>
                <c:pt idx="253">
                  <c:v>0.45637286460369403</c:v>
                </c:pt>
                <c:pt idx="254">
                  <c:v>0.45837950462999993</c:v>
                </c:pt>
                <c:pt idx="255">
                  <c:v>0.45838021242399712</c:v>
                </c:pt>
                <c:pt idx="256">
                  <c:v>0.45838021242399712</c:v>
                </c:pt>
                <c:pt idx="257">
                  <c:v>0.45838350602242822</c:v>
                </c:pt>
                <c:pt idx="258">
                  <c:v>0.45838420975807997</c:v>
                </c:pt>
                <c:pt idx="259">
                  <c:v>0.4563844441761033</c:v>
                </c:pt>
                <c:pt idx="260">
                  <c:v>0.4563844441761033</c:v>
                </c:pt>
                <c:pt idx="261">
                  <c:v>0.45738467851374004</c:v>
                </c:pt>
                <c:pt idx="262">
                  <c:v>0.45238981345470458</c:v>
                </c:pt>
                <c:pt idx="263">
                  <c:v>0.45839120703124997</c:v>
                </c:pt>
                <c:pt idx="264">
                  <c:v>0.45539927650462869</c:v>
                </c:pt>
                <c:pt idx="265">
                  <c:v>0.45639927650462869</c:v>
                </c:pt>
                <c:pt idx="266">
                  <c:v>0.45539950554414771</c:v>
                </c:pt>
                <c:pt idx="267">
                  <c:v>0.45840019215133193</c:v>
                </c:pt>
                <c:pt idx="268">
                  <c:v>0.45740474979425455</c:v>
                </c:pt>
                <c:pt idx="269">
                  <c:v>0.45540565717168485</c:v>
                </c:pt>
                <c:pt idx="270">
                  <c:v>0.45740588379830022</c:v>
                </c:pt>
                <c:pt idx="271">
                  <c:v>0.46240724172327996</c:v>
                </c:pt>
                <c:pt idx="272">
                  <c:v>0.46141017304350024</c:v>
                </c:pt>
                <c:pt idx="273">
                  <c:v>0.46141241771946495</c:v>
                </c:pt>
                <c:pt idx="274">
                  <c:v>0.45441264169667261</c:v>
                </c:pt>
                <c:pt idx="275">
                  <c:v>0.45641286558442373</c:v>
                </c:pt>
                <c:pt idx="276">
                  <c:v>0.46141420702821317</c:v>
                </c:pt>
                <c:pt idx="277">
                  <c:v>0.46241532242446332</c:v>
                </c:pt>
                <c:pt idx="278">
                  <c:v>0.47141799014308672</c:v>
                </c:pt>
                <c:pt idx="279">
                  <c:v>0.4574208653433241</c:v>
                </c:pt>
                <c:pt idx="280">
                  <c:v>0.46242503948999997</c:v>
                </c:pt>
                <c:pt idx="281">
                  <c:v>0.4544267869473555</c:v>
                </c:pt>
                <c:pt idx="282">
                  <c:v>0.45642765841817085</c:v>
                </c:pt>
                <c:pt idx="283">
                  <c:v>0.45943436070650195</c:v>
                </c:pt>
                <c:pt idx="284">
                  <c:v>0.45544054645347004</c:v>
                </c:pt>
                <c:pt idx="285">
                  <c:v>0.45844894166964284</c:v>
                </c:pt>
                <c:pt idx="286">
                  <c:v>0.46045163525796873</c:v>
                </c:pt>
                <c:pt idx="287">
                  <c:v>0.46045225439388987</c:v>
                </c:pt>
                <c:pt idx="288">
                  <c:v>0.45645266663616996</c:v>
                </c:pt>
                <c:pt idx="289">
                  <c:v>0.47045472164544</c:v>
                </c:pt>
                <c:pt idx="290">
                  <c:v>0.45846183186515621</c:v>
                </c:pt>
                <c:pt idx="291">
                  <c:v>0.46646283703551999</c:v>
                </c:pt>
                <c:pt idx="292">
                  <c:v>0.45946403971279176</c:v>
                </c:pt>
                <c:pt idx="293">
                  <c:v>0.45446423978387812</c:v>
                </c:pt>
                <c:pt idx="294">
                  <c:v>0.46046563727084261</c:v>
                </c:pt>
                <c:pt idx="295">
                  <c:v>0.46646603558291455</c:v>
                </c:pt>
                <c:pt idx="296">
                  <c:v>0.45346683090999995</c:v>
                </c:pt>
                <c:pt idx="297">
                  <c:v>0.46046802064913334</c:v>
                </c:pt>
                <c:pt idx="298">
                  <c:v>0.46646960087374423</c:v>
                </c:pt>
                <c:pt idx="299">
                  <c:v>0.46247137025802454</c:v>
                </c:pt>
                <c:pt idx="300">
                  <c:v>0.45947215379345291</c:v>
                </c:pt>
                <c:pt idx="301">
                  <c:v>0.46047391028696572</c:v>
                </c:pt>
                <c:pt idx="302">
                  <c:v>0.46647565779039873</c:v>
                </c:pt>
                <c:pt idx="303">
                  <c:v>0.46447855017215994</c:v>
                </c:pt>
                <c:pt idx="304">
                  <c:v>0.4574793171994182</c:v>
                </c:pt>
                <c:pt idx="305">
                  <c:v>0.46448027343923737</c:v>
                </c:pt>
                <c:pt idx="306">
                  <c:v>0.46048046434722995</c:v>
                </c:pt>
                <c:pt idx="307">
                  <c:v>0.46348122684350501</c:v>
                </c:pt>
                <c:pt idx="308">
                  <c:v>0.45848160740919292</c:v>
                </c:pt>
                <c:pt idx="309">
                  <c:v>0.46248160740919292</c:v>
                </c:pt>
                <c:pt idx="310">
                  <c:v>0.46348236717271996</c:v>
                </c:pt>
                <c:pt idx="311">
                  <c:v>0.46148406995082397</c:v>
                </c:pt>
                <c:pt idx="312">
                  <c:v>0.45848538790232252</c:v>
                </c:pt>
                <c:pt idx="313">
                  <c:v>0.45948670019858212</c:v>
                </c:pt>
                <c:pt idx="314">
                  <c:v>0.45248800681430995</c:v>
                </c:pt>
                <c:pt idx="315">
                  <c:v>0.45349115621892988</c:v>
                </c:pt>
                <c:pt idx="316">
                  <c:v>0.45849170847556997</c:v>
                </c:pt>
                <c:pt idx="317">
                  <c:v>0.45749280980301371</c:v>
                </c:pt>
                <c:pt idx="318">
                  <c:v>0.45949445379972376</c:v>
                </c:pt>
                <c:pt idx="319">
                  <c:v>0.45149843176141669</c:v>
                </c:pt>
                <c:pt idx="320">
                  <c:v>0.45950217444493308</c:v>
                </c:pt>
                <c:pt idx="321">
                  <c:v>0.45650498987935739</c:v>
                </c:pt>
                <c:pt idx="322">
                  <c:v>0.45651459318975995</c:v>
                </c:pt>
                <c:pt idx="323">
                  <c:v>0.45751626636262999</c:v>
                </c:pt>
                <c:pt idx="324">
                  <c:v>0.45151709814453123</c:v>
                </c:pt>
                <c:pt idx="325">
                  <c:v>0.45751973819429137</c:v>
                </c:pt>
                <c:pt idx="326">
                  <c:v>0.46854369121828032</c:v>
                </c:pt>
                <c:pt idx="327">
                  <c:v>0.45455648213179889</c:v>
                </c:pt>
                <c:pt idx="328">
                  <c:v>0.45555878392553006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D-4E55-B4BB-56849E36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8640"/>
        <c:axId val="101650432"/>
      </c:scatterChart>
      <c:valAx>
        <c:axId val="101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432"/>
        <c:crosses val="autoZero"/>
        <c:crossBetween val="midCat"/>
      </c:valAx>
      <c:valAx>
        <c:axId val="101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6658325528218"/>
          <c:y val="0.37905365995917178"/>
          <c:w val="0.27286834193949877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50910462234679"/>
          <c:y val="0.884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6987254571429"/>
          <c:y val="6.9861111111111124E-2"/>
          <c:w val="0.81549084845556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'D-711Raw'!$E$5</c:f>
              <c:strCache>
                <c:ptCount val="1"/>
                <c:pt idx="0">
                  <c:v>Dens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'D-711Raw'!$B$6:$B$51</c:f>
              <c:numCache>
                <c:formatCode>General</c:formatCode>
                <c:ptCount val="46"/>
                <c:pt idx="0">
                  <c:v>14805</c:v>
                </c:pt>
                <c:pt idx="1">
                  <c:v>14783</c:v>
                </c:pt>
                <c:pt idx="2">
                  <c:v>14768</c:v>
                </c:pt>
                <c:pt idx="3">
                  <c:v>14761</c:v>
                </c:pt>
                <c:pt idx="4">
                  <c:v>14741</c:v>
                </c:pt>
                <c:pt idx="5">
                  <c:v>14717</c:v>
                </c:pt>
                <c:pt idx="6">
                  <c:v>14697</c:v>
                </c:pt>
                <c:pt idx="7">
                  <c:v>14659</c:v>
                </c:pt>
                <c:pt idx="8">
                  <c:v>14643</c:v>
                </c:pt>
                <c:pt idx="9">
                  <c:v>14629</c:v>
                </c:pt>
                <c:pt idx="10">
                  <c:v>14612</c:v>
                </c:pt>
                <c:pt idx="11">
                  <c:v>14617</c:v>
                </c:pt>
                <c:pt idx="12">
                  <c:v>14396</c:v>
                </c:pt>
                <c:pt idx="13">
                  <c:v>13805</c:v>
                </c:pt>
                <c:pt idx="14">
                  <c:v>13408</c:v>
                </c:pt>
                <c:pt idx="15">
                  <c:v>13032</c:v>
                </c:pt>
                <c:pt idx="16">
                  <c:v>12616</c:v>
                </c:pt>
                <c:pt idx="17">
                  <c:v>12248</c:v>
                </c:pt>
                <c:pt idx="18">
                  <c:v>11518</c:v>
                </c:pt>
                <c:pt idx="19">
                  <c:v>11214</c:v>
                </c:pt>
                <c:pt idx="20">
                  <c:v>10872</c:v>
                </c:pt>
                <c:pt idx="21">
                  <c:v>10457</c:v>
                </c:pt>
                <c:pt idx="22">
                  <c:v>10190</c:v>
                </c:pt>
                <c:pt idx="23">
                  <c:v>9789</c:v>
                </c:pt>
                <c:pt idx="24">
                  <c:v>9500</c:v>
                </c:pt>
                <c:pt idx="25">
                  <c:v>9267</c:v>
                </c:pt>
                <c:pt idx="26">
                  <c:v>8955</c:v>
                </c:pt>
                <c:pt idx="27">
                  <c:v>8638</c:v>
                </c:pt>
                <c:pt idx="28">
                  <c:v>8282</c:v>
                </c:pt>
                <c:pt idx="29">
                  <c:v>7979</c:v>
                </c:pt>
                <c:pt idx="30">
                  <c:v>7723</c:v>
                </c:pt>
                <c:pt idx="31">
                  <c:v>7275</c:v>
                </c:pt>
                <c:pt idx="32">
                  <c:v>6913</c:v>
                </c:pt>
                <c:pt idx="33">
                  <c:v>6662</c:v>
                </c:pt>
                <c:pt idx="34">
                  <c:v>6304</c:v>
                </c:pt>
                <c:pt idx="35">
                  <c:v>5922</c:v>
                </c:pt>
                <c:pt idx="36">
                  <c:v>5592</c:v>
                </c:pt>
                <c:pt idx="37">
                  <c:v>5197</c:v>
                </c:pt>
                <c:pt idx="38">
                  <c:v>4796</c:v>
                </c:pt>
                <c:pt idx="39">
                  <c:v>4295</c:v>
                </c:pt>
                <c:pt idx="40">
                  <c:v>4044</c:v>
                </c:pt>
                <c:pt idx="41">
                  <c:v>3469</c:v>
                </c:pt>
                <c:pt idx="42">
                  <c:v>2947</c:v>
                </c:pt>
                <c:pt idx="43">
                  <c:v>2268</c:v>
                </c:pt>
                <c:pt idx="44">
                  <c:v>2191</c:v>
                </c:pt>
                <c:pt idx="45">
                  <c:v>2040</c:v>
                </c:pt>
              </c:numCache>
            </c:numRef>
          </c:xVal>
          <c:yVal>
            <c:numRef>
              <c:f>'D-711Raw'!$E$6:$E$51</c:f>
              <c:numCache>
                <c:formatCode>0.00000</c:formatCode>
                <c:ptCount val="46"/>
                <c:pt idx="0">
                  <c:v>0.50370351374376543</c:v>
                </c:pt>
                <c:pt idx="1">
                  <c:v>0.5037866727031941</c:v>
                </c:pt>
                <c:pt idx="2">
                  <c:v>0.5025083756405353</c:v>
                </c:pt>
                <c:pt idx="3">
                  <c:v>0.50329386045870872</c:v>
                </c:pt>
                <c:pt idx="4">
                  <c:v>0.50331667060898289</c:v>
                </c:pt>
                <c:pt idx="5">
                  <c:v>0.50403749154929256</c:v>
                </c:pt>
                <c:pt idx="6">
                  <c:v>0.50463986466316713</c:v>
                </c:pt>
                <c:pt idx="7">
                  <c:v>0.50520865736227227</c:v>
                </c:pt>
                <c:pt idx="8">
                  <c:v>0.50569342894484237</c:v>
                </c:pt>
                <c:pt idx="9">
                  <c:v>0.50379404652465176</c:v>
                </c:pt>
                <c:pt idx="10">
                  <c:v>0.50430859322797095</c:v>
                </c:pt>
                <c:pt idx="11">
                  <c:v>0.50415713888620173</c:v>
                </c:pt>
                <c:pt idx="12">
                  <c:v>0.50504672924360117</c:v>
                </c:pt>
                <c:pt idx="13">
                  <c:v>0.50556907138230489</c:v>
                </c:pt>
                <c:pt idx="14">
                  <c:v>0.50605985327731007</c:v>
                </c:pt>
                <c:pt idx="15">
                  <c:v>0.50588774369370382</c:v>
                </c:pt>
                <c:pt idx="16">
                  <c:v>0.5051365301136963</c:v>
                </c:pt>
                <c:pt idx="17">
                  <c:v>0.50401783466312267</c:v>
                </c:pt>
                <c:pt idx="18">
                  <c:v>0.50437519811136311</c:v>
                </c:pt>
                <c:pt idx="19">
                  <c:v>0.50445563489460077</c:v>
                </c:pt>
                <c:pt idx="20">
                  <c:v>0.5045882982650548</c:v>
                </c:pt>
                <c:pt idx="21">
                  <c:v>0.50627913284884429</c:v>
                </c:pt>
                <c:pt idx="22">
                  <c:v>0.50654448601329016</c:v>
                </c:pt>
                <c:pt idx="23">
                  <c:v>0.5053489156743618</c:v>
                </c:pt>
                <c:pt idx="24">
                  <c:v>0.5040969507447064</c:v>
                </c:pt>
                <c:pt idx="25">
                  <c:v>0.50457071113272989</c:v>
                </c:pt>
                <c:pt idx="26">
                  <c:v>0.50624640231911455</c:v>
                </c:pt>
                <c:pt idx="27">
                  <c:v>0.50737221837009761</c:v>
                </c:pt>
                <c:pt idx="28">
                  <c:v>0.50774695914614365</c:v>
                </c:pt>
                <c:pt idx="29">
                  <c:v>0.50828603556984664</c:v>
                </c:pt>
                <c:pt idx="30">
                  <c:v>0.50932584771198464</c:v>
                </c:pt>
                <c:pt idx="31">
                  <c:v>0.50883410619238345</c:v>
                </c:pt>
                <c:pt idx="32">
                  <c:v>0.5051633696321447</c:v>
                </c:pt>
                <c:pt idx="33">
                  <c:v>0.50353659347408253</c:v>
                </c:pt>
                <c:pt idx="34">
                  <c:v>0.5002393276231063</c:v>
                </c:pt>
                <c:pt idx="35">
                  <c:v>0.50353931433135879</c:v>
                </c:pt>
                <c:pt idx="36">
                  <c:v>0.5046260338917874</c:v>
                </c:pt>
                <c:pt idx="37">
                  <c:v>0.50649447866110398</c:v>
                </c:pt>
                <c:pt idx="38">
                  <c:v>0.50739490631036011</c:v>
                </c:pt>
                <c:pt idx="39">
                  <c:v>0.51055626063507842</c:v>
                </c:pt>
                <c:pt idx="40">
                  <c:v>0.50952186920662901</c:v>
                </c:pt>
                <c:pt idx="41">
                  <c:v>0.50835878423912328</c:v>
                </c:pt>
                <c:pt idx="42">
                  <c:v>0.50642489665909018</c:v>
                </c:pt>
                <c:pt idx="43">
                  <c:v>0.50223288184186776</c:v>
                </c:pt>
                <c:pt idx="44">
                  <c:v>0.50172218925308099</c:v>
                </c:pt>
                <c:pt idx="45">
                  <c:v>0.50005466045670888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4-469E-97D0-5F0EB88E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8868514630641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1082891163908"/>
          <c:y val="6.9861111111111124E-2"/>
          <c:w val="0.8224077392769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 (AlldataShorted)'!$J$6</c:f>
              <c:strCache>
                <c:ptCount val="1"/>
                <c:pt idx="0">
                  <c:v>Dens. Final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(AlldataShorted)'!$J$7:$J$336</c:f>
              <c:numCache>
                <c:formatCode>0.0000</c:formatCode>
                <c:ptCount val="330"/>
                <c:pt idx="0">
                  <c:v>0.50740075531072004</c:v>
                </c:pt>
                <c:pt idx="1">
                  <c:v>0.49133598969297448</c:v>
                </c:pt>
                <c:pt idx="2">
                  <c:v>0.50958004140905144</c:v>
                </c:pt>
                <c:pt idx="3">
                  <c:v>0.49672725345307095</c:v>
                </c:pt>
                <c:pt idx="4">
                  <c:v>0.50572725345307101</c:v>
                </c:pt>
                <c:pt idx="5">
                  <c:v>0.4885544123431923</c:v>
                </c:pt>
                <c:pt idx="6">
                  <c:v>0.49954510288160875</c:v>
                </c:pt>
                <c:pt idx="7">
                  <c:v>0.49335039132889152</c:v>
                </c:pt>
                <c:pt idx="8">
                  <c:v>0.50434115678332359</c:v>
                </c:pt>
                <c:pt idx="9">
                  <c:v>0.4992950350210259</c:v>
                </c:pt>
                <c:pt idx="10">
                  <c:v>0.49027200597767107</c:v>
                </c:pt>
                <c:pt idx="11">
                  <c:v>0.50326740271484383</c:v>
                </c:pt>
                <c:pt idx="12">
                  <c:v>0.49823520362731333</c:v>
                </c:pt>
                <c:pt idx="13">
                  <c:v>0.49323060714996131</c:v>
                </c:pt>
                <c:pt idx="14">
                  <c:v>0.50822141673874122</c:v>
                </c:pt>
                <c:pt idx="15">
                  <c:v>0.5082168228047258</c:v>
                </c:pt>
                <c:pt idx="16">
                  <c:v>0.50721222971834168</c:v>
                </c:pt>
                <c:pt idx="17">
                  <c:v>0.4912030460881725</c:v>
                </c:pt>
                <c:pt idx="18">
                  <c:v>0.50619845554424003</c:v>
                </c:pt>
                <c:pt idx="19">
                  <c:v>0.50819386584764392</c:v>
                </c:pt>
                <c:pt idx="20">
                  <c:v>0.50518468899616598</c:v>
                </c:pt>
                <c:pt idx="21">
                  <c:v>0.49616634545800231</c:v>
                </c:pt>
                <c:pt idx="22">
                  <c:v>0.49216176169069631</c:v>
                </c:pt>
                <c:pt idx="23">
                  <c:v>0.49815717877013682</c:v>
                </c:pt>
                <c:pt idx="24">
                  <c:v>0.49815259669624995</c:v>
                </c:pt>
                <c:pt idx="25">
                  <c:v>0.50114801546896226</c:v>
                </c:pt>
                <c:pt idx="26">
                  <c:v>0.48914343508819969</c:v>
                </c:pt>
                <c:pt idx="27">
                  <c:v>0.50613885555388871</c:v>
                </c:pt>
                <c:pt idx="28">
                  <c:v>0.50713885555388871</c:v>
                </c:pt>
                <c:pt idx="29">
                  <c:v>0.49410682250816002</c:v>
                </c:pt>
                <c:pt idx="30">
                  <c:v>0.49409310674938939</c:v>
                </c:pt>
                <c:pt idx="31">
                  <c:v>0.50578425373628466</c:v>
                </c:pt>
                <c:pt idx="32">
                  <c:v>0.49536370552609377</c:v>
                </c:pt>
                <c:pt idx="33">
                  <c:v>0.49235927131803497</c:v>
                </c:pt>
                <c:pt idx="34">
                  <c:v>0.50435483794359692</c:v>
                </c:pt>
                <c:pt idx="35">
                  <c:v>0.49629727990184003</c:v>
                </c:pt>
                <c:pt idx="36">
                  <c:v>0.49228401726483995</c:v>
                </c:pt>
                <c:pt idx="37">
                  <c:v>0.50327959805067268</c:v>
                </c:pt>
                <c:pt idx="38">
                  <c:v>0.49320459869055244</c:v>
                </c:pt>
                <c:pt idx="39">
                  <c:v>0.49620459869055245</c:v>
                </c:pt>
                <c:pt idx="40">
                  <c:v>0.50720019444638487</c:v>
                </c:pt>
                <c:pt idx="41">
                  <c:v>0.50314740831064109</c:v>
                </c:pt>
                <c:pt idx="42">
                  <c:v>0.50672078427947009</c:v>
                </c:pt>
                <c:pt idx="43">
                  <c:v>0.50247628522495424</c:v>
                </c:pt>
                <c:pt idx="44">
                  <c:v>0.49836564348762624</c:v>
                </c:pt>
                <c:pt idx="45">
                  <c:v>0.49733594971432887</c:v>
                </c:pt>
                <c:pt idx="46">
                  <c:v>0.5009785663835874</c:v>
                </c:pt>
                <c:pt idx="47">
                  <c:v>0.49480827637786112</c:v>
                </c:pt>
                <c:pt idx="48">
                  <c:v>0.50159424930504004</c:v>
                </c:pt>
                <c:pt idx="49">
                  <c:v>0.50556560403530437</c:v>
                </c:pt>
                <c:pt idx="50">
                  <c:v>0.4975084314492445</c:v>
                </c:pt>
                <c:pt idx="51">
                  <c:v>0.50049620062706623</c:v>
                </c:pt>
                <c:pt idx="52">
                  <c:v>0.50049212528908382</c:v>
                </c:pt>
                <c:pt idx="53">
                  <c:v>0.50548805075235015</c:v>
                </c:pt>
                <c:pt idx="54">
                  <c:v>0.50648397701679171</c:v>
                </c:pt>
                <c:pt idx="55">
                  <c:v>0.49446769008483477</c:v>
                </c:pt>
                <c:pt idx="56">
                  <c:v>0.49946769008483477</c:v>
                </c:pt>
                <c:pt idx="57">
                  <c:v>0.50143921878211994</c:v>
                </c:pt>
                <c:pt idx="58">
                  <c:v>0.50833785549727417</c:v>
                </c:pt>
                <c:pt idx="59">
                  <c:v>0.49725712422575358</c:v>
                </c:pt>
                <c:pt idx="60">
                  <c:v>0.50214062997346376</c:v>
                </c:pt>
                <c:pt idx="61">
                  <c:v>0.50410861133976004</c:v>
                </c:pt>
                <c:pt idx="62">
                  <c:v>0.50004472652936904</c:v>
                </c:pt>
                <c:pt idx="63">
                  <c:v>0.50004472652936904</c:v>
                </c:pt>
                <c:pt idx="64">
                  <c:v>0.50292548948643745</c:v>
                </c:pt>
                <c:pt idx="65">
                  <c:v>0.5108938132332882</c:v>
                </c:pt>
                <c:pt idx="66">
                  <c:v>0.49983850146785797</c:v>
                </c:pt>
                <c:pt idx="67">
                  <c:v>0.49983455654908621</c:v>
                </c:pt>
                <c:pt idx="68">
                  <c:v>0.50566958165810083</c:v>
                </c:pt>
                <c:pt idx="69">
                  <c:v>0.50550599337423885</c:v>
                </c:pt>
                <c:pt idx="70">
                  <c:v>0.50245950778296888</c:v>
                </c:pt>
                <c:pt idx="71">
                  <c:v>0.49941699492675778</c:v>
                </c:pt>
                <c:pt idx="72">
                  <c:v>0.50038228199907375</c:v>
                </c:pt>
                <c:pt idx="73">
                  <c:v>0.49336687433005377</c:v>
                </c:pt>
                <c:pt idx="74">
                  <c:v>0.50230920672641022</c:v>
                </c:pt>
                <c:pt idx="75">
                  <c:v>0.50328618878853004</c:v>
                </c:pt>
                <c:pt idx="76">
                  <c:v>0.49028618878852998</c:v>
                </c:pt>
                <c:pt idx="77">
                  <c:v>0.50127852237342208</c:v>
                </c:pt>
                <c:pt idx="78">
                  <c:v>0.49727852237342207</c:v>
                </c:pt>
                <c:pt idx="79">
                  <c:v>0.4962746903338211</c:v>
                </c:pt>
                <c:pt idx="80">
                  <c:v>0.49727085907275703</c:v>
                </c:pt>
                <c:pt idx="81">
                  <c:v>0.50626319888594506</c:v>
                </c:pt>
                <c:pt idx="82">
                  <c:v>0.5062440620381502</c:v>
                </c:pt>
                <c:pt idx="83">
                  <c:v>0.50221730312294921</c:v>
                </c:pt>
                <c:pt idx="84">
                  <c:v>0.50521730312294921</c:v>
                </c:pt>
                <c:pt idx="85">
                  <c:v>0.50021348353109107</c:v>
                </c:pt>
                <c:pt idx="86">
                  <c:v>0.50319821293649247</c:v>
                </c:pt>
                <c:pt idx="87">
                  <c:v>0.49791042852807743</c:v>
                </c:pt>
                <c:pt idx="88">
                  <c:v>0.50279432408000002</c:v>
                </c:pt>
                <c:pt idx="89">
                  <c:v>0.50177566683911379</c:v>
                </c:pt>
                <c:pt idx="90">
                  <c:v>0.50876448172081146</c:v>
                </c:pt>
                <c:pt idx="91">
                  <c:v>0.50975330351974801</c:v>
                </c:pt>
                <c:pt idx="92">
                  <c:v>0.50075330351974801</c:v>
                </c:pt>
                <c:pt idx="93">
                  <c:v>0.50473841000837127</c:v>
                </c:pt>
                <c:pt idx="94">
                  <c:v>0.50172352878604898</c:v>
                </c:pt>
                <c:pt idx="95">
                  <c:v>0.49971981040008001</c:v>
                </c:pt>
                <c:pt idx="96">
                  <c:v>0.50771609278180829</c:v>
                </c:pt>
                <c:pt idx="97">
                  <c:v>0.50771237593116014</c:v>
                </c:pt>
                <c:pt idx="98">
                  <c:v>0.49769380318968992</c:v>
                </c:pt>
                <c:pt idx="99">
                  <c:v>0.50968266875156998</c:v>
                </c:pt>
                <c:pt idx="100">
                  <c:v>0.4986789588062146</c:v>
                </c:pt>
                <c:pt idx="101">
                  <c:v>0.4996789588062146</c:v>
                </c:pt>
                <c:pt idx="102">
                  <c:v>0.50567524962774535</c:v>
                </c:pt>
                <c:pt idx="103">
                  <c:v>0.50167524962774535</c:v>
                </c:pt>
                <c:pt idx="104">
                  <c:v>0.51367524962774525</c:v>
                </c:pt>
                <c:pt idx="105">
                  <c:v>0.49867154121608825</c:v>
                </c:pt>
                <c:pt idx="106">
                  <c:v>0.50466042058125382</c:v>
                </c:pt>
                <c:pt idx="107">
                  <c:v>0.51258645921857537</c:v>
                </c:pt>
                <c:pt idx="108">
                  <c:v>0.51138829042460998</c:v>
                </c:pt>
                <c:pt idx="109">
                  <c:v>0.50421039143961111</c:v>
                </c:pt>
                <c:pt idx="110">
                  <c:v>0.50408084952783627</c:v>
                </c:pt>
                <c:pt idx="111">
                  <c:v>0.50702716263691006</c:v>
                </c:pt>
                <c:pt idx="112">
                  <c:v>0.50302001720289091</c:v>
                </c:pt>
                <c:pt idx="113">
                  <c:v>0.50801644561622683</c:v>
                </c:pt>
                <c:pt idx="114">
                  <c:v>0.50001644561622693</c:v>
                </c:pt>
                <c:pt idx="115">
                  <c:v>0.51098433523334408</c:v>
                </c:pt>
                <c:pt idx="116">
                  <c:v>0.50194517201260236</c:v>
                </c:pt>
                <c:pt idx="117">
                  <c:v>0.50794161623322576</c:v>
                </c:pt>
                <c:pt idx="118">
                  <c:v>0.50894161623322576</c:v>
                </c:pt>
                <c:pt idx="119">
                  <c:v>0.50594161623322575</c:v>
                </c:pt>
                <c:pt idx="120">
                  <c:v>0.50090609978272072</c:v>
                </c:pt>
                <c:pt idx="121">
                  <c:v>0.50590609978272061</c:v>
                </c:pt>
                <c:pt idx="122">
                  <c:v>0.50090609978272072</c:v>
                </c:pt>
                <c:pt idx="123">
                  <c:v>0.50976126689710377</c:v>
                </c:pt>
                <c:pt idx="124">
                  <c:v>0.50273666516189253</c:v>
                </c:pt>
                <c:pt idx="125">
                  <c:v>0.50173315361944049</c:v>
                </c:pt>
                <c:pt idx="126">
                  <c:v>0.50806933276151978</c:v>
                </c:pt>
                <c:pt idx="127">
                  <c:v>0.50205689808614185</c:v>
                </c:pt>
                <c:pt idx="128">
                  <c:v>0.50455384916416002</c:v>
                </c:pt>
                <c:pt idx="129">
                  <c:v>0.50505478367854595</c:v>
                </c:pt>
                <c:pt idx="130">
                  <c:v>0.50770735215243579</c:v>
                </c:pt>
                <c:pt idx="131">
                  <c:v>0.50749142891777099</c:v>
                </c:pt>
                <c:pt idx="132">
                  <c:v>0.51148587370772991</c:v>
                </c:pt>
                <c:pt idx="133">
                  <c:v>0.50542770599524878</c:v>
                </c:pt>
                <c:pt idx="134">
                  <c:v>0.51131772681268595</c:v>
                </c:pt>
                <c:pt idx="135">
                  <c:v>0.50150880097209849</c:v>
                </c:pt>
                <c:pt idx="136">
                  <c:v>0.50718467858071092</c:v>
                </c:pt>
                <c:pt idx="137">
                  <c:v>0.5040266487984324</c:v>
                </c:pt>
                <c:pt idx="138">
                  <c:v>0.50590927858823997</c:v>
                </c:pt>
                <c:pt idx="139">
                  <c:v>0.5027605817568821</c:v>
                </c:pt>
                <c:pt idx="140">
                  <c:v>0.51038054158192336</c:v>
                </c:pt>
                <c:pt idx="141">
                  <c:v>0.50569091992895043</c:v>
                </c:pt>
                <c:pt idx="142">
                  <c:v>0.50545353081448452</c:v>
                </c:pt>
                <c:pt idx="143">
                  <c:v>0.50399903897616527</c:v>
                </c:pt>
                <c:pt idx="144">
                  <c:v>0.51079974368516501</c:v>
                </c:pt>
                <c:pt idx="145">
                  <c:v>0.50176068799803364</c:v>
                </c:pt>
                <c:pt idx="146">
                  <c:v>0.50455572687783279</c:v>
                </c:pt>
                <c:pt idx="147">
                  <c:v>0.50440944084765182</c:v>
                </c:pt>
                <c:pt idx="148">
                  <c:v>0.51734027064774302</c:v>
                </c:pt>
                <c:pt idx="149">
                  <c:v>0.50301753223737</c:v>
                </c:pt>
                <c:pt idx="150">
                  <c:v>0.50296584813133827</c:v>
                </c:pt>
                <c:pt idx="151">
                  <c:v>0.51665405739709191</c:v>
                </c:pt>
                <c:pt idx="152">
                  <c:v>0.49863865316626493</c:v>
                </c:pt>
                <c:pt idx="153">
                  <c:v>0.50840686227336007</c:v>
                </c:pt>
                <c:pt idx="154">
                  <c:v>0.50840029975285872</c:v>
                </c:pt>
                <c:pt idx="155">
                  <c:v>0.50032762433919531</c:v>
                </c:pt>
                <c:pt idx="156">
                  <c:v>0.50029058132125004</c:v>
                </c:pt>
                <c:pt idx="157">
                  <c:v>0.50716958903956932</c:v>
                </c:pt>
                <c:pt idx="158">
                  <c:v>0.49709338319660995</c:v>
                </c:pt>
                <c:pt idx="159">
                  <c:v>0.5069773617225326</c:v>
                </c:pt>
                <c:pt idx="160">
                  <c:v>0.5016499026257869</c:v>
                </c:pt>
                <c:pt idx="161">
                  <c:v>0.50142362899618831</c:v>
                </c:pt>
                <c:pt idx="162">
                  <c:v>0.50430932068034495</c:v>
                </c:pt>
                <c:pt idx="163">
                  <c:v>0.52312462709170915</c:v>
                </c:pt>
                <c:pt idx="164">
                  <c:v>0.51002802746545228</c:v>
                </c:pt>
                <c:pt idx="165">
                  <c:v>0.49602802746545221</c:v>
                </c:pt>
                <c:pt idx="166">
                  <c:v>0.50700383814074079</c:v>
                </c:pt>
                <c:pt idx="167">
                  <c:v>0.49994125386177346</c:v>
                </c:pt>
                <c:pt idx="168">
                  <c:v>0.50392990736203125</c:v>
                </c:pt>
                <c:pt idx="169">
                  <c:v>0.50288240434757636</c:v>
                </c:pt>
                <c:pt idx="170">
                  <c:v>0.49686407832516138</c:v>
                </c:pt>
                <c:pt idx="171">
                  <c:v>0.50580618685356604</c:v>
                </c:pt>
                <c:pt idx="172">
                  <c:v>0.50270214625590148</c:v>
                </c:pt>
                <c:pt idx="173">
                  <c:v>0.51365660932867541</c:v>
                </c:pt>
                <c:pt idx="174">
                  <c:v>0.50864576773576431</c:v>
                </c:pt>
                <c:pt idx="175">
                  <c:v>0.50660035398828374</c:v>
                </c:pt>
                <c:pt idx="176">
                  <c:v>0.49859716207513405</c:v>
                </c:pt>
                <c:pt idx="177">
                  <c:v>0.50051935726772623</c:v>
                </c:pt>
                <c:pt idx="178">
                  <c:v>0.49850955807911995</c:v>
                </c:pt>
                <c:pt idx="179">
                  <c:v>0.50142844995751001</c:v>
                </c:pt>
                <c:pt idx="180">
                  <c:v>0.50639870831689149</c:v>
                </c:pt>
                <c:pt idx="181">
                  <c:v>0.50638106009714479</c:v>
                </c:pt>
                <c:pt idx="182">
                  <c:v>0.50038024802975301</c:v>
                </c:pt>
                <c:pt idx="183">
                  <c:v>0.50236052405374998</c:v>
                </c:pt>
                <c:pt idx="184">
                  <c:v>0.49832259164220466</c:v>
                </c:pt>
                <c:pt idx="185">
                  <c:v>0.50327804092519124</c:v>
                </c:pt>
                <c:pt idx="186">
                  <c:v>0.50127207722606604</c:v>
                </c:pt>
                <c:pt idx="187">
                  <c:v>0.50127121506359129</c:v>
                </c:pt>
                <c:pt idx="188">
                  <c:v>0.49726452719359343</c:v>
                </c:pt>
                <c:pt idx="189">
                  <c:v>0.50525635013045689</c:v>
                </c:pt>
                <c:pt idx="190">
                  <c:v>0.50624126621859378</c:v>
                </c:pt>
                <c:pt idx="191">
                  <c:v>0.50423873049150403</c:v>
                </c:pt>
                <c:pt idx="192">
                  <c:v>0.4952431740207503</c:v>
                </c:pt>
                <c:pt idx="193">
                  <c:v>0.50724338464338514</c:v>
                </c:pt>
                <c:pt idx="194">
                  <c:v>0.50424721112471993</c:v>
                </c:pt>
                <c:pt idx="195">
                  <c:v>0.50524880834385855</c:v>
                </c:pt>
                <c:pt idx="196">
                  <c:v>0.5022648886609099</c:v>
                </c:pt>
                <c:pt idx="197">
                  <c:v>0.50126684815896994</c:v>
                </c:pt>
                <c:pt idx="198">
                  <c:v>0.4982846870417959</c:v>
                </c:pt>
                <c:pt idx="199">
                  <c:v>0.50332256927863772</c:v>
                </c:pt>
                <c:pt idx="200">
                  <c:v>0.50634807050042163</c:v>
                </c:pt>
                <c:pt idx="201">
                  <c:v>0.505352433811871</c:v>
                </c:pt>
                <c:pt idx="202">
                  <c:v>0.49836727235603873</c:v>
                </c:pt>
                <c:pt idx="203">
                  <c:v>0.4943705585181481</c:v>
                </c:pt>
                <c:pt idx="204">
                  <c:v>0.50337231129189164</c:v>
                </c:pt>
                <c:pt idx="205">
                  <c:v>0.50538200993672</c:v>
                </c:pt>
                <c:pt idx="206">
                  <c:v>0.50538868696236294</c:v>
                </c:pt>
                <c:pt idx="207">
                  <c:v>0.50240111686130506</c:v>
                </c:pt>
                <c:pt idx="208">
                  <c:v>0.50341694180333629</c:v>
                </c:pt>
                <c:pt idx="209">
                  <c:v>0.5004425525169568</c:v>
                </c:pt>
                <c:pt idx="210">
                  <c:v>0.5044501170814113</c:v>
                </c:pt>
                <c:pt idx="211">
                  <c:v>0.50546646179873378</c:v>
                </c:pt>
                <c:pt idx="212">
                  <c:v>0.50548053818991101</c:v>
                </c:pt>
                <c:pt idx="213">
                  <c:v>0.49750052793710137</c:v>
                </c:pt>
                <c:pt idx="214">
                  <c:v>0.49854776471951845</c:v>
                </c:pt>
                <c:pt idx="215">
                  <c:v>0.50356596222546535</c:v>
                </c:pt>
                <c:pt idx="216">
                  <c:v>0.50559823970590367</c:v>
                </c:pt>
                <c:pt idx="217">
                  <c:v>0.50261245642443508</c:v>
                </c:pt>
                <c:pt idx="218">
                  <c:v>0.50161784834704548</c:v>
                </c:pt>
                <c:pt idx="219">
                  <c:v>0.50263818746178823</c:v>
                </c:pt>
                <c:pt idx="220">
                  <c:v>0.50767574416862993</c:v>
                </c:pt>
                <c:pt idx="221">
                  <c:v>0.50468568071657738</c:v>
                </c:pt>
                <c:pt idx="222">
                  <c:v>0.49976621381920255</c:v>
                </c:pt>
                <c:pt idx="223">
                  <c:v>0.50577955272702468</c:v>
                </c:pt>
                <c:pt idx="224">
                  <c:v>0.50085399167871614</c:v>
                </c:pt>
                <c:pt idx="225">
                  <c:v>0.50496082409175724</c:v>
                </c:pt>
                <c:pt idx="226">
                  <c:v>0.50296210040546407</c:v>
                </c:pt>
                <c:pt idx="227">
                  <c:v>0.50596261052309499</c:v>
                </c:pt>
                <c:pt idx="228">
                  <c:v>0.50696286549421865</c:v>
                </c:pt>
                <c:pt idx="229">
                  <c:v>0.50296388479238119</c:v>
                </c:pt>
                <c:pt idx="230">
                  <c:v>0.50396541197251632</c:v>
                </c:pt>
                <c:pt idx="231">
                  <c:v>0.50496744488931689</c:v>
                </c:pt>
                <c:pt idx="232">
                  <c:v>0.5029714991868941</c:v>
                </c:pt>
                <c:pt idx="233">
                  <c:v>0.50597251033042034</c:v>
                </c:pt>
                <c:pt idx="234">
                  <c:v>0.50397326804402609</c:v>
                </c:pt>
                <c:pt idx="235">
                  <c:v>0.5049740252033863</c:v>
                </c:pt>
                <c:pt idx="236">
                  <c:v>0.50497553785140625</c:v>
                </c:pt>
                <c:pt idx="237">
                  <c:v>0.50297654503947264</c:v>
                </c:pt>
                <c:pt idx="238">
                  <c:v>0.50297729977409522</c:v>
                </c:pt>
                <c:pt idx="239">
                  <c:v>0.50598705919683729</c:v>
                </c:pt>
                <c:pt idx="240">
                  <c:v>0.50398780584218306</c:v>
                </c:pt>
                <c:pt idx="241">
                  <c:v>0.50198954570612364</c:v>
                </c:pt>
                <c:pt idx="242">
                  <c:v>0.50598979399320132</c:v>
                </c:pt>
                <c:pt idx="243">
                  <c:v>0.50299548610662626</c:v>
                </c:pt>
                <c:pt idx="244">
                  <c:v>0.50300065179306497</c:v>
                </c:pt>
                <c:pt idx="245">
                  <c:v>0.50500089701690443</c:v>
                </c:pt>
                <c:pt idx="246">
                  <c:v>0.50600138725520571</c:v>
                </c:pt>
                <c:pt idx="247">
                  <c:v>0.50300138725520571</c:v>
                </c:pt>
                <c:pt idx="248">
                  <c:v>0.50200407855108997</c:v>
                </c:pt>
                <c:pt idx="249">
                  <c:v>0.5030072481324801</c:v>
                </c:pt>
                <c:pt idx="250">
                  <c:v>0.50300749144670154</c:v>
                </c:pt>
                <c:pt idx="251">
                  <c:v>0.50300967803669083</c:v>
                </c:pt>
                <c:pt idx="252">
                  <c:v>0.50202291107726271</c:v>
                </c:pt>
                <c:pt idx="253">
                  <c:v>0.50102386460369408</c:v>
                </c:pt>
                <c:pt idx="254">
                  <c:v>0.50303050462999999</c:v>
                </c:pt>
                <c:pt idx="255">
                  <c:v>0.50303121242399707</c:v>
                </c:pt>
                <c:pt idx="256">
                  <c:v>0.50303121242399707</c:v>
                </c:pt>
                <c:pt idx="257">
                  <c:v>0.50303450602242816</c:v>
                </c:pt>
                <c:pt idx="258">
                  <c:v>0.50303520975808003</c:v>
                </c:pt>
                <c:pt idx="259">
                  <c:v>0.50103544417610324</c:v>
                </c:pt>
                <c:pt idx="260">
                  <c:v>0.50103544417610324</c:v>
                </c:pt>
                <c:pt idx="261">
                  <c:v>0.50203567851374009</c:v>
                </c:pt>
                <c:pt idx="262">
                  <c:v>0.49704081345470458</c:v>
                </c:pt>
                <c:pt idx="263">
                  <c:v>0.50304220703125002</c:v>
                </c:pt>
                <c:pt idx="264">
                  <c:v>0.50005027650462874</c:v>
                </c:pt>
                <c:pt idx="265">
                  <c:v>0.50105027650462874</c:v>
                </c:pt>
                <c:pt idx="266">
                  <c:v>0.50005050554414776</c:v>
                </c:pt>
                <c:pt idx="267">
                  <c:v>0.50305119215133198</c:v>
                </c:pt>
                <c:pt idx="268">
                  <c:v>0.5020557497942546</c:v>
                </c:pt>
                <c:pt idx="269">
                  <c:v>0.5000566571716849</c:v>
                </c:pt>
                <c:pt idx="270">
                  <c:v>0.50205688379830016</c:v>
                </c:pt>
                <c:pt idx="271">
                  <c:v>0.50705824172328007</c:v>
                </c:pt>
                <c:pt idx="272">
                  <c:v>0.50606117304350029</c:v>
                </c:pt>
                <c:pt idx="273">
                  <c:v>0.50606341771946506</c:v>
                </c:pt>
                <c:pt idx="274">
                  <c:v>0.49906364169667261</c:v>
                </c:pt>
                <c:pt idx="275">
                  <c:v>0.50106386558442373</c:v>
                </c:pt>
                <c:pt idx="276">
                  <c:v>0.50606520702821323</c:v>
                </c:pt>
                <c:pt idx="277">
                  <c:v>0.50706632242446337</c:v>
                </c:pt>
                <c:pt idx="278">
                  <c:v>0.51606899014308683</c:v>
                </c:pt>
                <c:pt idx="279">
                  <c:v>0.50207186534332404</c:v>
                </c:pt>
                <c:pt idx="280">
                  <c:v>0.50707603949000002</c:v>
                </c:pt>
                <c:pt idx="281">
                  <c:v>0.49907778694735544</c:v>
                </c:pt>
                <c:pt idx="282">
                  <c:v>0.5010786584181709</c:v>
                </c:pt>
                <c:pt idx="283">
                  <c:v>0.50408536070650201</c:v>
                </c:pt>
                <c:pt idx="284">
                  <c:v>0.50009154645346998</c:v>
                </c:pt>
                <c:pt idx="285">
                  <c:v>0.50309994166964289</c:v>
                </c:pt>
                <c:pt idx="286">
                  <c:v>0.50510263525796872</c:v>
                </c:pt>
                <c:pt idx="287">
                  <c:v>0.50510325439388992</c:v>
                </c:pt>
                <c:pt idx="288">
                  <c:v>0.5011036666361699</c:v>
                </c:pt>
                <c:pt idx="289">
                  <c:v>0.51510572164544</c:v>
                </c:pt>
                <c:pt idx="290">
                  <c:v>0.50311283186515621</c:v>
                </c:pt>
                <c:pt idx="291">
                  <c:v>0.51111383703551994</c:v>
                </c:pt>
                <c:pt idx="292">
                  <c:v>0.50411503971279181</c:v>
                </c:pt>
                <c:pt idx="293">
                  <c:v>0.49911523978387801</c:v>
                </c:pt>
                <c:pt idx="294">
                  <c:v>0.50511663727084255</c:v>
                </c:pt>
                <c:pt idx="295">
                  <c:v>0.51111703558291455</c:v>
                </c:pt>
                <c:pt idx="296">
                  <c:v>0.49811783091</c:v>
                </c:pt>
                <c:pt idx="297">
                  <c:v>0.50511902064913339</c:v>
                </c:pt>
                <c:pt idx="298">
                  <c:v>0.51112060087374434</c:v>
                </c:pt>
                <c:pt idx="299">
                  <c:v>0.50712237025802465</c:v>
                </c:pt>
                <c:pt idx="300">
                  <c:v>0.50412315379345285</c:v>
                </c:pt>
                <c:pt idx="301">
                  <c:v>0.50512491028696571</c:v>
                </c:pt>
                <c:pt idx="302">
                  <c:v>0.51112665779039879</c:v>
                </c:pt>
                <c:pt idx="303">
                  <c:v>0.50912955017215999</c:v>
                </c:pt>
                <c:pt idx="304">
                  <c:v>0.50213031719941814</c:v>
                </c:pt>
                <c:pt idx="305">
                  <c:v>0.50913127343923736</c:v>
                </c:pt>
                <c:pt idx="306">
                  <c:v>0.50513146434723</c:v>
                </c:pt>
                <c:pt idx="307">
                  <c:v>0.50813222684350512</c:v>
                </c:pt>
                <c:pt idx="308">
                  <c:v>0.50313260740919286</c:v>
                </c:pt>
                <c:pt idx="309">
                  <c:v>0.50713260740919286</c:v>
                </c:pt>
                <c:pt idx="310">
                  <c:v>0.50813336717271995</c:v>
                </c:pt>
                <c:pt idx="311">
                  <c:v>0.50613506995082402</c:v>
                </c:pt>
                <c:pt idx="312">
                  <c:v>0.50313638790232251</c:v>
                </c:pt>
                <c:pt idx="313">
                  <c:v>0.50413770019858217</c:v>
                </c:pt>
                <c:pt idx="314">
                  <c:v>0.49713900681430989</c:v>
                </c:pt>
                <c:pt idx="315">
                  <c:v>0.49814215621892988</c:v>
                </c:pt>
                <c:pt idx="316">
                  <c:v>0.50314270847556997</c:v>
                </c:pt>
                <c:pt idx="317">
                  <c:v>0.50214380980301376</c:v>
                </c:pt>
                <c:pt idx="318">
                  <c:v>0.50414545379972375</c:v>
                </c:pt>
                <c:pt idx="319">
                  <c:v>0.49614943176141674</c:v>
                </c:pt>
                <c:pt idx="320">
                  <c:v>0.50415317444493313</c:v>
                </c:pt>
                <c:pt idx="321">
                  <c:v>0.5011559898793575</c:v>
                </c:pt>
                <c:pt idx="322">
                  <c:v>0.50116559318975995</c:v>
                </c:pt>
                <c:pt idx="323">
                  <c:v>0.50216726636262998</c:v>
                </c:pt>
                <c:pt idx="324">
                  <c:v>0.49616809814453122</c:v>
                </c:pt>
                <c:pt idx="325">
                  <c:v>0.50217073819429137</c:v>
                </c:pt>
                <c:pt idx="326">
                  <c:v>0.51319469121828043</c:v>
                </c:pt>
                <c:pt idx="327">
                  <c:v>0.49920748213179883</c:v>
                </c:pt>
                <c:pt idx="328">
                  <c:v>0.50020978392553006</c:v>
                </c:pt>
                <c:pt idx="329">
                  <c:v>0.47925695876941965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F-40E1-9394-0550F247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080"/>
        <c:axId val="101704832"/>
      </c:scatterChart>
      <c:valAx>
        <c:axId val="101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832"/>
        <c:crosses val="autoZero"/>
        <c:crossBetween val="midCat"/>
      </c:valAx>
      <c:valAx>
        <c:axId val="101704832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460309920083"/>
          <c:y val="7.1724628171478566E-2"/>
          <c:w val="0.82249095124235327"/>
          <c:h val="0.8416746864975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 (AlldataShorted)'!$E$6</c:f>
              <c:strCache>
                <c:ptCount val="1"/>
                <c:pt idx="0">
                  <c:v>Compensasi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(AlldataShorted)'!$E$7:$E$335</c:f>
              <c:numCache>
                <c:formatCode>0.0000</c:formatCode>
                <c:ptCount val="329"/>
                <c:pt idx="0">
                  <c:v>3.5686240000000001E-2</c:v>
                </c:pt>
                <c:pt idx="1">
                  <c:v>3.5662024899999999E-2</c:v>
                </c:pt>
                <c:pt idx="2">
                  <c:v>3.5377740899999996E-2</c:v>
                </c:pt>
                <c:pt idx="3">
                  <c:v>3.50532676E-2</c:v>
                </c:pt>
                <c:pt idx="4">
                  <c:v>3.50532676E-2</c:v>
                </c:pt>
                <c:pt idx="5">
                  <c:v>3.4986996899999998E-2</c:v>
                </c:pt>
                <c:pt idx="6">
                  <c:v>3.49834225E-2</c:v>
                </c:pt>
                <c:pt idx="7">
                  <c:v>3.4908544899999998E-2</c:v>
                </c:pt>
                <c:pt idx="8">
                  <c:v>3.4904988099999999E-2</c:v>
                </c:pt>
                <c:pt idx="9">
                  <c:v>3.48872161E-2</c:v>
                </c:pt>
                <c:pt idx="10">
                  <c:v>3.4878337599999996E-2</c:v>
                </c:pt>
                <c:pt idx="11">
                  <c:v>3.48765625E-2</c:v>
                </c:pt>
                <c:pt idx="12">
                  <c:v>3.4864142399999999E-2</c:v>
                </c:pt>
                <c:pt idx="13">
                  <c:v>3.4862368899999996E-2</c:v>
                </c:pt>
                <c:pt idx="14">
                  <c:v>3.4858822499999997E-2</c:v>
                </c:pt>
                <c:pt idx="15">
                  <c:v>3.4857049599999995E-2</c:v>
                </c:pt>
                <c:pt idx="16">
                  <c:v>3.4855276899999996E-2</c:v>
                </c:pt>
                <c:pt idx="17">
                  <c:v>3.4851732099999998E-2</c:v>
                </c:pt>
                <c:pt idx="18">
                  <c:v>3.4849959999999999E-2</c:v>
                </c:pt>
                <c:pt idx="19">
                  <c:v>3.4848188099999997E-2</c:v>
                </c:pt>
                <c:pt idx="20">
                  <c:v>3.4844644899999999E-2</c:v>
                </c:pt>
                <c:pt idx="21">
                  <c:v>3.4837560899999995E-2</c:v>
                </c:pt>
                <c:pt idx="22">
                  <c:v>3.4835790399999997E-2</c:v>
                </c:pt>
                <c:pt idx="23">
                  <c:v>3.4834020100000002E-2</c:v>
                </c:pt>
                <c:pt idx="24">
                  <c:v>3.4832249999999995E-2</c:v>
                </c:pt>
                <c:pt idx="25">
                  <c:v>3.4830480099999998E-2</c:v>
                </c:pt>
                <c:pt idx="26">
                  <c:v>3.4828710399999997E-2</c:v>
                </c:pt>
                <c:pt idx="27">
                  <c:v>3.4826940899999999E-2</c:v>
                </c:pt>
                <c:pt idx="28">
                  <c:v>3.4826940899999999E-2</c:v>
                </c:pt>
                <c:pt idx="29">
                  <c:v>3.4814560000000001E-2</c:v>
                </c:pt>
                <c:pt idx="30">
                  <c:v>3.4809256900000002E-2</c:v>
                </c:pt>
                <c:pt idx="31">
                  <c:v>3.4689536100000001E-2</c:v>
                </c:pt>
                <c:pt idx="32">
                  <c:v>3.4525562499999995E-2</c:v>
                </c:pt>
                <c:pt idx="33">
                  <c:v>3.4523827600000001E-2</c:v>
                </c:pt>
                <c:pt idx="34">
                  <c:v>3.4522092899999995E-2</c:v>
                </c:pt>
                <c:pt idx="35">
                  <c:v>3.4499559999999999E-2</c:v>
                </c:pt>
                <c:pt idx="36">
                  <c:v>3.4494364899999998E-2</c:v>
                </c:pt>
                <c:pt idx="37">
                  <c:v>3.4492633599999996E-2</c:v>
                </c:pt>
                <c:pt idx="38">
                  <c:v>3.4463232099999998E-2</c:v>
                </c:pt>
                <c:pt idx="39">
                  <c:v>3.4463232099999998E-2</c:v>
                </c:pt>
                <c:pt idx="40">
                  <c:v>3.4461504399999995E-2</c:v>
                </c:pt>
                <c:pt idx="41">
                  <c:v>3.4440787599999995E-2</c:v>
                </c:pt>
                <c:pt idx="42">
                  <c:v>3.4272678399999999E-2</c:v>
                </c:pt>
                <c:pt idx="43">
                  <c:v>3.4175784099999995E-2</c:v>
                </c:pt>
                <c:pt idx="44">
                  <c:v>3.4131802499999996E-2</c:v>
                </c:pt>
                <c:pt idx="45">
                  <c:v>3.4119984399999997E-2</c:v>
                </c:pt>
                <c:pt idx="46">
                  <c:v>3.39772609E-2</c:v>
                </c:pt>
                <c:pt idx="47">
                  <c:v>3.39089344E-2</c:v>
                </c:pt>
                <c:pt idx="48">
                  <c:v>3.382276E-2</c:v>
                </c:pt>
                <c:pt idx="49">
                  <c:v>3.3811200899999998E-2</c:v>
                </c:pt>
                <c:pt idx="50">
                  <c:v>3.3788112099999996E-2</c:v>
                </c:pt>
                <c:pt idx="51">
                  <c:v>3.3783169599999996E-2</c:v>
                </c:pt>
                <c:pt idx="52">
                  <c:v>3.3781522500000001E-2</c:v>
                </c:pt>
                <c:pt idx="53">
                  <c:v>3.3779875599999995E-2</c:v>
                </c:pt>
                <c:pt idx="54">
                  <c:v>3.3778228899999999E-2</c:v>
                </c:pt>
                <c:pt idx="55">
                  <c:v>3.3771644099999998E-2</c:v>
                </c:pt>
                <c:pt idx="56">
                  <c:v>3.3771644099999998E-2</c:v>
                </c:pt>
                <c:pt idx="57">
                  <c:v>3.3760128399999999E-2</c:v>
                </c:pt>
                <c:pt idx="58">
                  <c:v>3.3719080899999997E-2</c:v>
                </c:pt>
                <c:pt idx="59">
                  <c:v>3.3686332899999998E-2</c:v>
                </c:pt>
                <c:pt idx="60">
                  <c:v>3.3638990399999999E-2</c:v>
                </c:pt>
                <c:pt idx="61">
                  <c:v>3.3625959999999996E-2</c:v>
                </c:pt>
                <c:pt idx="62">
                  <c:v>3.3599937599999997E-2</c:v>
                </c:pt>
                <c:pt idx="63">
                  <c:v>3.3599937599999997E-2</c:v>
                </c:pt>
                <c:pt idx="64">
                  <c:v>3.3551283599999995E-2</c:v>
                </c:pt>
                <c:pt idx="65">
                  <c:v>3.3538339600000001E-2</c:v>
                </c:pt>
                <c:pt idx="66">
                  <c:v>3.3515718399999998E-2</c:v>
                </c:pt>
                <c:pt idx="67">
                  <c:v>3.3514104099999997E-2</c:v>
                </c:pt>
                <c:pt idx="68">
                  <c:v>3.34464841E-2</c:v>
                </c:pt>
                <c:pt idx="69">
                  <c:v>3.3379216899999994E-2</c:v>
                </c:pt>
                <c:pt idx="70">
                  <c:v>3.3360062499999996E-2</c:v>
                </c:pt>
                <c:pt idx="71">
                  <c:v>3.3342529599999997E-2</c:v>
                </c:pt>
                <c:pt idx="72">
                  <c:v>3.3328202500000001E-2</c:v>
                </c:pt>
                <c:pt idx="73">
                  <c:v>3.33218401E-2</c:v>
                </c:pt>
                <c:pt idx="74">
                  <c:v>3.3298009599999998E-2</c:v>
                </c:pt>
                <c:pt idx="75">
                  <c:v>3.3288489999999997E-2</c:v>
                </c:pt>
                <c:pt idx="76">
                  <c:v>3.3288489999999997E-2</c:v>
                </c:pt>
                <c:pt idx="77">
                  <c:v>3.32853184E-2</c:v>
                </c:pt>
                <c:pt idx="78">
                  <c:v>3.32853184E-2</c:v>
                </c:pt>
                <c:pt idx="79">
                  <c:v>3.3283732900000002E-2</c:v>
                </c:pt>
                <c:pt idx="80">
                  <c:v>3.3282147599999999E-2</c:v>
                </c:pt>
                <c:pt idx="81">
                  <c:v>3.3278977599999995E-2</c:v>
                </c:pt>
                <c:pt idx="82">
                  <c:v>3.3271056100000002E-2</c:v>
                </c:pt>
                <c:pt idx="83">
                  <c:v>3.3259974399999996E-2</c:v>
                </c:pt>
                <c:pt idx="84">
                  <c:v>3.3259974399999996E-2</c:v>
                </c:pt>
                <c:pt idx="85">
                  <c:v>3.3258392099999999E-2</c:v>
                </c:pt>
                <c:pt idx="86">
                  <c:v>3.3252064899999996E-2</c:v>
                </c:pt>
                <c:pt idx="87">
                  <c:v>3.3132456099999999E-2</c:v>
                </c:pt>
                <c:pt idx="88">
                  <c:v>3.3084000000000002E-2</c:v>
                </c:pt>
                <c:pt idx="89">
                  <c:v>3.3076202499999999E-2</c:v>
                </c:pt>
                <c:pt idx="90">
                  <c:v>3.3071526399999995E-2</c:v>
                </c:pt>
                <c:pt idx="91">
                  <c:v>3.3066852100000002E-2</c:v>
                </c:pt>
                <c:pt idx="92">
                  <c:v>3.3066852100000002E-2</c:v>
                </c:pt>
                <c:pt idx="93">
                  <c:v>3.3060622499999998E-2</c:v>
                </c:pt>
                <c:pt idx="94">
                  <c:v>3.3054396099999994E-2</c:v>
                </c:pt>
                <c:pt idx="95">
                  <c:v>3.305284E-2</c:v>
                </c:pt>
                <c:pt idx="96">
                  <c:v>3.3051284099999995E-2</c:v>
                </c:pt>
                <c:pt idx="97">
                  <c:v>3.3049728399999999E-2</c:v>
                </c:pt>
                <c:pt idx="98">
                  <c:v>3.3041952899999998E-2</c:v>
                </c:pt>
                <c:pt idx="99">
                  <c:v>3.3037289999999997E-2</c:v>
                </c:pt>
                <c:pt idx="100">
                  <c:v>3.3035736099999997E-2</c:v>
                </c:pt>
                <c:pt idx="101">
                  <c:v>3.3035736099999997E-2</c:v>
                </c:pt>
                <c:pt idx="102">
                  <c:v>3.3034182400000001E-2</c:v>
                </c:pt>
                <c:pt idx="103">
                  <c:v>3.3034182400000001E-2</c:v>
                </c:pt>
                <c:pt idx="104">
                  <c:v>3.3034182400000001E-2</c:v>
                </c:pt>
                <c:pt idx="105">
                  <c:v>3.30326289E-2</c:v>
                </c:pt>
                <c:pt idx="106">
                  <c:v>3.3027969599999998E-2</c:v>
                </c:pt>
                <c:pt idx="107">
                  <c:v>3.2996953599999997E-2</c:v>
                </c:pt>
                <c:pt idx="108">
                  <c:v>3.2913609999999996E-2</c:v>
                </c:pt>
                <c:pt idx="109">
                  <c:v>3.28384881E-2</c:v>
                </c:pt>
                <c:pt idx="110">
                  <c:v>3.2783602499999995E-2</c:v>
                </c:pt>
                <c:pt idx="111">
                  <c:v>3.2760810000000001E-2</c:v>
                </c:pt>
                <c:pt idx="112">
                  <c:v>3.2757774399999995E-2</c:v>
                </c:pt>
                <c:pt idx="113">
                  <c:v>3.2756256900000003E-2</c:v>
                </c:pt>
                <c:pt idx="114">
                  <c:v>3.2756256900000003E-2</c:v>
                </c:pt>
                <c:pt idx="115">
                  <c:v>3.2742608399999998E-2</c:v>
                </c:pt>
                <c:pt idx="116">
                  <c:v>3.2725948899999996E-2</c:v>
                </c:pt>
                <c:pt idx="117">
                  <c:v>3.2724435599999997E-2</c:v>
                </c:pt>
                <c:pt idx="118">
                  <c:v>3.2724435599999997E-2</c:v>
                </c:pt>
                <c:pt idx="119">
                  <c:v>3.2724435599999997E-2</c:v>
                </c:pt>
                <c:pt idx="120">
                  <c:v>3.2709313599999998E-2</c:v>
                </c:pt>
                <c:pt idx="121">
                  <c:v>3.2709313599999998E-2</c:v>
                </c:pt>
                <c:pt idx="122">
                  <c:v>3.2709313599999998E-2</c:v>
                </c:pt>
                <c:pt idx="123">
                  <c:v>3.2647522499999998E-2</c:v>
                </c:pt>
                <c:pt idx="124">
                  <c:v>3.2637006400000002E-2</c:v>
                </c:pt>
                <c:pt idx="125">
                  <c:v>3.2635504900000001E-2</c:v>
                </c:pt>
                <c:pt idx="126">
                  <c:v>3.2349459599999998E-2</c:v>
                </c:pt>
                <c:pt idx="127">
                  <c:v>3.1904200899999999E-2</c:v>
                </c:pt>
                <c:pt idx="128">
                  <c:v>3.1678559999999995E-2</c:v>
                </c:pt>
                <c:pt idx="129">
                  <c:v>3.1451558399999996E-2</c:v>
                </c:pt>
                <c:pt idx="130">
                  <c:v>3.1291560099999997E-2</c:v>
                </c:pt>
                <c:pt idx="131">
                  <c:v>3.1191267599999999E-2</c:v>
                </c:pt>
                <c:pt idx="132">
                  <c:v>3.1188678399999999E-2</c:v>
                </c:pt>
                <c:pt idx="133">
                  <c:v>3.1161540099999999E-2</c:v>
                </c:pt>
                <c:pt idx="134">
                  <c:v>3.11100921E-2</c:v>
                </c:pt>
                <c:pt idx="135">
                  <c:v>3.0725881599999998E-2</c:v>
                </c:pt>
                <c:pt idx="136">
                  <c:v>3.0568867599999997E-2</c:v>
                </c:pt>
                <c:pt idx="137">
                  <c:v>3.0491628099999998E-2</c:v>
                </c:pt>
                <c:pt idx="138">
                  <c:v>3.0433959999999999E-2</c:v>
                </c:pt>
                <c:pt idx="139">
                  <c:v>3.03605209E-2</c:v>
                </c:pt>
                <c:pt idx="140">
                  <c:v>3.0170816099999997E-2</c:v>
                </c:pt>
                <c:pt idx="141">
                  <c:v>2.9818548099999998E-2</c:v>
                </c:pt>
                <c:pt idx="142">
                  <c:v>2.9694648099999998E-2</c:v>
                </c:pt>
                <c:pt idx="143">
                  <c:v>2.94532209E-2</c:v>
                </c:pt>
                <c:pt idx="144">
                  <c:v>2.93454649E-2</c:v>
                </c:pt>
                <c:pt idx="145">
                  <c:v>2.9324204100000001E-2</c:v>
                </c:pt>
                <c:pt idx="146">
                  <c:v>2.9211820899999998E-2</c:v>
                </c:pt>
                <c:pt idx="147">
                  <c:v>2.9130745600000001E-2</c:v>
                </c:pt>
                <c:pt idx="148">
                  <c:v>2.90921476E-2</c:v>
                </c:pt>
                <c:pt idx="149">
                  <c:v>2.8909689999999998E-2</c:v>
                </c:pt>
                <c:pt idx="150">
                  <c:v>2.8880089599999999E-2</c:v>
                </c:pt>
                <c:pt idx="151">
                  <c:v>2.8699088399999999E-2</c:v>
                </c:pt>
                <c:pt idx="152">
                  <c:v>2.8690032099999999E-2</c:v>
                </c:pt>
                <c:pt idx="153">
                  <c:v>2.8552359999999999E-2</c:v>
                </c:pt>
                <c:pt idx="154">
                  <c:v>2.8548422499999997E-2</c:v>
                </c:pt>
                <c:pt idx="155">
                  <c:v>2.85046641E-2</c:v>
                </c:pt>
                <c:pt idx="156">
                  <c:v>2.8482250000000001E-2</c:v>
                </c:pt>
                <c:pt idx="157">
                  <c:v>2.8408500899999998E-2</c:v>
                </c:pt>
                <c:pt idx="158">
                  <c:v>2.8361609999999999E-2</c:v>
                </c:pt>
                <c:pt idx="159">
                  <c:v>2.8289528099999999E-2</c:v>
                </c:pt>
                <c:pt idx="160">
                  <c:v>2.8081094399999999E-2</c:v>
                </c:pt>
                <c:pt idx="161">
                  <c:v>2.7932080899999996E-2</c:v>
                </c:pt>
                <c:pt idx="162">
                  <c:v>2.7854977599999997E-2</c:v>
                </c:pt>
                <c:pt idx="163">
                  <c:v>2.7727380900000001E-2</c:v>
                </c:pt>
                <c:pt idx="164">
                  <c:v>2.7658948900000001E-2</c:v>
                </c:pt>
                <c:pt idx="165">
                  <c:v>2.7658948900000001E-2</c:v>
                </c:pt>
                <c:pt idx="166">
                  <c:v>2.76416089E-2</c:v>
                </c:pt>
                <c:pt idx="167">
                  <c:v>2.7596336399999997E-2</c:v>
                </c:pt>
                <c:pt idx="168">
                  <c:v>2.75880625E-2</c:v>
                </c:pt>
                <c:pt idx="169">
                  <c:v>2.75531904E-2</c:v>
                </c:pt>
                <c:pt idx="170">
                  <c:v>2.75396329E-2</c:v>
                </c:pt>
                <c:pt idx="171">
                  <c:v>2.74963984E-2</c:v>
                </c:pt>
                <c:pt idx="172">
                  <c:v>2.7416976400000001E-2</c:v>
                </c:pt>
                <c:pt idx="173">
                  <c:v>2.7381420899999998E-2</c:v>
                </c:pt>
                <c:pt idx="174">
                  <c:v>2.7372876099999999E-2</c:v>
                </c:pt>
                <c:pt idx="175">
                  <c:v>2.7336722499999997E-2</c:v>
                </c:pt>
                <c:pt idx="176">
                  <c:v>2.7334158399999996E-2</c:v>
                </c:pt>
                <c:pt idx="177">
                  <c:v>2.7270602499999998E-2</c:v>
                </c:pt>
                <c:pt idx="178">
                  <c:v>2.7262439999999999E-2</c:v>
                </c:pt>
                <c:pt idx="179">
                  <c:v>2.7193209999999999E-2</c:v>
                </c:pt>
                <c:pt idx="180">
                  <c:v>2.7166926399999996E-2</c:v>
                </c:pt>
                <c:pt idx="181">
                  <c:v>2.7151044100000001E-2</c:v>
                </c:pt>
                <c:pt idx="182">
                  <c:v>2.71503076E-2</c:v>
                </c:pt>
                <c:pt idx="183">
                  <c:v>2.7132249999999997E-2</c:v>
                </c:pt>
                <c:pt idx="184">
                  <c:v>2.7096432399999999E-2</c:v>
                </c:pt>
                <c:pt idx="185">
                  <c:v>2.7051552399999998E-2</c:v>
                </c:pt>
                <c:pt idx="186">
                  <c:v>2.7045158399999998E-2</c:v>
                </c:pt>
                <c:pt idx="187">
                  <c:v>2.7044222499999999E-2</c:v>
                </c:pt>
                <c:pt idx="188">
                  <c:v>2.7036844899999996E-2</c:v>
                </c:pt>
                <c:pt idx="189">
                  <c:v>2.7027457599999999E-2</c:v>
                </c:pt>
                <c:pt idx="190">
                  <c:v>2.7007562499999999E-2</c:v>
                </c:pt>
                <c:pt idx="191">
                  <c:v>2.7002044900000001E-2</c:v>
                </c:pt>
                <c:pt idx="192">
                  <c:v>2.7000960399999999E-2</c:v>
                </c:pt>
                <c:pt idx="193">
                  <c:v>2.7001060899999998E-2</c:v>
                </c:pt>
                <c:pt idx="194">
                  <c:v>2.7003239999999998E-2</c:v>
                </c:pt>
                <c:pt idx="195">
                  <c:v>2.7004284900000002E-2</c:v>
                </c:pt>
                <c:pt idx="196">
                  <c:v>2.7016810000000002E-2</c:v>
                </c:pt>
                <c:pt idx="197">
                  <c:v>2.7018489999999999E-2</c:v>
                </c:pt>
                <c:pt idx="198">
                  <c:v>2.70346921E-2</c:v>
                </c:pt>
                <c:pt idx="199">
                  <c:v>2.7072760899999999E-2</c:v>
                </c:pt>
                <c:pt idx="200">
                  <c:v>2.7100400400000002E-2</c:v>
                </c:pt>
                <c:pt idx="201">
                  <c:v>2.71052676E-2</c:v>
                </c:pt>
                <c:pt idx="202">
                  <c:v>2.7122102499999998E-2</c:v>
                </c:pt>
                <c:pt idx="203">
                  <c:v>2.7125888399999999E-2</c:v>
                </c:pt>
                <c:pt idx="204">
                  <c:v>2.7127916099999996E-2</c:v>
                </c:pt>
                <c:pt idx="205">
                  <c:v>2.7139240000000002E-2</c:v>
                </c:pt>
                <c:pt idx="206">
                  <c:v>2.71471369E-2</c:v>
                </c:pt>
                <c:pt idx="207">
                  <c:v>2.7162052899999997E-2</c:v>
                </c:pt>
                <c:pt idx="208">
                  <c:v>2.7181440899999999E-2</c:v>
                </c:pt>
                <c:pt idx="209">
                  <c:v>2.72137444E-2</c:v>
                </c:pt>
                <c:pt idx="210">
                  <c:v>2.7223502499999996E-2</c:v>
                </c:pt>
                <c:pt idx="211">
                  <c:v>2.7244922500000001E-2</c:v>
                </c:pt>
                <c:pt idx="212">
                  <c:v>2.7263737600000001E-2</c:v>
                </c:pt>
                <c:pt idx="213">
                  <c:v>2.7291043600000002E-2</c:v>
                </c:pt>
                <c:pt idx="214">
                  <c:v>2.7358344899999998E-2</c:v>
                </c:pt>
                <c:pt idx="215">
                  <c:v>2.7385336900000001E-2</c:v>
                </c:pt>
                <c:pt idx="216">
                  <c:v>2.7434722499999994E-2</c:v>
                </c:pt>
                <c:pt idx="217">
                  <c:v>2.7457104400000001E-2</c:v>
                </c:pt>
                <c:pt idx="218">
                  <c:v>2.7465696400000003E-2</c:v>
                </c:pt>
                <c:pt idx="219">
                  <c:v>2.7498628900000002E-2</c:v>
                </c:pt>
                <c:pt idx="220">
                  <c:v>2.756169E-2</c:v>
                </c:pt>
                <c:pt idx="221">
                  <c:v>2.75788836E-2</c:v>
                </c:pt>
                <c:pt idx="222">
                  <c:v>2.7726841600000003E-2</c:v>
                </c:pt>
                <c:pt idx="223">
                  <c:v>2.7752953599999998E-2</c:v>
                </c:pt>
                <c:pt idx="224">
                  <c:v>2.7908419600000001E-2</c:v>
                </c:pt>
                <c:pt idx="225">
                  <c:v>2.8167588899999998E-2</c:v>
                </c:pt>
                <c:pt idx="226">
                  <c:v>2.8171008399999999E-2</c:v>
                </c:pt>
                <c:pt idx="227">
                  <c:v>2.81723776E-2</c:v>
                </c:pt>
                <c:pt idx="228">
                  <c:v>2.8173062499999998E-2</c:v>
                </c:pt>
                <c:pt idx="229">
                  <c:v>2.81758041E-2</c:v>
                </c:pt>
                <c:pt idx="230">
                  <c:v>2.8179922500000003E-2</c:v>
                </c:pt>
                <c:pt idx="231">
                  <c:v>2.8185424899999999E-2</c:v>
                </c:pt>
                <c:pt idx="232">
                  <c:v>2.8196468100000004E-2</c:v>
                </c:pt>
                <c:pt idx="233">
                  <c:v>2.8199236900000001E-2</c:v>
                </c:pt>
                <c:pt idx="234">
                  <c:v>2.8201315599999999E-2</c:v>
                </c:pt>
                <c:pt idx="235">
                  <c:v>2.8203396099999996E-2</c:v>
                </c:pt>
                <c:pt idx="236">
                  <c:v>2.8207562500000002E-2</c:v>
                </c:pt>
                <c:pt idx="237">
                  <c:v>2.82103441E-2</c:v>
                </c:pt>
                <c:pt idx="238">
                  <c:v>2.8212432400000001E-2</c:v>
                </c:pt>
                <c:pt idx="239">
                  <c:v>2.8239744099999999E-2</c:v>
                </c:pt>
                <c:pt idx="240">
                  <c:v>2.82418576E-2</c:v>
                </c:pt>
                <c:pt idx="241">
                  <c:v>2.8246796099999999E-2</c:v>
                </c:pt>
                <c:pt idx="242">
                  <c:v>2.8247502399999999E-2</c:v>
                </c:pt>
                <c:pt idx="243">
                  <c:v>2.8263802500000001E-2</c:v>
                </c:pt>
                <c:pt idx="244">
                  <c:v>2.8278777600000003E-2</c:v>
                </c:pt>
                <c:pt idx="245">
                  <c:v>2.8279492900000001E-2</c:v>
                </c:pt>
                <c:pt idx="246">
                  <c:v>2.82809241E-2</c:v>
                </c:pt>
                <c:pt idx="247">
                  <c:v>2.82809241E-2</c:v>
                </c:pt>
                <c:pt idx="248">
                  <c:v>2.8288810000000001E-2</c:v>
                </c:pt>
                <c:pt idx="249">
                  <c:v>2.8298160900000001E-2</c:v>
                </c:pt>
                <c:pt idx="250">
                  <c:v>2.8298881599999999E-2</c:v>
                </c:pt>
                <c:pt idx="251">
                  <c:v>2.8305376899999998E-2</c:v>
                </c:pt>
                <c:pt idx="252">
                  <c:v>2.83454224E-2</c:v>
                </c:pt>
                <c:pt idx="253">
                  <c:v>2.8348358399999999E-2</c:v>
                </c:pt>
                <c:pt idx="254">
                  <c:v>2.8369000000000002E-2</c:v>
                </c:pt>
                <c:pt idx="255">
                  <c:v>2.8371220899999997E-2</c:v>
                </c:pt>
                <c:pt idx="256">
                  <c:v>2.8371220899999997E-2</c:v>
                </c:pt>
                <c:pt idx="257">
                  <c:v>2.8381608900000001E-2</c:v>
                </c:pt>
                <c:pt idx="258">
                  <c:v>2.8383839999999997E-2</c:v>
                </c:pt>
                <c:pt idx="259">
                  <c:v>2.8384584099999999E-2</c:v>
                </c:pt>
                <c:pt idx="260">
                  <c:v>2.8384584099999999E-2</c:v>
                </c:pt>
                <c:pt idx="261">
                  <c:v>2.83853284E-2</c:v>
                </c:pt>
                <c:pt idx="262">
                  <c:v>2.8401753600000003E-2</c:v>
                </c:pt>
                <c:pt idx="263">
                  <c:v>2.8406249999999997E-2</c:v>
                </c:pt>
                <c:pt idx="264">
                  <c:v>2.8432622500000001E-2</c:v>
                </c:pt>
                <c:pt idx="265">
                  <c:v>2.8432622500000001E-2</c:v>
                </c:pt>
                <c:pt idx="266">
                  <c:v>2.8433379599999999E-2</c:v>
                </c:pt>
                <c:pt idx="267">
                  <c:v>2.84356521E-2</c:v>
                </c:pt>
                <c:pt idx="268">
                  <c:v>2.8450848099999999E-2</c:v>
                </c:pt>
                <c:pt idx="269">
                  <c:v>2.8453896900000001E-2</c:v>
                </c:pt>
                <c:pt idx="270">
                  <c:v>2.8454659599999998E-2</c:v>
                </c:pt>
                <c:pt idx="271">
                  <c:v>2.845924E-2</c:v>
                </c:pt>
                <c:pt idx="272">
                  <c:v>2.8469188899999998E-2</c:v>
                </c:pt>
                <c:pt idx="273">
                  <c:v>2.8476864899999999E-2</c:v>
                </c:pt>
                <c:pt idx="274">
                  <c:v>2.84776336E-2</c:v>
                </c:pt>
                <c:pt idx="275">
                  <c:v>2.84784025E-2</c:v>
                </c:pt>
                <c:pt idx="276">
                  <c:v>2.8483020100000003E-2</c:v>
                </c:pt>
                <c:pt idx="277">
                  <c:v>2.8486873600000004E-2</c:v>
                </c:pt>
                <c:pt idx="278">
                  <c:v>2.8496142399999997E-2</c:v>
                </c:pt>
                <c:pt idx="279">
                  <c:v>2.8506216100000002E-2</c:v>
                </c:pt>
                <c:pt idx="280">
                  <c:v>2.8521000000000001E-2</c:v>
                </c:pt>
                <c:pt idx="281">
                  <c:v>2.8527246399999998E-2</c:v>
                </c:pt>
                <c:pt idx="282">
                  <c:v>2.8530374400000003E-2</c:v>
                </c:pt>
                <c:pt idx="283">
                  <c:v>2.8554724900000002E-2</c:v>
                </c:pt>
                <c:pt idx="284">
                  <c:v>2.8577678400000001E-2</c:v>
                </c:pt>
                <c:pt idx="285">
                  <c:v>2.8609614399999997E-2</c:v>
                </c:pt>
                <c:pt idx="286">
                  <c:v>2.8620062500000001E-2</c:v>
                </c:pt>
                <c:pt idx="287">
                  <c:v>2.8622478400000002E-2</c:v>
                </c:pt>
                <c:pt idx="288">
                  <c:v>2.8624089999999998E-2</c:v>
                </c:pt>
                <c:pt idx="289">
                  <c:v>2.863216E-2</c:v>
                </c:pt>
                <c:pt idx="290">
                  <c:v>2.86605625E-2</c:v>
                </c:pt>
                <c:pt idx="291">
                  <c:v>2.8664640000000002E-2</c:v>
                </c:pt>
                <c:pt idx="292">
                  <c:v>2.8669539599999998E-2</c:v>
                </c:pt>
                <c:pt idx="293">
                  <c:v>2.8670356899999999E-2</c:v>
                </c:pt>
                <c:pt idx="294">
                  <c:v>2.8676083599999999E-2</c:v>
                </c:pt>
                <c:pt idx="295">
                  <c:v>2.8677721600000001E-2</c:v>
                </c:pt>
                <c:pt idx="296">
                  <c:v>2.8680999999999998E-2</c:v>
                </c:pt>
                <c:pt idx="297">
                  <c:v>2.8685923600000003E-2</c:v>
                </c:pt>
                <c:pt idx="298">
                  <c:v>2.8692499599999997E-2</c:v>
                </c:pt>
                <c:pt idx="299">
                  <c:v>2.8699912899999999E-2</c:v>
                </c:pt>
                <c:pt idx="300">
                  <c:v>2.87032129E-2</c:v>
                </c:pt>
                <c:pt idx="301">
                  <c:v>2.8710649600000002E-2</c:v>
                </c:pt>
                <c:pt idx="302">
                  <c:v>2.8718102499999999E-2</c:v>
                </c:pt>
                <c:pt idx="303">
                  <c:v>2.8730560000000002E-2</c:v>
                </c:pt>
                <c:pt idx="304">
                  <c:v>2.87338896E-2</c:v>
                </c:pt>
                <c:pt idx="305">
                  <c:v>2.8738056100000003E-2</c:v>
                </c:pt>
                <c:pt idx="306">
                  <c:v>2.8738890000000003E-2</c:v>
                </c:pt>
                <c:pt idx="307">
                  <c:v>2.87422276E-2</c:v>
                </c:pt>
                <c:pt idx="308">
                  <c:v>2.8743897599999998E-2</c:v>
                </c:pt>
                <c:pt idx="309">
                  <c:v>2.8743897599999998E-2</c:v>
                </c:pt>
                <c:pt idx="310">
                  <c:v>2.874724E-2</c:v>
                </c:pt>
                <c:pt idx="311">
                  <c:v>2.8754772099999999E-2</c:v>
                </c:pt>
                <c:pt idx="312">
                  <c:v>2.8760641600000005E-2</c:v>
                </c:pt>
                <c:pt idx="313">
                  <c:v>2.8766520900000002E-2</c:v>
                </c:pt>
                <c:pt idx="314">
                  <c:v>2.8772410000000002E-2</c:v>
                </c:pt>
                <c:pt idx="315">
                  <c:v>2.8786752899999997E-2</c:v>
                </c:pt>
                <c:pt idx="316">
                  <c:v>2.8789289999999999E-2</c:v>
                </c:pt>
                <c:pt idx="317">
                  <c:v>2.8794369600000001E-2</c:v>
                </c:pt>
                <c:pt idx="318">
                  <c:v>2.88020025E-2</c:v>
                </c:pt>
                <c:pt idx="319">
                  <c:v>2.8820728899999998E-2</c:v>
                </c:pt>
                <c:pt idx="320">
                  <c:v>2.88386944E-2</c:v>
                </c:pt>
                <c:pt idx="321">
                  <c:v>2.8852441600000001E-2</c:v>
                </c:pt>
                <c:pt idx="322">
                  <c:v>2.890096E-2</c:v>
                </c:pt>
                <c:pt idx="323">
                  <c:v>2.8909689999999998E-2</c:v>
                </c:pt>
                <c:pt idx="324">
                  <c:v>2.8914062500000001E-2</c:v>
                </c:pt>
                <c:pt idx="325">
                  <c:v>2.8928088100000002E-2</c:v>
                </c:pt>
                <c:pt idx="326">
                  <c:v>2.9067520900000001E-2</c:v>
                </c:pt>
                <c:pt idx="327">
                  <c:v>2.9153888100000001E-2</c:v>
                </c:pt>
                <c:pt idx="328">
                  <c:v>2.9170628099999998E-2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F-4718-8C1A-5EEAE32417E9}"/>
            </c:ext>
          </c:extLst>
        </c:ser>
        <c:ser>
          <c:idx val="1"/>
          <c:order val="1"/>
          <c:tx>
            <c:strRef>
              <c:f>'D-712 (AlldataShorted)'!$D$6</c:f>
              <c:strCache>
                <c:ptCount val="1"/>
                <c:pt idx="0">
                  <c:v>Dens Indikasi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(AlldataShorted)'!$D$7:$D$335</c:f>
              <c:numCache>
                <c:formatCode>General</c:formatCode>
                <c:ptCount val="329"/>
                <c:pt idx="0">
                  <c:v>0.46300000000000002</c:v>
                </c:pt>
                <c:pt idx="1">
                  <c:v>0.44700000000000001</c:v>
                </c:pt>
                <c:pt idx="2">
                  <c:v>0.46600000000000003</c:v>
                </c:pt>
                <c:pt idx="3">
                  <c:v>0.45400000000000001</c:v>
                </c:pt>
                <c:pt idx="4">
                  <c:v>0.46300000000000002</c:v>
                </c:pt>
                <c:pt idx="5">
                  <c:v>0.44600000000000001</c:v>
                </c:pt>
                <c:pt idx="6">
                  <c:v>0.45700000000000002</c:v>
                </c:pt>
                <c:pt idx="7">
                  <c:v>0.45100000000000001</c:v>
                </c:pt>
                <c:pt idx="8">
                  <c:v>0.46200000000000002</c:v>
                </c:pt>
                <c:pt idx="9">
                  <c:v>0.45700000000000002</c:v>
                </c:pt>
                <c:pt idx="10">
                  <c:v>0.44800000000000001</c:v>
                </c:pt>
                <c:pt idx="11">
                  <c:v>0.46100000000000002</c:v>
                </c:pt>
                <c:pt idx="12">
                  <c:v>0.45600000000000002</c:v>
                </c:pt>
                <c:pt idx="13">
                  <c:v>0.45100000000000001</c:v>
                </c:pt>
                <c:pt idx="14">
                  <c:v>0.46600000000000003</c:v>
                </c:pt>
                <c:pt idx="15">
                  <c:v>0.46600000000000003</c:v>
                </c:pt>
                <c:pt idx="16">
                  <c:v>0.46500000000000002</c:v>
                </c:pt>
                <c:pt idx="17">
                  <c:v>0.44900000000000001</c:v>
                </c:pt>
                <c:pt idx="18">
                  <c:v>0.46400000000000002</c:v>
                </c:pt>
                <c:pt idx="19">
                  <c:v>0.46600000000000003</c:v>
                </c:pt>
                <c:pt idx="20">
                  <c:v>0.46300000000000002</c:v>
                </c:pt>
                <c:pt idx="21">
                  <c:v>0.45400000000000001</c:v>
                </c:pt>
                <c:pt idx="22">
                  <c:v>0.45</c:v>
                </c:pt>
                <c:pt idx="23">
                  <c:v>0.45600000000000002</c:v>
                </c:pt>
                <c:pt idx="24">
                  <c:v>0.45600000000000002</c:v>
                </c:pt>
                <c:pt idx="25">
                  <c:v>0.45900000000000002</c:v>
                </c:pt>
                <c:pt idx="26">
                  <c:v>0.44700000000000001</c:v>
                </c:pt>
                <c:pt idx="27">
                  <c:v>0.46400000000000002</c:v>
                </c:pt>
                <c:pt idx="28">
                  <c:v>0.46500000000000002</c:v>
                </c:pt>
                <c:pt idx="29">
                  <c:v>0.45200000000000001</c:v>
                </c:pt>
                <c:pt idx="30">
                  <c:v>0.45200000000000001</c:v>
                </c:pt>
                <c:pt idx="31">
                  <c:v>0.46400000000000002</c:v>
                </c:pt>
                <c:pt idx="32">
                  <c:v>0.45400000000000001</c:v>
                </c:pt>
                <c:pt idx="33">
                  <c:v>0.45100000000000001</c:v>
                </c:pt>
                <c:pt idx="34">
                  <c:v>0.46300000000000002</c:v>
                </c:pt>
                <c:pt idx="35">
                  <c:v>0.45500000000000002</c:v>
                </c:pt>
                <c:pt idx="36">
                  <c:v>0.45100000000000001</c:v>
                </c:pt>
                <c:pt idx="37">
                  <c:v>0.46200000000000002</c:v>
                </c:pt>
                <c:pt idx="38">
                  <c:v>0.45200000000000001</c:v>
                </c:pt>
                <c:pt idx="39">
                  <c:v>0.45500000000000002</c:v>
                </c:pt>
                <c:pt idx="40">
                  <c:v>0.46600000000000003</c:v>
                </c:pt>
                <c:pt idx="41">
                  <c:v>0.46200000000000002</c:v>
                </c:pt>
                <c:pt idx="42">
                  <c:v>0.46600000000000003</c:v>
                </c:pt>
                <c:pt idx="43">
                  <c:v>0.46200000000000002</c:v>
                </c:pt>
                <c:pt idx="44">
                  <c:v>0.45800000000000002</c:v>
                </c:pt>
                <c:pt idx="45">
                  <c:v>0.45700000000000002</c:v>
                </c:pt>
                <c:pt idx="46">
                  <c:v>0.46100000000000002</c:v>
                </c:pt>
                <c:pt idx="47">
                  <c:v>0.45500000000000002</c:v>
                </c:pt>
                <c:pt idx="48">
                  <c:v>0.46200000000000002</c:v>
                </c:pt>
                <c:pt idx="49">
                  <c:v>0.46600000000000003</c:v>
                </c:pt>
                <c:pt idx="50">
                  <c:v>0.45800000000000002</c:v>
                </c:pt>
                <c:pt idx="51">
                  <c:v>0.46100000000000002</c:v>
                </c:pt>
                <c:pt idx="52">
                  <c:v>0.46100000000000002</c:v>
                </c:pt>
                <c:pt idx="53">
                  <c:v>0.46600000000000003</c:v>
                </c:pt>
                <c:pt idx="54">
                  <c:v>0.46700000000000003</c:v>
                </c:pt>
                <c:pt idx="55">
                  <c:v>0.45500000000000002</c:v>
                </c:pt>
                <c:pt idx="56">
                  <c:v>0.46</c:v>
                </c:pt>
                <c:pt idx="57">
                  <c:v>0.46200000000000002</c:v>
                </c:pt>
                <c:pt idx="58">
                  <c:v>0.46899999999999997</c:v>
                </c:pt>
                <c:pt idx="59">
                  <c:v>0.45800000000000002</c:v>
                </c:pt>
                <c:pt idx="60">
                  <c:v>0.46300000000000002</c:v>
                </c:pt>
                <c:pt idx="61">
                  <c:v>0.46500000000000002</c:v>
                </c:pt>
                <c:pt idx="62">
                  <c:v>0.46100000000000002</c:v>
                </c:pt>
                <c:pt idx="63">
                  <c:v>0.46100000000000002</c:v>
                </c:pt>
                <c:pt idx="64">
                  <c:v>0.46400000000000002</c:v>
                </c:pt>
                <c:pt idx="65">
                  <c:v>0.47199999999999998</c:v>
                </c:pt>
                <c:pt idx="66">
                  <c:v>0.46100000000000002</c:v>
                </c:pt>
                <c:pt idx="67">
                  <c:v>0.46100000000000002</c:v>
                </c:pt>
                <c:pt idx="68">
                  <c:v>0.46700000000000003</c:v>
                </c:pt>
                <c:pt idx="69">
                  <c:v>0.46700000000000003</c:v>
                </c:pt>
                <c:pt idx="70">
                  <c:v>0.46400000000000002</c:v>
                </c:pt>
                <c:pt idx="71">
                  <c:v>0.46100000000000002</c:v>
                </c:pt>
                <c:pt idx="72">
                  <c:v>0.46200000000000002</c:v>
                </c:pt>
                <c:pt idx="73">
                  <c:v>0.45500000000000002</c:v>
                </c:pt>
                <c:pt idx="74">
                  <c:v>0.46400000000000002</c:v>
                </c:pt>
                <c:pt idx="75">
                  <c:v>0.46500000000000002</c:v>
                </c:pt>
                <c:pt idx="76">
                  <c:v>0.45200000000000001</c:v>
                </c:pt>
                <c:pt idx="77">
                  <c:v>0.46300000000000002</c:v>
                </c:pt>
                <c:pt idx="78">
                  <c:v>0.45900000000000002</c:v>
                </c:pt>
                <c:pt idx="79">
                  <c:v>0.45800000000000002</c:v>
                </c:pt>
                <c:pt idx="80">
                  <c:v>0.45900000000000002</c:v>
                </c:pt>
                <c:pt idx="81">
                  <c:v>0.46800000000000003</c:v>
                </c:pt>
                <c:pt idx="82">
                  <c:v>0.46800000000000003</c:v>
                </c:pt>
                <c:pt idx="83">
                  <c:v>0.46400000000000002</c:v>
                </c:pt>
                <c:pt idx="84">
                  <c:v>0.46700000000000003</c:v>
                </c:pt>
                <c:pt idx="85">
                  <c:v>0.46200000000000002</c:v>
                </c:pt>
                <c:pt idx="86">
                  <c:v>0.46500000000000002</c:v>
                </c:pt>
                <c:pt idx="87">
                  <c:v>0.46</c:v>
                </c:pt>
                <c:pt idx="88">
                  <c:v>0.46500000000000002</c:v>
                </c:pt>
                <c:pt idx="89">
                  <c:v>0.46400000000000002</c:v>
                </c:pt>
                <c:pt idx="90">
                  <c:v>0.47099999999999997</c:v>
                </c:pt>
                <c:pt idx="91">
                  <c:v>0.47199999999999998</c:v>
                </c:pt>
                <c:pt idx="92">
                  <c:v>0.46300000000000002</c:v>
                </c:pt>
                <c:pt idx="93">
                  <c:v>0.46700000000000003</c:v>
                </c:pt>
                <c:pt idx="94">
                  <c:v>0.46400000000000002</c:v>
                </c:pt>
                <c:pt idx="95">
                  <c:v>0.46200000000000002</c:v>
                </c:pt>
                <c:pt idx="96">
                  <c:v>0.47</c:v>
                </c:pt>
                <c:pt idx="97">
                  <c:v>0.47</c:v>
                </c:pt>
                <c:pt idx="98">
                  <c:v>0.46</c:v>
                </c:pt>
                <c:pt idx="99">
                  <c:v>0.47199999999999998</c:v>
                </c:pt>
                <c:pt idx="100">
                  <c:v>0.46100000000000002</c:v>
                </c:pt>
                <c:pt idx="101">
                  <c:v>0.46200000000000002</c:v>
                </c:pt>
                <c:pt idx="102">
                  <c:v>0.46800000000000003</c:v>
                </c:pt>
                <c:pt idx="103">
                  <c:v>0.46400000000000002</c:v>
                </c:pt>
                <c:pt idx="104">
                  <c:v>0.47599999999999998</c:v>
                </c:pt>
                <c:pt idx="105">
                  <c:v>0.46100000000000002</c:v>
                </c:pt>
                <c:pt idx="106">
                  <c:v>0.46700000000000003</c:v>
                </c:pt>
                <c:pt idx="107">
                  <c:v>0.47499999999999998</c:v>
                </c:pt>
                <c:pt idx="108">
                  <c:v>0.47399999999999998</c:v>
                </c:pt>
                <c:pt idx="109">
                  <c:v>0.46700000000000003</c:v>
                </c:pt>
                <c:pt idx="110">
                  <c:v>0.46700000000000003</c:v>
                </c:pt>
                <c:pt idx="111">
                  <c:v>0.47</c:v>
                </c:pt>
                <c:pt idx="112">
                  <c:v>0.46600000000000003</c:v>
                </c:pt>
                <c:pt idx="113">
                  <c:v>0.47099999999999997</c:v>
                </c:pt>
                <c:pt idx="114">
                  <c:v>0.46300000000000002</c:v>
                </c:pt>
                <c:pt idx="115">
                  <c:v>0.47399999999999998</c:v>
                </c:pt>
                <c:pt idx="116">
                  <c:v>0.46500000000000002</c:v>
                </c:pt>
                <c:pt idx="117">
                  <c:v>0.47099999999999997</c:v>
                </c:pt>
                <c:pt idx="118">
                  <c:v>0.47199999999999998</c:v>
                </c:pt>
                <c:pt idx="119">
                  <c:v>0.46899999999999997</c:v>
                </c:pt>
                <c:pt idx="120">
                  <c:v>0.46400000000000002</c:v>
                </c:pt>
                <c:pt idx="121">
                  <c:v>0.46899999999999997</c:v>
                </c:pt>
                <c:pt idx="122">
                  <c:v>0.46400000000000002</c:v>
                </c:pt>
                <c:pt idx="123">
                  <c:v>0.47299999999999998</c:v>
                </c:pt>
                <c:pt idx="124">
                  <c:v>0.46600000000000003</c:v>
                </c:pt>
                <c:pt idx="125">
                  <c:v>0.46500000000000002</c:v>
                </c:pt>
                <c:pt idx="126">
                  <c:v>0.47199999999999998</c:v>
                </c:pt>
                <c:pt idx="127">
                  <c:v>0.46700000000000003</c:v>
                </c:pt>
                <c:pt idx="128">
                  <c:v>0.47</c:v>
                </c:pt>
                <c:pt idx="129">
                  <c:v>0.47099999999999997</c:v>
                </c:pt>
                <c:pt idx="130">
                  <c:v>0.47399999999999998</c:v>
                </c:pt>
                <c:pt idx="131">
                  <c:v>0.47399999999999998</c:v>
                </c:pt>
                <c:pt idx="132">
                  <c:v>0.47799999999999998</c:v>
                </c:pt>
                <c:pt idx="133">
                  <c:v>0.47199999999999998</c:v>
                </c:pt>
                <c:pt idx="134">
                  <c:v>0.47799999999999998</c:v>
                </c:pt>
                <c:pt idx="135">
                  <c:v>0.46899999999999997</c:v>
                </c:pt>
                <c:pt idx="136">
                  <c:v>0.47499999999999998</c:v>
                </c:pt>
                <c:pt idx="137">
                  <c:v>0.47199999999999998</c:v>
                </c:pt>
                <c:pt idx="138">
                  <c:v>0.47399999999999998</c:v>
                </c:pt>
                <c:pt idx="139">
                  <c:v>0.47099999999999997</c:v>
                </c:pt>
                <c:pt idx="140">
                  <c:v>0.47899999999999998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0.47399999999999998</c:v>
                </c:pt>
                <c:pt idx="144">
                  <c:v>0.48099999999999998</c:v>
                </c:pt>
                <c:pt idx="145">
                  <c:v>0.47199999999999998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0.48799999999999999</c:v>
                </c:pt>
                <c:pt idx="149">
                  <c:v>0.47399999999999998</c:v>
                </c:pt>
                <c:pt idx="150">
                  <c:v>0.47399999999999998</c:v>
                </c:pt>
                <c:pt idx="151">
                  <c:v>0.48799999999999999</c:v>
                </c:pt>
                <c:pt idx="152">
                  <c:v>0.47</c:v>
                </c:pt>
                <c:pt idx="153">
                  <c:v>0.48</c:v>
                </c:pt>
                <c:pt idx="154">
                  <c:v>0.48</c:v>
                </c:pt>
                <c:pt idx="155">
                  <c:v>0.47199999999999998</c:v>
                </c:pt>
                <c:pt idx="156">
                  <c:v>0.47199999999999998</c:v>
                </c:pt>
                <c:pt idx="157">
                  <c:v>0.47899999999999998</c:v>
                </c:pt>
                <c:pt idx="158">
                  <c:v>0.46899999999999997</c:v>
                </c:pt>
                <c:pt idx="159">
                  <c:v>0.47899999999999998</c:v>
                </c:pt>
                <c:pt idx="160">
                  <c:v>0.47399999999999998</c:v>
                </c:pt>
                <c:pt idx="161">
                  <c:v>0.47399999999999998</c:v>
                </c:pt>
                <c:pt idx="162">
                  <c:v>0.47699999999999998</c:v>
                </c:pt>
                <c:pt idx="163">
                  <c:v>0.496</c:v>
                </c:pt>
                <c:pt idx="164">
                  <c:v>0.48299999999999998</c:v>
                </c:pt>
                <c:pt idx="165">
                  <c:v>0.46899999999999997</c:v>
                </c:pt>
                <c:pt idx="166">
                  <c:v>0.48</c:v>
                </c:pt>
                <c:pt idx="167">
                  <c:v>0.47299999999999998</c:v>
                </c:pt>
                <c:pt idx="168">
                  <c:v>0.47699999999999998</c:v>
                </c:pt>
                <c:pt idx="169">
                  <c:v>0.47599999999999998</c:v>
                </c:pt>
                <c:pt idx="170">
                  <c:v>0.47</c:v>
                </c:pt>
                <c:pt idx="171">
                  <c:v>0.47899999999999998</c:v>
                </c:pt>
                <c:pt idx="172">
                  <c:v>0.47599999999999998</c:v>
                </c:pt>
                <c:pt idx="173">
                  <c:v>0.48699999999999999</c:v>
                </c:pt>
                <c:pt idx="174">
                  <c:v>0.48199999999999998</c:v>
                </c:pt>
                <c:pt idx="175">
                  <c:v>0.48</c:v>
                </c:pt>
                <c:pt idx="176">
                  <c:v>0.47199999999999998</c:v>
                </c:pt>
                <c:pt idx="177">
                  <c:v>0.47399999999999998</c:v>
                </c:pt>
                <c:pt idx="178">
                  <c:v>0.47199999999999998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0.47399999999999998</c:v>
                </c:pt>
                <c:pt idx="183">
                  <c:v>0.47599999999999998</c:v>
                </c:pt>
                <c:pt idx="184">
                  <c:v>0.47199999999999998</c:v>
                </c:pt>
                <c:pt idx="185" formatCode="0.00000">
                  <c:v>0.47699999999999998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0.47099999999999997</c:v>
                </c:pt>
                <c:pt idx="189">
                  <c:v>0.47899999999999998</c:v>
                </c:pt>
                <c:pt idx="190" formatCode="0.00000">
                  <c:v>0.48</c:v>
                </c:pt>
                <c:pt idx="191">
                  <c:v>0.47799999999999998</c:v>
                </c:pt>
                <c:pt idx="192">
                  <c:v>0.46899999999999997</c:v>
                </c:pt>
                <c:pt idx="193">
                  <c:v>0.48099999999999998</c:v>
                </c:pt>
                <c:pt idx="194" formatCode="0.00000">
                  <c:v>0.47799999999999998</c:v>
                </c:pt>
                <c:pt idx="195">
                  <c:v>0.47899999999999998</c:v>
                </c:pt>
                <c:pt idx="196">
                  <c:v>0.47599999999999998</c:v>
                </c:pt>
                <c:pt idx="197">
                  <c:v>0.47499999999999998</c:v>
                </c:pt>
                <c:pt idx="198">
                  <c:v>0.47199999999999998</c:v>
                </c:pt>
                <c:pt idx="199">
                  <c:v>0.47699999999999998</c:v>
                </c:pt>
                <c:pt idx="200">
                  <c:v>0.48</c:v>
                </c:pt>
                <c:pt idx="201" formatCode="0.00000">
                  <c:v>0.47899999999999998</c:v>
                </c:pt>
                <c:pt idx="202">
                  <c:v>0.47199999999999998</c:v>
                </c:pt>
                <c:pt idx="203">
                  <c:v>0.46800000000000003</c:v>
                </c:pt>
                <c:pt idx="204">
                  <c:v>0.47699999999999998</c:v>
                </c:pt>
                <c:pt idx="205">
                  <c:v>0.47899999999999998</c:v>
                </c:pt>
                <c:pt idx="206">
                  <c:v>0.47899999999999998</c:v>
                </c:pt>
                <c:pt idx="207">
                  <c:v>0.47599999999999998</c:v>
                </c:pt>
                <c:pt idx="208">
                  <c:v>0.47699999999999998</c:v>
                </c:pt>
                <c:pt idx="209">
                  <c:v>0.47399999999999998</c:v>
                </c:pt>
                <c:pt idx="210" formatCode="0.00000">
                  <c:v>0.47799999999999998</c:v>
                </c:pt>
                <c:pt idx="211">
                  <c:v>0.47899999999999998</c:v>
                </c:pt>
                <c:pt idx="212">
                  <c:v>0.47899999999999998</c:v>
                </c:pt>
                <c:pt idx="213">
                  <c:v>0.47099999999999997</c:v>
                </c:pt>
                <c:pt idx="214">
                  <c:v>0.47199999999999998</c:v>
                </c:pt>
                <c:pt idx="215" formatCode="0.00000">
                  <c:v>0.47699999999999998</c:v>
                </c:pt>
                <c:pt idx="216">
                  <c:v>0.47899999999999998</c:v>
                </c:pt>
                <c:pt idx="217">
                  <c:v>0.47599999999999998</c:v>
                </c:pt>
                <c:pt idx="218">
                  <c:v>0.47499999999999998</c:v>
                </c:pt>
                <c:pt idx="219">
                  <c:v>0.47599999999999998</c:v>
                </c:pt>
                <c:pt idx="220">
                  <c:v>0.48099999999999998</c:v>
                </c:pt>
                <c:pt idx="221">
                  <c:v>0.47799999999999998</c:v>
                </c:pt>
                <c:pt idx="222">
                  <c:v>0.47299999999999998</c:v>
                </c:pt>
                <c:pt idx="223" formatCode="0.00000">
                  <c:v>0.47899999999999998</c:v>
                </c:pt>
                <c:pt idx="224">
                  <c:v>0.47399999999999998</c:v>
                </c:pt>
                <c:pt idx="225" formatCode="0.00000">
                  <c:v>0.47799999999999998</c:v>
                </c:pt>
                <c:pt idx="226">
                  <c:v>0.47599999999999998</c:v>
                </c:pt>
                <c:pt idx="227" formatCode="0.00000">
                  <c:v>0.47899999999999998</c:v>
                </c:pt>
                <c:pt idx="228" formatCode="0.00000">
                  <c:v>0.48</c:v>
                </c:pt>
                <c:pt idx="229" formatCode="0.00000">
                  <c:v>0.47599999999999998</c:v>
                </c:pt>
                <c:pt idx="230" formatCode="0.00000">
                  <c:v>0.47699999999999998</c:v>
                </c:pt>
                <c:pt idx="231" formatCode="0.00000">
                  <c:v>0.47799999999999998</c:v>
                </c:pt>
                <c:pt idx="232" formatCode="0.00000">
                  <c:v>0.47599999999999998</c:v>
                </c:pt>
                <c:pt idx="233" formatCode="0.00000">
                  <c:v>0.47899999999999998</c:v>
                </c:pt>
                <c:pt idx="234" formatCode="0.00000">
                  <c:v>0.47699999999999998</c:v>
                </c:pt>
                <c:pt idx="235" formatCode="0.00000">
                  <c:v>0.47799999999999998</c:v>
                </c:pt>
                <c:pt idx="236" formatCode="0.00000">
                  <c:v>0.47799999999999998</c:v>
                </c:pt>
                <c:pt idx="237" formatCode="0.00000">
                  <c:v>0.47599999999999998</c:v>
                </c:pt>
                <c:pt idx="238" formatCode="0.00000">
                  <c:v>0.47599999999999998</c:v>
                </c:pt>
                <c:pt idx="239" formatCode="0.00000">
                  <c:v>0.47899999999999998</c:v>
                </c:pt>
                <c:pt idx="240" formatCode="0.00000">
                  <c:v>0.47699999999999998</c:v>
                </c:pt>
                <c:pt idx="241" formatCode="0.00000">
                  <c:v>0.47499999999999998</c:v>
                </c:pt>
                <c:pt idx="242" formatCode="0.00000">
                  <c:v>0.47899999999999998</c:v>
                </c:pt>
                <c:pt idx="243" formatCode="0.00000">
                  <c:v>0.47599999999999998</c:v>
                </c:pt>
                <c:pt idx="244" formatCode="0.00000">
                  <c:v>0.47599999999999998</c:v>
                </c:pt>
                <c:pt idx="245" formatCode="0.00000">
                  <c:v>0.47799999999999998</c:v>
                </c:pt>
                <c:pt idx="246" formatCode="0.00000">
                  <c:v>0.47899999999999998</c:v>
                </c:pt>
                <c:pt idx="247" formatCode="0.00000">
                  <c:v>0.47599999999999998</c:v>
                </c:pt>
                <c:pt idx="248" formatCode="0.00000">
                  <c:v>0.47499999999999998</c:v>
                </c:pt>
                <c:pt idx="249" formatCode="0.00000">
                  <c:v>0.47599999999999998</c:v>
                </c:pt>
                <c:pt idx="250" formatCode="0.00000">
                  <c:v>0.47599999999999998</c:v>
                </c:pt>
                <c:pt idx="251" formatCode="0.00000">
                  <c:v>0.47599999999999998</c:v>
                </c:pt>
                <c:pt idx="252">
                  <c:v>0.47499999999999998</c:v>
                </c:pt>
                <c:pt idx="253">
                  <c:v>0.47399999999999998</c:v>
                </c:pt>
                <c:pt idx="254">
                  <c:v>0.47599999999999998</c:v>
                </c:pt>
                <c:pt idx="255">
                  <c:v>0.47599999999999998</c:v>
                </c:pt>
                <c:pt idx="256">
                  <c:v>0.47599999999999998</c:v>
                </c:pt>
                <c:pt idx="257">
                  <c:v>0.47599999999999998</c:v>
                </c:pt>
                <c:pt idx="258">
                  <c:v>0.47599999999999998</c:v>
                </c:pt>
                <c:pt idx="259">
                  <c:v>0.47399999999999998</c:v>
                </c:pt>
                <c:pt idx="260">
                  <c:v>0.47399999999999998</c:v>
                </c:pt>
                <c:pt idx="261">
                  <c:v>0.47499999999999998</c:v>
                </c:pt>
                <c:pt idx="262">
                  <c:v>0.47</c:v>
                </c:pt>
                <c:pt idx="263">
                  <c:v>0.47599999999999998</c:v>
                </c:pt>
                <c:pt idx="264">
                  <c:v>0.47299999999999998</c:v>
                </c:pt>
                <c:pt idx="265">
                  <c:v>0.47399999999999998</c:v>
                </c:pt>
                <c:pt idx="266">
                  <c:v>0.47299999999999998</c:v>
                </c:pt>
                <c:pt idx="267">
                  <c:v>0.47599999999999998</c:v>
                </c:pt>
                <c:pt idx="268">
                  <c:v>0.47499999999999998</c:v>
                </c:pt>
                <c:pt idx="269">
                  <c:v>0.47299999999999998</c:v>
                </c:pt>
                <c:pt idx="270">
                  <c:v>0.47499999999999998</c:v>
                </c:pt>
                <c:pt idx="271">
                  <c:v>0.48</c:v>
                </c:pt>
                <c:pt idx="272">
                  <c:v>0.47899999999999998</c:v>
                </c:pt>
                <c:pt idx="273">
                  <c:v>0.47899999999999998</c:v>
                </c:pt>
                <c:pt idx="274">
                  <c:v>0.47199999999999998</c:v>
                </c:pt>
                <c:pt idx="275">
                  <c:v>0.47399999999999998</c:v>
                </c:pt>
                <c:pt idx="276">
                  <c:v>0.47899999999999998</c:v>
                </c:pt>
                <c:pt idx="277">
                  <c:v>0.48</c:v>
                </c:pt>
                <c:pt idx="278">
                  <c:v>0.48899999999999999</c:v>
                </c:pt>
                <c:pt idx="279">
                  <c:v>0.47499999999999998</c:v>
                </c:pt>
                <c:pt idx="280">
                  <c:v>0.48</c:v>
                </c:pt>
                <c:pt idx="281">
                  <c:v>0.47199999999999998</c:v>
                </c:pt>
                <c:pt idx="282">
                  <c:v>0.47399999999999998</c:v>
                </c:pt>
                <c:pt idx="283">
                  <c:v>0.47699999999999998</c:v>
                </c:pt>
                <c:pt idx="284">
                  <c:v>0.47299999999999998</c:v>
                </c:pt>
                <c:pt idx="285">
                  <c:v>0.47599999999999998</c:v>
                </c:pt>
                <c:pt idx="286">
                  <c:v>0.47799999999999998</c:v>
                </c:pt>
                <c:pt idx="287">
                  <c:v>0.47799999999999998</c:v>
                </c:pt>
                <c:pt idx="288">
                  <c:v>0.47399999999999998</c:v>
                </c:pt>
                <c:pt idx="289">
                  <c:v>0.48799999999999999</c:v>
                </c:pt>
                <c:pt idx="290">
                  <c:v>0.47599999999999998</c:v>
                </c:pt>
                <c:pt idx="291">
                  <c:v>0.48399999999999999</c:v>
                </c:pt>
                <c:pt idx="292">
                  <c:v>0.47699999999999998</c:v>
                </c:pt>
                <c:pt idx="293">
                  <c:v>0.47199999999999998</c:v>
                </c:pt>
                <c:pt idx="294">
                  <c:v>0.47799999999999998</c:v>
                </c:pt>
                <c:pt idx="295">
                  <c:v>0.48399999999999999</c:v>
                </c:pt>
                <c:pt idx="296">
                  <c:v>0.47099999999999997</c:v>
                </c:pt>
                <c:pt idx="297">
                  <c:v>0.47799999999999998</c:v>
                </c:pt>
                <c:pt idx="298">
                  <c:v>0.48399999999999999</c:v>
                </c:pt>
                <c:pt idx="299">
                  <c:v>0.48</c:v>
                </c:pt>
                <c:pt idx="300">
                  <c:v>0.47699999999999998</c:v>
                </c:pt>
                <c:pt idx="301">
                  <c:v>0.47799999999999998</c:v>
                </c:pt>
                <c:pt idx="302">
                  <c:v>0.48399999999999999</c:v>
                </c:pt>
                <c:pt idx="303">
                  <c:v>0.48199999999999998</c:v>
                </c:pt>
                <c:pt idx="304">
                  <c:v>0.47499999999999998</c:v>
                </c:pt>
                <c:pt idx="305">
                  <c:v>0.48199999999999998</c:v>
                </c:pt>
                <c:pt idx="306">
                  <c:v>0.47799999999999998</c:v>
                </c:pt>
                <c:pt idx="307">
                  <c:v>0.48099999999999998</c:v>
                </c:pt>
                <c:pt idx="308">
                  <c:v>0.47599999999999998</c:v>
                </c:pt>
                <c:pt idx="309">
                  <c:v>0.48</c:v>
                </c:pt>
                <c:pt idx="310">
                  <c:v>0.48099999999999998</c:v>
                </c:pt>
                <c:pt idx="311">
                  <c:v>0.47899999999999998</c:v>
                </c:pt>
                <c:pt idx="312">
                  <c:v>0.47599999999999998</c:v>
                </c:pt>
                <c:pt idx="313">
                  <c:v>0.47699999999999998</c:v>
                </c:pt>
                <c:pt idx="314">
                  <c:v>0.47</c:v>
                </c:pt>
                <c:pt idx="315">
                  <c:v>0.47099999999999997</c:v>
                </c:pt>
                <c:pt idx="316">
                  <c:v>0.47599999999999998</c:v>
                </c:pt>
                <c:pt idx="317">
                  <c:v>0.47499999999999998</c:v>
                </c:pt>
                <c:pt idx="318">
                  <c:v>0.47699999999999998</c:v>
                </c:pt>
                <c:pt idx="319">
                  <c:v>0.46899999999999997</c:v>
                </c:pt>
                <c:pt idx="320">
                  <c:v>0.47699999999999998</c:v>
                </c:pt>
                <c:pt idx="321">
                  <c:v>0.47399999999999998</c:v>
                </c:pt>
                <c:pt idx="322">
                  <c:v>0.47399999999999998</c:v>
                </c:pt>
                <c:pt idx="323">
                  <c:v>0.47499999999999998</c:v>
                </c:pt>
                <c:pt idx="324">
                  <c:v>0.46899999999999997</c:v>
                </c:pt>
                <c:pt idx="325">
                  <c:v>0.47499999999999998</c:v>
                </c:pt>
                <c:pt idx="326">
                  <c:v>0.48599999999999999</c:v>
                </c:pt>
                <c:pt idx="327">
                  <c:v>0.47199999999999998</c:v>
                </c:pt>
                <c:pt idx="328">
                  <c:v>0.47299999999999998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F-4718-8C1A-5EEAE32417E9}"/>
            </c:ext>
          </c:extLst>
        </c:ser>
        <c:ser>
          <c:idx val="2"/>
          <c:order val="2"/>
          <c:tx>
            <c:strRef>
              <c:f>'D-712 (AlldataShorted)'!$F$6</c:f>
              <c:strCache>
                <c:ptCount val="1"/>
                <c:pt idx="0">
                  <c:v>Dens. Bulk</c:v>
                </c:pt>
              </c:strCache>
            </c:strRef>
          </c:tx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(AlldataShorted)'!$F$7:$F$335</c:f>
              <c:numCache>
                <c:formatCode>0.00000</c:formatCode>
                <c:ptCount val="329"/>
                <c:pt idx="0">
                  <c:v>0.49868624</c:v>
                </c:pt>
                <c:pt idx="1">
                  <c:v>0.48266202489999999</c:v>
                </c:pt>
                <c:pt idx="2">
                  <c:v>0.50137774089999998</c:v>
                </c:pt>
                <c:pt idx="3">
                  <c:v>0.48905326760000001</c:v>
                </c:pt>
                <c:pt idx="4">
                  <c:v>0.49805326760000002</c:v>
                </c:pt>
                <c:pt idx="5">
                  <c:v>0.48098699690000002</c:v>
                </c:pt>
                <c:pt idx="6">
                  <c:v>0.49198342250000004</c:v>
                </c:pt>
                <c:pt idx="7">
                  <c:v>0.48590854490000002</c:v>
                </c:pt>
                <c:pt idx="8">
                  <c:v>0.4969049881</c:v>
                </c:pt>
                <c:pt idx="9">
                  <c:v>0.49188721610000002</c:v>
                </c:pt>
                <c:pt idx="10">
                  <c:v>0.48287833759999998</c:v>
                </c:pt>
                <c:pt idx="11">
                  <c:v>0.49587656250000001</c:v>
                </c:pt>
                <c:pt idx="12">
                  <c:v>0.49086414240000004</c:v>
                </c:pt>
                <c:pt idx="13">
                  <c:v>0.48586236890000001</c:v>
                </c:pt>
                <c:pt idx="14">
                  <c:v>0.50085882250000002</c:v>
                </c:pt>
                <c:pt idx="15">
                  <c:v>0.50085704959999999</c:v>
                </c:pt>
                <c:pt idx="16">
                  <c:v>0.49985527690000003</c:v>
                </c:pt>
                <c:pt idx="17">
                  <c:v>0.48385173209999999</c:v>
                </c:pt>
                <c:pt idx="18">
                  <c:v>0.49884996000000004</c:v>
                </c:pt>
                <c:pt idx="19">
                  <c:v>0.50084818809999998</c:v>
                </c:pt>
                <c:pt idx="20">
                  <c:v>0.49784464490000002</c:v>
                </c:pt>
                <c:pt idx="21">
                  <c:v>0.48883756090000002</c:v>
                </c:pt>
                <c:pt idx="22">
                  <c:v>0.48483579040000002</c:v>
                </c:pt>
                <c:pt idx="23">
                  <c:v>0.49083402009999999</c:v>
                </c:pt>
                <c:pt idx="24">
                  <c:v>0.49083225000000003</c:v>
                </c:pt>
                <c:pt idx="25">
                  <c:v>0.49383048010000002</c:v>
                </c:pt>
                <c:pt idx="26">
                  <c:v>0.48182871040000003</c:v>
                </c:pt>
                <c:pt idx="27">
                  <c:v>0.49882694090000002</c:v>
                </c:pt>
                <c:pt idx="28">
                  <c:v>0.49982694090000002</c:v>
                </c:pt>
                <c:pt idx="29">
                  <c:v>0.48681456000000001</c:v>
                </c:pt>
                <c:pt idx="30">
                  <c:v>0.48680925689999999</c:v>
                </c:pt>
                <c:pt idx="31">
                  <c:v>0.4986895361</c:v>
                </c:pt>
                <c:pt idx="32">
                  <c:v>0.48852556250000001</c:v>
                </c:pt>
                <c:pt idx="33">
                  <c:v>0.48552382760000001</c:v>
                </c:pt>
                <c:pt idx="34">
                  <c:v>0.49752209290000005</c:v>
                </c:pt>
                <c:pt idx="35">
                  <c:v>0.48949956</c:v>
                </c:pt>
                <c:pt idx="36">
                  <c:v>0.48549436490000003</c:v>
                </c:pt>
                <c:pt idx="37">
                  <c:v>0.49649263360000001</c:v>
                </c:pt>
                <c:pt idx="38">
                  <c:v>0.48646323210000003</c:v>
                </c:pt>
                <c:pt idx="39">
                  <c:v>0.48946323210000003</c:v>
                </c:pt>
                <c:pt idx="40">
                  <c:v>0.50046150440000003</c:v>
                </c:pt>
                <c:pt idx="41">
                  <c:v>0.49644078759999999</c:v>
                </c:pt>
                <c:pt idx="42">
                  <c:v>0.5002726784</c:v>
                </c:pt>
                <c:pt idx="43">
                  <c:v>0.49617578410000002</c:v>
                </c:pt>
                <c:pt idx="44">
                  <c:v>0.49213180249999999</c:v>
                </c:pt>
                <c:pt idx="45">
                  <c:v>0.49111998440000004</c:v>
                </c:pt>
                <c:pt idx="46">
                  <c:v>0.49497726090000005</c:v>
                </c:pt>
                <c:pt idx="47">
                  <c:v>0.48890893439999999</c:v>
                </c:pt>
                <c:pt idx="48">
                  <c:v>0.49582276000000003</c:v>
                </c:pt>
                <c:pt idx="49">
                  <c:v>0.49981120090000003</c:v>
                </c:pt>
                <c:pt idx="50">
                  <c:v>0.49178811210000001</c:v>
                </c:pt>
                <c:pt idx="51">
                  <c:v>0.49478316960000002</c:v>
                </c:pt>
                <c:pt idx="52">
                  <c:v>0.49478152250000001</c:v>
                </c:pt>
                <c:pt idx="53">
                  <c:v>0.49977987560000003</c:v>
                </c:pt>
                <c:pt idx="54">
                  <c:v>0.50077822890000001</c:v>
                </c:pt>
                <c:pt idx="55">
                  <c:v>0.48877164410000001</c:v>
                </c:pt>
                <c:pt idx="56">
                  <c:v>0.49377164410000002</c:v>
                </c:pt>
                <c:pt idx="57">
                  <c:v>0.4957601284</c:v>
                </c:pt>
                <c:pt idx="58">
                  <c:v>0.50271908089999995</c:v>
                </c:pt>
                <c:pt idx="59">
                  <c:v>0.49168633290000002</c:v>
                </c:pt>
                <c:pt idx="60">
                  <c:v>0.49663899040000004</c:v>
                </c:pt>
                <c:pt idx="61">
                  <c:v>0.49862596000000003</c:v>
                </c:pt>
                <c:pt idx="62">
                  <c:v>0.49459993760000004</c:v>
                </c:pt>
                <c:pt idx="63">
                  <c:v>0.49459993760000004</c:v>
                </c:pt>
                <c:pt idx="64">
                  <c:v>0.4975512836</c:v>
                </c:pt>
                <c:pt idx="65">
                  <c:v>0.50553833959999994</c:v>
                </c:pt>
                <c:pt idx="66">
                  <c:v>0.49451571840000003</c:v>
                </c:pt>
                <c:pt idx="67">
                  <c:v>0.49451410410000002</c:v>
                </c:pt>
                <c:pt idx="68">
                  <c:v>0.50044648410000003</c:v>
                </c:pt>
                <c:pt idx="69">
                  <c:v>0.50037921689999998</c:v>
                </c:pt>
                <c:pt idx="70">
                  <c:v>0.49736006250000003</c:v>
                </c:pt>
                <c:pt idx="71">
                  <c:v>0.49434252960000002</c:v>
                </c:pt>
                <c:pt idx="72">
                  <c:v>0.49532820250000004</c:v>
                </c:pt>
                <c:pt idx="73">
                  <c:v>0.48832184010000002</c:v>
                </c:pt>
                <c:pt idx="74">
                  <c:v>0.49729800960000003</c:v>
                </c:pt>
                <c:pt idx="75">
                  <c:v>0.49828849000000003</c:v>
                </c:pt>
                <c:pt idx="76">
                  <c:v>0.48528849000000002</c:v>
                </c:pt>
                <c:pt idx="77">
                  <c:v>0.49628531840000001</c:v>
                </c:pt>
                <c:pt idx="78">
                  <c:v>0.4922853184</c:v>
                </c:pt>
                <c:pt idx="79">
                  <c:v>0.49128373290000005</c:v>
                </c:pt>
                <c:pt idx="80">
                  <c:v>0.4922821476</c:v>
                </c:pt>
                <c:pt idx="81">
                  <c:v>0.50127897760000006</c:v>
                </c:pt>
                <c:pt idx="82">
                  <c:v>0.5012710561</c:v>
                </c:pt>
                <c:pt idx="83">
                  <c:v>0.49725997440000003</c:v>
                </c:pt>
                <c:pt idx="84">
                  <c:v>0.50025997440000003</c:v>
                </c:pt>
                <c:pt idx="85">
                  <c:v>0.4952583921</c:v>
                </c:pt>
                <c:pt idx="86">
                  <c:v>0.49825206490000001</c:v>
                </c:pt>
                <c:pt idx="87">
                  <c:v>0.49313245610000001</c:v>
                </c:pt>
                <c:pt idx="88">
                  <c:v>0.49808400000000003</c:v>
                </c:pt>
                <c:pt idx="89">
                  <c:v>0.49707620250000001</c:v>
                </c:pt>
                <c:pt idx="90">
                  <c:v>0.50407152639999997</c:v>
                </c:pt>
                <c:pt idx="91">
                  <c:v>0.50506685210000002</c:v>
                </c:pt>
                <c:pt idx="92">
                  <c:v>0.49606685210000001</c:v>
                </c:pt>
                <c:pt idx="93">
                  <c:v>0.50006062250000005</c:v>
                </c:pt>
                <c:pt idx="94">
                  <c:v>0.49705439610000002</c:v>
                </c:pt>
                <c:pt idx="95">
                  <c:v>0.49505284000000005</c:v>
                </c:pt>
                <c:pt idx="96">
                  <c:v>0.5030512841</c:v>
                </c:pt>
                <c:pt idx="97">
                  <c:v>0.50304972839999995</c:v>
                </c:pt>
                <c:pt idx="98">
                  <c:v>0.49304195290000002</c:v>
                </c:pt>
                <c:pt idx="99">
                  <c:v>0.50503728999999997</c:v>
                </c:pt>
                <c:pt idx="100">
                  <c:v>0.49403573610000001</c:v>
                </c:pt>
                <c:pt idx="101">
                  <c:v>0.49503573610000001</c:v>
                </c:pt>
                <c:pt idx="102">
                  <c:v>0.50103418239999997</c:v>
                </c:pt>
                <c:pt idx="103">
                  <c:v>0.49703418240000002</c:v>
                </c:pt>
                <c:pt idx="104">
                  <c:v>0.50903418239999998</c:v>
                </c:pt>
                <c:pt idx="105">
                  <c:v>0.49403262889999999</c:v>
                </c:pt>
                <c:pt idx="106">
                  <c:v>0.50002796960000007</c:v>
                </c:pt>
                <c:pt idx="107">
                  <c:v>0.50799695359999997</c:v>
                </c:pt>
                <c:pt idx="108">
                  <c:v>0.50691361000000001</c:v>
                </c:pt>
                <c:pt idx="109">
                  <c:v>0.49983848810000003</c:v>
                </c:pt>
                <c:pt idx="110">
                  <c:v>0.49978360250000003</c:v>
                </c:pt>
                <c:pt idx="111">
                  <c:v>0.50276080999999995</c:v>
                </c:pt>
                <c:pt idx="112">
                  <c:v>0.49875777440000002</c:v>
                </c:pt>
                <c:pt idx="113">
                  <c:v>0.50375625690000003</c:v>
                </c:pt>
                <c:pt idx="114">
                  <c:v>0.49575625690000003</c:v>
                </c:pt>
                <c:pt idx="115">
                  <c:v>0.50674260839999996</c:v>
                </c:pt>
                <c:pt idx="116">
                  <c:v>0.49772594889999999</c:v>
                </c:pt>
                <c:pt idx="117">
                  <c:v>0.50372443560000002</c:v>
                </c:pt>
                <c:pt idx="118">
                  <c:v>0.50472443560000002</c:v>
                </c:pt>
                <c:pt idx="119">
                  <c:v>0.50172443560000002</c:v>
                </c:pt>
                <c:pt idx="120">
                  <c:v>0.49670931360000004</c:v>
                </c:pt>
                <c:pt idx="121">
                  <c:v>0.50170931359999993</c:v>
                </c:pt>
                <c:pt idx="122">
                  <c:v>0.49670931360000004</c:v>
                </c:pt>
                <c:pt idx="123">
                  <c:v>0.5056475225</c:v>
                </c:pt>
                <c:pt idx="124">
                  <c:v>0.49863700640000003</c:v>
                </c:pt>
                <c:pt idx="125">
                  <c:v>0.49763550490000003</c:v>
                </c:pt>
                <c:pt idx="126">
                  <c:v>0.50434945959999999</c:v>
                </c:pt>
                <c:pt idx="127">
                  <c:v>0.49890420090000004</c:v>
                </c:pt>
                <c:pt idx="128">
                  <c:v>0.50167856</c:v>
                </c:pt>
                <c:pt idx="129">
                  <c:v>0.5024515584</c:v>
                </c:pt>
                <c:pt idx="130">
                  <c:v>0.50529156009999998</c:v>
                </c:pt>
                <c:pt idx="131">
                  <c:v>0.50519126759999999</c:v>
                </c:pt>
                <c:pt idx="132">
                  <c:v>0.50918867839999993</c:v>
                </c:pt>
                <c:pt idx="133">
                  <c:v>0.50316154010000003</c:v>
                </c:pt>
                <c:pt idx="134">
                  <c:v>0.50911009210000002</c:v>
                </c:pt>
                <c:pt idx="135">
                  <c:v>0.49972588159999998</c:v>
                </c:pt>
                <c:pt idx="136">
                  <c:v>0.50556886759999997</c:v>
                </c:pt>
                <c:pt idx="137">
                  <c:v>0.50249162809999992</c:v>
                </c:pt>
                <c:pt idx="138">
                  <c:v>0.50443395999999996</c:v>
                </c:pt>
                <c:pt idx="139">
                  <c:v>0.50136052089999994</c:v>
                </c:pt>
                <c:pt idx="140">
                  <c:v>0.50917081609999992</c:v>
                </c:pt>
                <c:pt idx="141">
                  <c:v>0.50481854809999993</c:v>
                </c:pt>
                <c:pt idx="142">
                  <c:v>0.50469464809999998</c:v>
                </c:pt>
                <c:pt idx="143">
                  <c:v>0.5034532209</c:v>
                </c:pt>
                <c:pt idx="144">
                  <c:v>0.51034546489999999</c:v>
                </c:pt>
                <c:pt idx="145">
                  <c:v>0.5013242041</c:v>
                </c:pt>
                <c:pt idx="146">
                  <c:v>0.50421182089999994</c:v>
                </c:pt>
                <c:pt idx="147">
                  <c:v>0.50413074559999993</c:v>
                </c:pt>
                <c:pt idx="148">
                  <c:v>0.5170921476</c:v>
                </c:pt>
                <c:pt idx="149">
                  <c:v>0.50290968999999996</c:v>
                </c:pt>
                <c:pt idx="150">
                  <c:v>0.50288008959999997</c:v>
                </c:pt>
                <c:pt idx="151">
                  <c:v>0.51669908840000001</c:v>
                </c:pt>
                <c:pt idx="152">
                  <c:v>0.49869003209999996</c:v>
                </c:pt>
                <c:pt idx="153">
                  <c:v>0.50855235999999993</c:v>
                </c:pt>
                <c:pt idx="154">
                  <c:v>0.50854842249999999</c:v>
                </c:pt>
                <c:pt idx="155">
                  <c:v>0.50050466409999994</c:v>
                </c:pt>
                <c:pt idx="156">
                  <c:v>0.50048225000000002</c:v>
                </c:pt>
                <c:pt idx="157">
                  <c:v>0.5074085009</c:v>
                </c:pt>
                <c:pt idx="158">
                  <c:v>0.49736160999999995</c:v>
                </c:pt>
                <c:pt idx="159">
                  <c:v>0.50728952809999994</c:v>
                </c:pt>
                <c:pt idx="160">
                  <c:v>0.50208109439999993</c:v>
                </c:pt>
                <c:pt idx="161">
                  <c:v>0.50193208089999997</c:v>
                </c:pt>
                <c:pt idx="162">
                  <c:v>0.50485497759999998</c:v>
                </c:pt>
                <c:pt idx="163">
                  <c:v>0.52372738090000004</c:v>
                </c:pt>
                <c:pt idx="164">
                  <c:v>0.51065894889999996</c:v>
                </c:pt>
                <c:pt idx="165">
                  <c:v>0.49665894889999995</c:v>
                </c:pt>
                <c:pt idx="166">
                  <c:v>0.50764160889999999</c:v>
                </c:pt>
                <c:pt idx="167">
                  <c:v>0.50059633640000001</c:v>
                </c:pt>
                <c:pt idx="168">
                  <c:v>0.50458806249999999</c:v>
                </c:pt>
                <c:pt idx="169">
                  <c:v>0.50355319040000002</c:v>
                </c:pt>
                <c:pt idx="170">
                  <c:v>0.49753963289999997</c:v>
                </c:pt>
                <c:pt idx="171">
                  <c:v>0.50649639839999994</c:v>
                </c:pt>
                <c:pt idx="172">
                  <c:v>0.50341697639999994</c:v>
                </c:pt>
                <c:pt idx="173">
                  <c:v>0.51438142089999994</c:v>
                </c:pt>
                <c:pt idx="174">
                  <c:v>0.50937287610000004</c:v>
                </c:pt>
                <c:pt idx="175">
                  <c:v>0.50733672249999995</c:v>
                </c:pt>
                <c:pt idx="176">
                  <c:v>0.49933415839999995</c:v>
                </c:pt>
                <c:pt idx="177">
                  <c:v>0.5012706025</c:v>
                </c:pt>
                <c:pt idx="178">
                  <c:v>0.49926243999999997</c:v>
                </c:pt>
                <c:pt idx="179">
                  <c:v>0.50219320999999995</c:v>
                </c:pt>
                <c:pt idx="180">
                  <c:v>0.50716692639999994</c:v>
                </c:pt>
                <c:pt idx="181">
                  <c:v>0.5071510441</c:v>
                </c:pt>
                <c:pt idx="182">
                  <c:v>0.50115030760000001</c:v>
                </c:pt>
                <c:pt idx="183">
                  <c:v>0.50313224999999995</c:v>
                </c:pt>
                <c:pt idx="184">
                  <c:v>0.49909643239999996</c:v>
                </c:pt>
                <c:pt idx="185">
                  <c:v>0.50405155239999999</c:v>
                </c:pt>
                <c:pt idx="186">
                  <c:v>0.50204515839999997</c:v>
                </c:pt>
                <c:pt idx="187">
                  <c:v>0.50204422250000003</c:v>
                </c:pt>
                <c:pt idx="188">
                  <c:v>0.4980368449</c:v>
                </c:pt>
                <c:pt idx="189">
                  <c:v>0.50602745760000001</c:v>
                </c:pt>
                <c:pt idx="190">
                  <c:v>0.50700756250000001</c:v>
                </c:pt>
                <c:pt idx="191">
                  <c:v>0.5050020449</c:v>
                </c:pt>
                <c:pt idx="192">
                  <c:v>0.49600096039999997</c:v>
                </c:pt>
                <c:pt idx="193">
                  <c:v>0.50800106089999997</c:v>
                </c:pt>
                <c:pt idx="194">
                  <c:v>0.50500323999999996</c:v>
                </c:pt>
                <c:pt idx="195">
                  <c:v>0.50600428489999993</c:v>
                </c:pt>
                <c:pt idx="196">
                  <c:v>0.50301680999999998</c:v>
                </c:pt>
                <c:pt idx="197">
                  <c:v>0.50201848999999998</c:v>
                </c:pt>
                <c:pt idx="198">
                  <c:v>0.49903469209999995</c:v>
                </c:pt>
                <c:pt idx="199">
                  <c:v>0.50407276089999997</c:v>
                </c:pt>
                <c:pt idx="200">
                  <c:v>0.50710040039999993</c:v>
                </c:pt>
                <c:pt idx="201">
                  <c:v>0.50610526759999996</c:v>
                </c:pt>
                <c:pt idx="202">
                  <c:v>0.4991221025</c:v>
                </c:pt>
                <c:pt idx="203">
                  <c:v>0.49512588840000005</c:v>
                </c:pt>
                <c:pt idx="204">
                  <c:v>0.50412791609999996</c:v>
                </c:pt>
                <c:pt idx="205">
                  <c:v>0.50613923999999999</c:v>
                </c:pt>
                <c:pt idx="206">
                  <c:v>0.50614713690000002</c:v>
                </c:pt>
                <c:pt idx="207">
                  <c:v>0.50316205289999993</c:v>
                </c:pt>
                <c:pt idx="208">
                  <c:v>0.50418144089999994</c:v>
                </c:pt>
                <c:pt idx="209">
                  <c:v>0.50121374439999999</c:v>
                </c:pt>
                <c:pt idx="210">
                  <c:v>0.50522350250000003</c:v>
                </c:pt>
                <c:pt idx="211">
                  <c:v>0.50624492249999997</c:v>
                </c:pt>
                <c:pt idx="212">
                  <c:v>0.50626373759999999</c:v>
                </c:pt>
                <c:pt idx="213">
                  <c:v>0.49829104359999998</c:v>
                </c:pt>
                <c:pt idx="214">
                  <c:v>0.49935834489999997</c:v>
                </c:pt>
                <c:pt idx="215">
                  <c:v>0.50438533689999998</c:v>
                </c:pt>
                <c:pt idx="216">
                  <c:v>0.50643472249999999</c:v>
                </c:pt>
                <c:pt idx="217">
                  <c:v>0.50345710440000002</c:v>
                </c:pt>
                <c:pt idx="218">
                  <c:v>0.50246569639999994</c:v>
                </c:pt>
                <c:pt idx="219">
                  <c:v>0.50349862889999997</c:v>
                </c:pt>
                <c:pt idx="220">
                  <c:v>0.50856168999999996</c:v>
                </c:pt>
                <c:pt idx="221">
                  <c:v>0.50557888360000003</c:v>
                </c:pt>
                <c:pt idx="222">
                  <c:v>0.50072684160000003</c:v>
                </c:pt>
                <c:pt idx="223">
                  <c:v>0.50675295359999994</c:v>
                </c:pt>
                <c:pt idx="224">
                  <c:v>0.50190841959999999</c:v>
                </c:pt>
                <c:pt idx="225">
                  <c:v>0.50616758890000002</c:v>
                </c:pt>
                <c:pt idx="226">
                  <c:v>0.50417100839999995</c:v>
                </c:pt>
                <c:pt idx="227">
                  <c:v>0.5071723776</c:v>
                </c:pt>
                <c:pt idx="228">
                  <c:v>0.50817306249999994</c:v>
                </c:pt>
                <c:pt idx="229">
                  <c:v>0.50417580409999996</c:v>
                </c:pt>
                <c:pt idx="230">
                  <c:v>0.50517992249999999</c:v>
                </c:pt>
                <c:pt idx="231">
                  <c:v>0.50618542489999996</c:v>
                </c:pt>
                <c:pt idx="232">
                  <c:v>0.50419646809999996</c:v>
                </c:pt>
                <c:pt idx="233">
                  <c:v>0.50719923690000002</c:v>
                </c:pt>
                <c:pt idx="234">
                  <c:v>0.50520131559999992</c:v>
                </c:pt>
                <c:pt idx="235">
                  <c:v>0.50620339609999998</c:v>
                </c:pt>
                <c:pt idx="236">
                  <c:v>0.50620756249999999</c:v>
                </c:pt>
                <c:pt idx="237">
                  <c:v>0.50421034409999999</c:v>
                </c:pt>
                <c:pt idx="238">
                  <c:v>0.50421243240000002</c:v>
                </c:pt>
                <c:pt idx="239">
                  <c:v>0.50723974409999995</c:v>
                </c:pt>
                <c:pt idx="240">
                  <c:v>0.50524185759999996</c:v>
                </c:pt>
                <c:pt idx="241">
                  <c:v>0.5032467961</c:v>
                </c:pt>
                <c:pt idx="242">
                  <c:v>0.50724750239999994</c:v>
                </c:pt>
                <c:pt idx="243">
                  <c:v>0.50426380250000002</c:v>
                </c:pt>
                <c:pt idx="244">
                  <c:v>0.50427877759999995</c:v>
                </c:pt>
                <c:pt idx="245">
                  <c:v>0.50627949289999996</c:v>
                </c:pt>
                <c:pt idx="246">
                  <c:v>0.50728092410000003</c:v>
                </c:pt>
                <c:pt idx="247">
                  <c:v>0.50428092410000003</c:v>
                </c:pt>
                <c:pt idx="248">
                  <c:v>0.50328881000000003</c:v>
                </c:pt>
                <c:pt idx="249">
                  <c:v>0.50429816090000001</c:v>
                </c:pt>
                <c:pt idx="250">
                  <c:v>0.50429888160000003</c:v>
                </c:pt>
                <c:pt idx="251">
                  <c:v>0.50430537689999999</c:v>
                </c:pt>
                <c:pt idx="252">
                  <c:v>0.50334542240000002</c:v>
                </c:pt>
                <c:pt idx="253">
                  <c:v>0.50234835840000003</c:v>
                </c:pt>
                <c:pt idx="254">
                  <c:v>0.50436899999999996</c:v>
                </c:pt>
                <c:pt idx="255">
                  <c:v>0.50437122089999997</c:v>
                </c:pt>
                <c:pt idx="256">
                  <c:v>0.50437122089999997</c:v>
                </c:pt>
                <c:pt idx="257">
                  <c:v>0.50438160889999994</c:v>
                </c:pt>
                <c:pt idx="258">
                  <c:v>0.50438384000000003</c:v>
                </c:pt>
                <c:pt idx="259">
                  <c:v>0.50238458409999998</c:v>
                </c:pt>
                <c:pt idx="260">
                  <c:v>0.50238458409999998</c:v>
                </c:pt>
                <c:pt idx="261">
                  <c:v>0.50338532839999994</c:v>
                </c:pt>
                <c:pt idx="262">
                  <c:v>0.4984017536</c:v>
                </c:pt>
                <c:pt idx="263">
                  <c:v>0.50440624999999994</c:v>
                </c:pt>
                <c:pt idx="264">
                  <c:v>0.50143262249999998</c:v>
                </c:pt>
                <c:pt idx="265">
                  <c:v>0.50243262249999998</c:v>
                </c:pt>
                <c:pt idx="266">
                  <c:v>0.50143337960000001</c:v>
                </c:pt>
                <c:pt idx="267">
                  <c:v>0.50443565209999996</c:v>
                </c:pt>
                <c:pt idx="268">
                  <c:v>0.50345084809999996</c:v>
                </c:pt>
                <c:pt idx="269">
                  <c:v>0.50145389689999997</c:v>
                </c:pt>
                <c:pt idx="270">
                  <c:v>0.50345465960000002</c:v>
                </c:pt>
                <c:pt idx="271">
                  <c:v>0.50845923999999998</c:v>
                </c:pt>
                <c:pt idx="272">
                  <c:v>0.50746918890000003</c:v>
                </c:pt>
                <c:pt idx="273">
                  <c:v>0.50747686489999999</c:v>
                </c:pt>
                <c:pt idx="274">
                  <c:v>0.50047763359999997</c:v>
                </c:pt>
                <c:pt idx="275">
                  <c:v>0.50247840249999998</c:v>
                </c:pt>
                <c:pt idx="276">
                  <c:v>0.50748302010000002</c:v>
                </c:pt>
                <c:pt idx="277">
                  <c:v>0.5084868736</c:v>
                </c:pt>
                <c:pt idx="278">
                  <c:v>0.51749614239999997</c:v>
                </c:pt>
                <c:pt idx="279">
                  <c:v>0.50350621610000001</c:v>
                </c:pt>
                <c:pt idx="280">
                  <c:v>0.508521</c:v>
                </c:pt>
                <c:pt idx="281">
                  <c:v>0.50052724640000001</c:v>
                </c:pt>
                <c:pt idx="282">
                  <c:v>0.50253037440000003</c:v>
                </c:pt>
                <c:pt idx="283">
                  <c:v>0.50555472489999997</c:v>
                </c:pt>
                <c:pt idx="284">
                  <c:v>0.5015776784</c:v>
                </c:pt>
                <c:pt idx="285">
                  <c:v>0.50460961439999996</c:v>
                </c:pt>
                <c:pt idx="286">
                  <c:v>0.50662006250000002</c:v>
                </c:pt>
                <c:pt idx="287">
                  <c:v>0.50662247839999996</c:v>
                </c:pt>
                <c:pt idx="288">
                  <c:v>0.50262408999999997</c:v>
                </c:pt>
                <c:pt idx="289">
                  <c:v>0.51663216000000001</c:v>
                </c:pt>
                <c:pt idx="290">
                  <c:v>0.50466056250000002</c:v>
                </c:pt>
                <c:pt idx="291">
                  <c:v>0.51266464</c:v>
                </c:pt>
                <c:pt idx="292">
                  <c:v>0.50566953959999994</c:v>
                </c:pt>
                <c:pt idx="293">
                  <c:v>0.50067035689999995</c:v>
                </c:pt>
                <c:pt idx="294">
                  <c:v>0.50667608359999994</c:v>
                </c:pt>
                <c:pt idx="295">
                  <c:v>0.51267772160000002</c:v>
                </c:pt>
                <c:pt idx="296">
                  <c:v>0.49968099999999999</c:v>
                </c:pt>
                <c:pt idx="297">
                  <c:v>0.50668592359999998</c:v>
                </c:pt>
                <c:pt idx="298">
                  <c:v>0.51269249959999996</c:v>
                </c:pt>
                <c:pt idx="299">
                  <c:v>0.50869991289999994</c:v>
                </c:pt>
                <c:pt idx="300">
                  <c:v>0.50570321289999998</c:v>
                </c:pt>
                <c:pt idx="301">
                  <c:v>0.50671064960000001</c:v>
                </c:pt>
                <c:pt idx="302">
                  <c:v>0.51271810249999994</c:v>
                </c:pt>
                <c:pt idx="303">
                  <c:v>0.51073055999999994</c:v>
                </c:pt>
                <c:pt idx="304">
                  <c:v>0.50373388959999998</c:v>
                </c:pt>
                <c:pt idx="305">
                  <c:v>0.5107380561</c:v>
                </c:pt>
                <c:pt idx="306">
                  <c:v>0.50673888999999994</c:v>
                </c:pt>
                <c:pt idx="307">
                  <c:v>0.50974222759999999</c:v>
                </c:pt>
                <c:pt idx="308">
                  <c:v>0.50474389759999994</c:v>
                </c:pt>
                <c:pt idx="309">
                  <c:v>0.50874389759999994</c:v>
                </c:pt>
                <c:pt idx="310">
                  <c:v>0.50974723999999993</c:v>
                </c:pt>
                <c:pt idx="311">
                  <c:v>0.50775477209999997</c:v>
                </c:pt>
                <c:pt idx="312">
                  <c:v>0.5047606416</c:v>
                </c:pt>
                <c:pt idx="313">
                  <c:v>0.50576652089999996</c:v>
                </c:pt>
                <c:pt idx="314">
                  <c:v>0.49877241</c:v>
                </c:pt>
                <c:pt idx="315">
                  <c:v>0.49978675289999996</c:v>
                </c:pt>
                <c:pt idx="316">
                  <c:v>0.50478928999999995</c:v>
                </c:pt>
                <c:pt idx="317">
                  <c:v>0.50379436960000001</c:v>
                </c:pt>
                <c:pt idx="318">
                  <c:v>0.50580200249999996</c:v>
                </c:pt>
                <c:pt idx="319">
                  <c:v>0.49782072889999995</c:v>
                </c:pt>
                <c:pt idx="320">
                  <c:v>0.50583869439999996</c:v>
                </c:pt>
                <c:pt idx="321">
                  <c:v>0.50285244159999998</c:v>
                </c:pt>
                <c:pt idx="322">
                  <c:v>0.50290095999999995</c:v>
                </c:pt>
                <c:pt idx="323">
                  <c:v>0.50390968999999997</c:v>
                </c:pt>
                <c:pt idx="324">
                  <c:v>0.49791406249999998</c:v>
                </c:pt>
                <c:pt idx="325">
                  <c:v>0.5039280881</c:v>
                </c:pt>
                <c:pt idx="326">
                  <c:v>0.51506752089999996</c:v>
                </c:pt>
                <c:pt idx="327">
                  <c:v>0.50115388809999994</c:v>
                </c:pt>
                <c:pt idx="328">
                  <c:v>0.50217062810000002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8F-4718-8C1A-5EEAE324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8640"/>
        <c:axId val="101650432"/>
      </c:scatterChart>
      <c:valAx>
        <c:axId val="101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432"/>
        <c:crosses val="autoZero"/>
        <c:crossBetween val="midCat"/>
      </c:valAx>
      <c:valAx>
        <c:axId val="101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6658325528218"/>
          <c:y val="0.37905365995917178"/>
          <c:w val="0.27286834193949877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8868514630641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1082891163908"/>
          <c:y val="6.9861111111111124E-2"/>
          <c:w val="0.8224077392769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 (AlldataShorted)'!$F$6</c:f>
              <c:strCache>
                <c:ptCount val="1"/>
                <c:pt idx="0">
                  <c:v>Dens.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(AlldataShorted)'!$F$7:$F$336</c:f>
              <c:numCache>
                <c:formatCode>0.00000</c:formatCode>
                <c:ptCount val="330"/>
                <c:pt idx="0">
                  <c:v>0.49868624</c:v>
                </c:pt>
                <c:pt idx="1">
                  <c:v>0.48266202489999999</c:v>
                </c:pt>
                <c:pt idx="2">
                  <c:v>0.50137774089999998</c:v>
                </c:pt>
                <c:pt idx="3">
                  <c:v>0.48905326760000001</c:v>
                </c:pt>
                <c:pt idx="4">
                  <c:v>0.49805326760000002</c:v>
                </c:pt>
                <c:pt idx="5">
                  <c:v>0.48098699690000002</c:v>
                </c:pt>
                <c:pt idx="6">
                  <c:v>0.49198342250000004</c:v>
                </c:pt>
                <c:pt idx="7">
                  <c:v>0.48590854490000002</c:v>
                </c:pt>
                <c:pt idx="8">
                  <c:v>0.4969049881</c:v>
                </c:pt>
                <c:pt idx="9">
                  <c:v>0.49188721610000002</c:v>
                </c:pt>
                <c:pt idx="10">
                  <c:v>0.48287833759999998</c:v>
                </c:pt>
                <c:pt idx="11">
                  <c:v>0.49587656250000001</c:v>
                </c:pt>
                <c:pt idx="12">
                  <c:v>0.49086414240000004</c:v>
                </c:pt>
                <c:pt idx="13">
                  <c:v>0.48586236890000001</c:v>
                </c:pt>
                <c:pt idx="14">
                  <c:v>0.50085882250000002</c:v>
                </c:pt>
                <c:pt idx="15">
                  <c:v>0.50085704959999999</c:v>
                </c:pt>
                <c:pt idx="16">
                  <c:v>0.49985527690000003</c:v>
                </c:pt>
                <c:pt idx="17">
                  <c:v>0.48385173209999999</c:v>
                </c:pt>
                <c:pt idx="18">
                  <c:v>0.49884996000000004</c:v>
                </c:pt>
                <c:pt idx="19">
                  <c:v>0.50084818809999998</c:v>
                </c:pt>
                <c:pt idx="20">
                  <c:v>0.49784464490000002</c:v>
                </c:pt>
                <c:pt idx="21">
                  <c:v>0.48883756090000002</c:v>
                </c:pt>
                <c:pt idx="22">
                  <c:v>0.48483579040000002</c:v>
                </c:pt>
                <c:pt idx="23">
                  <c:v>0.49083402009999999</c:v>
                </c:pt>
                <c:pt idx="24">
                  <c:v>0.49083225000000003</c:v>
                </c:pt>
                <c:pt idx="25">
                  <c:v>0.49383048010000002</c:v>
                </c:pt>
                <c:pt idx="26">
                  <c:v>0.48182871040000003</c:v>
                </c:pt>
                <c:pt idx="27">
                  <c:v>0.49882694090000002</c:v>
                </c:pt>
                <c:pt idx="28">
                  <c:v>0.49982694090000002</c:v>
                </c:pt>
                <c:pt idx="29">
                  <c:v>0.48681456000000001</c:v>
                </c:pt>
                <c:pt idx="30">
                  <c:v>0.48680925689999999</c:v>
                </c:pt>
                <c:pt idx="31">
                  <c:v>0.4986895361</c:v>
                </c:pt>
                <c:pt idx="32">
                  <c:v>0.48852556250000001</c:v>
                </c:pt>
                <c:pt idx="33">
                  <c:v>0.48552382760000001</c:v>
                </c:pt>
                <c:pt idx="34">
                  <c:v>0.49752209290000005</c:v>
                </c:pt>
                <c:pt idx="35">
                  <c:v>0.48949956</c:v>
                </c:pt>
                <c:pt idx="36">
                  <c:v>0.48549436490000003</c:v>
                </c:pt>
                <c:pt idx="37">
                  <c:v>0.49649263360000001</c:v>
                </c:pt>
                <c:pt idx="38">
                  <c:v>0.48646323210000003</c:v>
                </c:pt>
                <c:pt idx="39">
                  <c:v>0.48946323210000003</c:v>
                </c:pt>
                <c:pt idx="40">
                  <c:v>0.50046150440000003</c:v>
                </c:pt>
                <c:pt idx="41">
                  <c:v>0.49644078759999999</c:v>
                </c:pt>
                <c:pt idx="42">
                  <c:v>0.5002726784</c:v>
                </c:pt>
                <c:pt idx="43">
                  <c:v>0.49617578410000002</c:v>
                </c:pt>
                <c:pt idx="44">
                  <c:v>0.49213180249999999</c:v>
                </c:pt>
                <c:pt idx="45">
                  <c:v>0.49111998440000004</c:v>
                </c:pt>
                <c:pt idx="46">
                  <c:v>0.49497726090000005</c:v>
                </c:pt>
                <c:pt idx="47">
                  <c:v>0.48890893439999999</c:v>
                </c:pt>
                <c:pt idx="48">
                  <c:v>0.49582276000000003</c:v>
                </c:pt>
                <c:pt idx="49">
                  <c:v>0.49981120090000003</c:v>
                </c:pt>
                <c:pt idx="50">
                  <c:v>0.49178811210000001</c:v>
                </c:pt>
                <c:pt idx="51">
                  <c:v>0.49478316960000002</c:v>
                </c:pt>
                <c:pt idx="52">
                  <c:v>0.49478152250000001</c:v>
                </c:pt>
                <c:pt idx="53">
                  <c:v>0.49977987560000003</c:v>
                </c:pt>
                <c:pt idx="54">
                  <c:v>0.50077822890000001</c:v>
                </c:pt>
                <c:pt idx="55">
                  <c:v>0.48877164410000001</c:v>
                </c:pt>
                <c:pt idx="56">
                  <c:v>0.49377164410000002</c:v>
                </c:pt>
                <c:pt idx="57">
                  <c:v>0.4957601284</c:v>
                </c:pt>
                <c:pt idx="58">
                  <c:v>0.50271908089999995</c:v>
                </c:pt>
                <c:pt idx="59">
                  <c:v>0.49168633290000002</c:v>
                </c:pt>
                <c:pt idx="60">
                  <c:v>0.49663899040000004</c:v>
                </c:pt>
                <c:pt idx="61">
                  <c:v>0.49862596000000003</c:v>
                </c:pt>
                <c:pt idx="62">
                  <c:v>0.49459993760000004</c:v>
                </c:pt>
                <c:pt idx="63">
                  <c:v>0.49459993760000004</c:v>
                </c:pt>
                <c:pt idx="64">
                  <c:v>0.4975512836</c:v>
                </c:pt>
                <c:pt idx="65">
                  <c:v>0.50553833959999994</c:v>
                </c:pt>
                <c:pt idx="66">
                  <c:v>0.49451571840000003</c:v>
                </c:pt>
                <c:pt idx="67">
                  <c:v>0.49451410410000002</c:v>
                </c:pt>
                <c:pt idx="68">
                  <c:v>0.50044648410000003</c:v>
                </c:pt>
                <c:pt idx="69">
                  <c:v>0.50037921689999998</c:v>
                </c:pt>
                <c:pt idx="70">
                  <c:v>0.49736006250000003</c:v>
                </c:pt>
                <c:pt idx="71">
                  <c:v>0.49434252960000002</c:v>
                </c:pt>
                <c:pt idx="72">
                  <c:v>0.49532820250000004</c:v>
                </c:pt>
                <c:pt idx="73">
                  <c:v>0.48832184010000002</c:v>
                </c:pt>
                <c:pt idx="74">
                  <c:v>0.49729800960000003</c:v>
                </c:pt>
                <c:pt idx="75">
                  <c:v>0.49828849000000003</c:v>
                </c:pt>
                <c:pt idx="76">
                  <c:v>0.48528849000000002</c:v>
                </c:pt>
                <c:pt idx="77">
                  <c:v>0.49628531840000001</c:v>
                </c:pt>
                <c:pt idx="78">
                  <c:v>0.4922853184</c:v>
                </c:pt>
                <c:pt idx="79">
                  <c:v>0.49128373290000005</c:v>
                </c:pt>
                <c:pt idx="80">
                  <c:v>0.4922821476</c:v>
                </c:pt>
                <c:pt idx="81">
                  <c:v>0.50127897760000006</c:v>
                </c:pt>
                <c:pt idx="82">
                  <c:v>0.5012710561</c:v>
                </c:pt>
                <c:pt idx="83">
                  <c:v>0.49725997440000003</c:v>
                </c:pt>
                <c:pt idx="84">
                  <c:v>0.50025997440000003</c:v>
                </c:pt>
                <c:pt idx="85">
                  <c:v>0.4952583921</c:v>
                </c:pt>
                <c:pt idx="86">
                  <c:v>0.49825206490000001</c:v>
                </c:pt>
                <c:pt idx="87">
                  <c:v>0.49313245610000001</c:v>
                </c:pt>
                <c:pt idx="88">
                  <c:v>0.49808400000000003</c:v>
                </c:pt>
                <c:pt idx="89">
                  <c:v>0.49707620250000001</c:v>
                </c:pt>
                <c:pt idx="90">
                  <c:v>0.50407152639999997</c:v>
                </c:pt>
                <c:pt idx="91">
                  <c:v>0.50506685210000002</c:v>
                </c:pt>
                <c:pt idx="92">
                  <c:v>0.49606685210000001</c:v>
                </c:pt>
                <c:pt idx="93">
                  <c:v>0.50006062250000005</c:v>
                </c:pt>
                <c:pt idx="94">
                  <c:v>0.49705439610000002</c:v>
                </c:pt>
                <c:pt idx="95">
                  <c:v>0.49505284000000005</c:v>
                </c:pt>
                <c:pt idx="96">
                  <c:v>0.5030512841</c:v>
                </c:pt>
                <c:pt idx="97">
                  <c:v>0.50304972839999995</c:v>
                </c:pt>
                <c:pt idx="98">
                  <c:v>0.49304195290000002</c:v>
                </c:pt>
                <c:pt idx="99">
                  <c:v>0.50503728999999997</c:v>
                </c:pt>
                <c:pt idx="100">
                  <c:v>0.49403573610000001</c:v>
                </c:pt>
                <c:pt idx="101">
                  <c:v>0.49503573610000001</c:v>
                </c:pt>
                <c:pt idx="102">
                  <c:v>0.50103418239999997</c:v>
                </c:pt>
                <c:pt idx="103">
                  <c:v>0.49703418240000002</c:v>
                </c:pt>
                <c:pt idx="104">
                  <c:v>0.50903418239999998</c:v>
                </c:pt>
                <c:pt idx="105">
                  <c:v>0.49403262889999999</c:v>
                </c:pt>
                <c:pt idx="106">
                  <c:v>0.50002796960000007</c:v>
                </c:pt>
                <c:pt idx="107">
                  <c:v>0.50799695359999997</c:v>
                </c:pt>
                <c:pt idx="108">
                  <c:v>0.50691361000000001</c:v>
                </c:pt>
                <c:pt idx="109">
                  <c:v>0.49983848810000003</c:v>
                </c:pt>
                <c:pt idx="110">
                  <c:v>0.49978360250000003</c:v>
                </c:pt>
                <c:pt idx="111">
                  <c:v>0.50276080999999995</c:v>
                </c:pt>
                <c:pt idx="112">
                  <c:v>0.49875777440000002</c:v>
                </c:pt>
                <c:pt idx="113">
                  <c:v>0.50375625690000003</c:v>
                </c:pt>
                <c:pt idx="114">
                  <c:v>0.49575625690000003</c:v>
                </c:pt>
                <c:pt idx="115">
                  <c:v>0.50674260839999996</c:v>
                </c:pt>
                <c:pt idx="116">
                  <c:v>0.49772594889999999</c:v>
                </c:pt>
                <c:pt idx="117">
                  <c:v>0.50372443560000002</c:v>
                </c:pt>
                <c:pt idx="118">
                  <c:v>0.50472443560000002</c:v>
                </c:pt>
                <c:pt idx="119">
                  <c:v>0.50172443560000002</c:v>
                </c:pt>
                <c:pt idx="120">
                  <c:v>0.49670931360000004</c:v>
                </c:pt>
                <c:pt idx="121">
                  <c:v>0.50170931359999993</c:v>
                </c:pt>
                <c:pt idx="122">
                  <c:v>0.49670931360000004</c:v>
                </c:pt>
                <c:pt idx="123">
                  <c:v>0.5056475225</c:v>
                </c:pt>
                <c:pt idx="124">
                  <c:v>0.49863700640000003</c:v>
                </c:pt>
                <c:pt idx="125">
                  <c:v>0.49763550490000003</c:v>
                </c:pt>
                <c:pt idx="126">
                  <c:v>0.50434945959999999</c:v>
                </c:pt>
                <c:pt idx="127">
                  <c:v>0.49890420090000004</c:v>
                </c:pt>
                <c:pt idx="128">
                  <c:v>0.50167856</c:v>
                </c:pt>
                <c:pt idx="129">
                  <c:v>0.5024515584</c:v>
                </c:pt>
                <c:pt idx="130">
                  <c:v>0.50529156009999998</c:v>
                </c:pt>
                <c:pt idx="131">
                  <c:v>0.50519126759999999</c:v>
                </c:pt>
                <c:pt idx="132">
                  <c:v>0.50918867839999993</c:v>
                </c:pt>
                <c:pt idx="133">
                  <c:v>0.50316154010000003</c:v>
                </c:pt>
                <c:pt idx="134">
                  <c:v>0.50911009210000002</c:v>
                </c:pt>
                <c:pt idx="135">
                  <c:v>0.49972588159999998</c:v>
                </c:pt>
                <c:pt idx="136">
                  <c:v>0.50556886759999997</c:v>
                </c:pt>
                <c:pt idx="137">
                  <c:v>0.50249162809999992</c:v>
                </c:pt>
                <c:pt idx="138">
                  <c:v>0.50443395999999996</c:v>
                </c:pt>
                <c:pt idx="139">
                  <c:v>0.50136052089999994</c:v>
                </c:pt>
                <c:pt idx="140">
                  <c:v>0.50917081609999992</c:v>
                </c:pt>
                <c:pt idx="141">
                  <c:v>0.50481854809999993</c:v>
                </c:pt>
                <c:pt idx="142">
                  <c:v>0.50469464809999998</c:v>
                </c:pt>
                <c:pt idx="143">
                  <c:v>0.5034532209</c:v>
                </c:pt>
                <c:pt idx="144">
                  <c:v>0.51034546489999999</c:v>
                </c:pt>
                <c:pt idx="145">
                  <c:v>0.5013242041</c:v>
                </c:pt>
                <c:pt idx="146">
                  <c:v>0.50421182089999994</c:v>
                </c:pt>
                <c:pt idx="147">
                  <c:v>0.50413074559999993</c:v>
                </c:pt>
                <c:pt idx="148">
                  <c:v>0.5170921476</c:v>
                </c:pt>
                <c:pt idx="149">
                  <c:v>0.50290968999999996</c:v>
                </c:pt>
                <c:pt idx="150">
                  <c:v>0.50288008959999997</c:v>
                </c:pt>
                <c:pt idx="151">
                  <c:v>0.51669908840000001</c:v>
                </c:pt>
                <c:pt idx="152">
                  <c:v>0.49869003209999996</c:v>
                </c:pt>
                <c:pt idx="153">
                  <c:v>0.50855235999999993</c:v>
                </c:pt>
                <c:pt idx="154">
                  <c:v>0.50854842249999999</c:v>
                </c:pt>
                <c:pt idx="155">
                  <c:v>0.50050466409999994</c:v>
                </c:pt>
                <c:pt idx="156">
                  <c:v>0.50048225000000002</c:v>
                </c:pt>
                <c:pt idx="157">
                  <c:v>0.5074085009</c:v>
                </c:pt>
                <c:pt idx="158">
                  <c:v>0.49736160999999995</c:v>
                </c:pt>
                <c:pt idx="159">
                  <c:v>0.50728952809999994</c:v>
                </c:pt>
                <c:pt idx="160">
                  <c:v>0.50208109439999993</c:v>
                </c:pt>
                <c:pt idx="161">
                  <c:v>0.50193208089999997</c:v>
                </c:pt>
                <c:pt idx="162">
                  <c:v>0.50485497759999998</c:v>
                </c:pt>
                <c:pt idx="163">
                  <c:v>0.52372738090000004</c:v>
                </c:pt>
                <c:pt idx="164">
                  <c:v>0.51065894889999996</c:v>
                </c:pt>
                <c:pt idx="165">
                  <c:v>0.49665894889999995</c:v>
                </c:pt>
                <c:pt idx="166">
                  <c:v>0.50764160889999999</c:v>
                </c:pt>
                <c:pt idx="167">
                  <c:v>0.50059633640000001</c:v>
                </c:pt>
                <c:pt idx="168">
                  <c:v>0.50458806249999999</c:v>
                </c:pt>
                <c:pt idx="169">
                  <c:v>0.50355319040000002</c:v>
                </c:pt>
                <c:pt idx="170">
                  <c:v>0.49753963289999997</c:v>
                </c:pt>
                <c:pt idx="171">
                  <c:v>0.50649639839999994</c:v>
                </c:pt>
                <c:pt idx="172">
                  <c:v>0.50341697639999994</c:v>
                </c:pt>
                <c:pt idx="173">
                  <c:v>0.51438142089999994</c:v>
                </c:pt>
                <c:pt idx="174">
                  <c:v>0.50937287610000004</c:v>
                </c:pt>
                <c:pt idx="175">
                  <c:v>0.50733672249999995</c:v>
                </c:pt>
                <c:pt idx="176">
                  <c:v>0.49933415839999995</c:v>
                </c:pt>
                <c:pt idx="177">
                  <c:v>0.5012706025</c:v>
                </c:pt>
                <c:pt idx="178">
                  <c:v>0.49926243999999997</c:v>
                </c:pt>
                <c:pt idx="179">
                  <c:v>0.50219320999999995</c:v>
                </c:pt>
                <c:pt idx="180">
                  <c:v>0.50716692639999994</c:v>
                </c:pt>
                <c:pt idx="181">
                  <c:v>0.5071510441</c:v>
                </c:pt>
                <c:pt idx="182">
                  <c:v>0.50115030760000001</c:v>
                </c:pt>
                <c:pt idx="183">
                  <c:v>0.50313224999999995</c:v>
                </c:pt>
                <c:pt idx="184">
                  <c:v>0.49909643239999996</c:v>
                </c:pt>
                <c:pt idx="185">
                  <c:v>0.50405155239999999</c:v>
                </c:pt>
                <c:pt idx="186">
                  <c:v>0.50204515839999997</c:v>
                </c:pt>
                <c:pt idx="187">
                  <c:v>0.50204422250000003</c:v>
                </c:pt>
                <c:pt idx="188">
                  <c:v>0.4980368449</c:v>
                </c:pt>
                <c:pt idx="189">
                  <c:v>0.50602745760000001</c:v>
                </c:pt>
                <c:pt idx="190">
                  <c:v>0.50700756250000001</c:v>
                </c:pt>
                <c:pt idx="191">
                  <c:v>0.5050020449</c:v>
                </c:pt>
                <c:pt idx="192">
                  <c:v>0.49600096039999997</c:v>
                </c:pt>
                <c:pt idx="193">
                  <c:v>0.50800106089999997</c:v>
                </c:pt>
                <c:pt idx="194">
                  <c:v>0.50500323999999996</c:v>
                </c:pt>
                <c:pt idx="195">
                  <c:v>0.50600428489999993</c:v>
                </c:pt>
                <c:pt idx="196">
                  <c:v>0.50301680999999998</c:v>
                </c:pt>
                <c:pt idx="197">
                  <c:v>0.50201848999999998</c:v>
                </c:pt>
                <c:pt idx="198">
                  <c:v>0.49903469209999995</c:v>
                </c:pt>
                <c:pt idx="199">
                  <c:v>0.50407276089999997</c:v>
                </c:pt>
                <c:pt idx="200">
                  <c:v>0.50710040039999993</c:v>
                </c:pt>
                <c:pt idx="201">
                  <c:v>0.50610526759999996</c:v>
                </c:pt>
                <c:pt idx="202">
                  <c:v>0.4991221025</c:v>
                </c:pt>
                <c:pt idx="203">
                  <c:v>0.49512588840000005</c:v>
                </c:pt>
                <c:pt idx="204">
                  <c:v>0.50412791609999996</c:v>
                </c:pt>
                <c:pt idx="205">
                  <c:v>0.50613923999999999</c:v>
                </c:pt>
                <c:pt idx="206">
                  <c:v>0.50614713690000002</c:v>
                </c:pt>
                <c:pt idx="207">
                  <c:v>0.50316205289999993</c:v>
                </c:pt>
                <c:pt idx="208">
                  <c:v>0.50418144089999994</c:v>
                </c:pt>
                <c:pt idx="209">
                  <c:v>0.50121374439999999</c:v>
                </c:pt>
                <c:pt idx="210">
                  <c:v>0.50522350250000003</c:v>
                </c:pt>
                <c:pt idx="211">
                  <c:v>0.50624492249999997</c:v>
                </c:pt>
                <c:pt idx="212">
                  <c:v>0.50626373759999999</c:v>
                </c:pt>
                <c:pt idx="213">
                  <c:v>0.49829104359999998</c:v>
                </c:pt>
                <c:pt idx="214">
                  <c:v>0.49935834489999997</c:v>
                </c:pt>
                <c:pt idx="215">
                  <c:v>0.50438533689999998</c:v>
                </c:pt>
                <c:pt idx="216">
                  <c:v>0.50643472249999999</c:v>
                </c:pt>
                <c:pt idx="217">
                  <c:v>0.50345710440000002</c:v>
                </c:pt>
                <c:pt idx="218">
                  <c:v>0.50246569639999994</c:v>
                </c:pt>
                <c:pt idx="219">
                  <c:v>0.50349862889999997</c:v>
                </c:pt>
                <c:pt idx="220">
                  <c:v>0.50856168999999996</c:v>
                </c:pt>
                <c:pt idx="221">
                  <c:v>0.50557888360000003</c:v>
                </c:pt>
                <c:pt idx="222">
                  <c:v>0.50072684160000003</c:v>
                </c:pt>
                <c:pt idx="223">
                  <c:v>0.50675295359999994</c:v>
                </c:pt>
                <c:pt idx="224">
                  <c:v>0.50190841959999999</c:v>
                </c:pt>
                <c:pt idx="225">
                  <c:v>0.50616758890000002</c:v>
                </c:pt>
                <c:pt idx="226">
                  <c:v>0.50417100839999995</c:v>
                </c:pt>
                <c:pt idx="227">
                  <c:v>0.5071723776</c:v>
                </c:pt>
                <c:pt idx="228">
                  <c:v>0.50817306249999994</c:v>
                </c:pt>
                <c:pt idx="229">
                  <c:v>0.50417580409999996</c:v>
                </c:pt>
                <c:pt idx="230">
                  <c:v>0.50517992249999999</c:v>
                </c:pt>
                <c:pt idx="231">
                  <c:v>0.50618542489999996</c:v>
                </c:pt>
                <c:pt idx="232">
                  <c:v>0.50419646809999996</c:v>
                </c:pt>
                <c:pt idx="233">
                  <c:v>0.50719923690000002</c:v>
                </c:pt>
                <c:pt idx="234">
                  <c:v>0.50520131559999992</c:v>
                </c:pt>
                <c:pt idx="235">
                  <c:v>0.50620339609999998</c:v>
                </c:pt>
                <c:pt idx="236">
                  <c:v>0.50620756249999999</c:v>
                </c:pt>
                <c:pt idx="237">
                  <c:v>0.50421034409999999</c:v>
                </c:pt>
                <c:pt idx="238">
                  <c:v>0.50421243240000002</c:v>
                </c:pt>
                <c:pt idx="239">
                  <c:v>0.50723974409999995</c:v>
                </c:pt>
                <c:pt idx="240">
                  <c:v>0.50524185759999996</c:v>
                </c:pt>
                <c:pt idx="241">
                  <c:v>0.5032467961</c:v>
                </c:pt>
                <c:pt idx="242">
                  <c:v>0.50724750239999994</c:v>
                </c:pt>
                <c:pt idx="243">
                  <c:v>0.50426380250000002</c:v>
                </c:pt>
                <c:pt idx="244">
                  <c:v>0.50427877759999995</c:v>
                </c:pt>
                <c:pt idx="245">
                  <c:v>0.50627949289999996</c:v>
                </c:pt>
                <c:pt idx="246">
                  <c:v>0.50728092410000003</c:v>
                </c:pt>
                <c:pt idx="247">
                  <c:v>0.50428092410000003</c:v>
                </c:pt>
                <c:pt idx="248">
                  <c:v>0.50328881000000003</c:v>
                </c:pt>
                <c:pt idx="249">
                  <c:v>0.50429816090000001</c:v>
                </c:pt>
                <c:pt idx="250">
                  <c:v>0.50429888160000003</c:v>
                </c:pt>
                <c:pt idx="251">
                  <c:v>0.50430537689999999</c:v>
                </c:pt>
                <c:pt idx="252">
                  <c:v>0.50334542240000002</c:v>
                </c:pt>
                <c:pt idx="253">
                  <c:v>0.50234835840000003</c:v>
                </c:pt>
                <c:pt idx="254">
                  <c:v>0.50436899999999996</c:v>
                </c:pt>
                <c:pt idx="255">
                  <c:v>0.50437122089999997</c:v>
                </c:pt>
                <c:pt idx="256">
                  <c:v>0.50437122089999997</c:v>
                </c:pt>
                <c:pt idx="257">
                  <c:v>0.50438160889999994</c:v>
                </c:pt>
                <c:pt idx="258">
                  <c:v>0.50438384000000003</c:v>
                </c:pt>
                <c:pt idx="259">
                  <c:v>0.50238458409999998</c:v>
                </c:pt>
                <c:pt idx="260">
                  <c:v>0.50238458409999998</c:v>
                </c:pt>
                <c:pt idx="261">
                  <c:v>0.50338532839999994</c:v>
                </c:pt>
                <c:pt idx="262">
                  <c:v>0.4984017536</c:v>
                </c:pt>
                <c:pt idx="263">
                  <c:v>0.50440624999999994</c:v>
                </c:pt>
                <c:pt idx="264">
                  <c:v>0.50143262249999998</c:v>
                </c:pt>
                <c:pt idx="265">
                  <c:v>0.50243262249999998</c:v>
                </c:pt>
                <c:pt idx="266">
                  <c:v>0.50143337960000001</c:v>
                </c:pt>
                <c:pt idx="267">
                  <c:v>0.50443565209999996</c:v>
                </c:pt>
                <c:pt idx="268">
                  <c:v>0.50345084809999996</c:v>
                </c:pt>
                <c:pt idx="269">
                  <c:v>0.50145389689999997</c:v>
                </c:pt>
                <c:pt idx="270">
                  <c:v>0.50345465960000002</c:v>
                </c:pt>
                <c:pt idx="271">
                  <c:v>0.50845923999999998</c:v>
                </c:pt>
                <c:pt idx="272">
                  <c:v>0.50746918890000003</c:v>
                </c:pt>
                <c:pt idx="273">
                  <c:v>0.50747686489999999</c:v>
                </c:pt>
                <c:pt idx="274">
                  <c:v>0.50047763359999997</c:v>
                </c:pt>
                <c:pt idx="275">
                  <c:v>0.50247840249999998</c:v>
                </c:pt>
                <c:pt idx="276">
                  <c:v>0.50748302010000002</c:v>
                </c:pt>
                <c:pt idx="277">
                  <c:v>0.5084868736</c:v>
                </c:pt>
                <c:pt idx="278">
                  <c:v>0.51749614239999997</c:v>
                </c:pt>
                <c:pt idx="279">
                  <c:v>0.50350621610000001</c:v>
                </c:pt>
                <c:pt idx="280">
                  <c:v>0.508521</c:v>
                </c:pt>
                <c:pt idx="281">
                  <c:v>0.50052724640000001</c:v>
                </c:pt>
                <c:pt idx="282">
                  <c:v>0.50253037440000003</c:v>
                </c:pt>
                <c:pt idx="283">
                  <c:v>0.50555472489999997</c:v>
                </c:pt>
                <c:pt idx="284">
                  <c:v>0.5015776784</c:v>
                </c:pt>
                <c:pt idx="285">
                  <c:v>0.50460961439999996</c:v>
                </c:pt>
                <c:pt idx="286">
                  <c:v>0.50662006250000002</c:v>
                </c:pt>
                <c:pt idx="287">
                  <c:v>0.50662247839999996</c:v>
                </c:pt>
                <c:pt idx="288">
                  <c:v>0.50262408999999997</c:v>
                </c:pt>
                <c:pt idx="289">
                  <c:v>0.51663216000000001</c:v>
                </c:pt>
                <c:pt idx="290">
                  <c:v>0.50466056250000002</c:v>
                </c:pt>
                <c:pt idx="291">
                  <c:v>0.51266464</c:v>
                </c:pt>
                <c:pt idx="292">
                  <c:v>0.50566953959999994</c:v>
                </c:pt>
                <c:pt idx="293">
                  <c:v>0.50067035689999995</c:v>
                </c:pt>
                <c:pt idx="294">
                  <c:v>0.50667608359999994</c:v>
                </c:pt>
                <c:pt idx="295">
                  <c:v>0.51267772160000002</c:v>
                </c:pt>
                <c:pt idx="296">
                  <c:v>0.49968099999999999</c:v>
                </c:pt>
                <c:pt idx="297">
                  <c:v>0.50668592359999998</c:v>
                </c:pt>
                <c:pt idx="298">
                  <c:v>0.51269249959999996</c:v>
                </c:pt>
                <c:pt idx="299">
                  <c:v>0.50869991289999994</c:v>
                </c:pt>
                <c:pt idx="300">
                  <c:v>0.50570321289999998</c:v>
                </c:pt>
                <c:pt idx="301">
                  <c:v>0.50671064960000001</c:v>
                </c:pt>
                <c:pt idx="302">
                  <c:v>0.51271810249999994</c:v>
                </c:pt>
                <c:pt idx="303">
                  <c:v>0.51073055999999994</c:v>
                </c:pt>
                <c:pt idx="304">
                  <c:v>0.50373388959999998</c:v>
                </c:pt>
                <c:pt idx="305">
                  <c:v>0.5107380561</c:v>
                </c:pt>
                <c:pt idx="306">
                  <c:v>0.50673888999999994</c:v>
                </c:pt>
                <c:pt idx="307">
                  <c:v>0.50974222759999999</c:v>
                </c:pt>
                <c:pt idx="308">
                  <c:v>0.50474389759999994</c:v>
                </c:pt>
                <c:pt idx="309">
                  <c:v>0.50874389759999994</c:v>
                </c:pt>
                <c:pt idx="310">
                  <c:v>0.50974723999999993</c:v>
                </c:pt>
                <c:pt idx="311">
                  <c:v>0.50775477209999997</c:v>
                </c:pt>
                <c:pt idx="312">
                  <c:v>0.5047606416</c:v>
                </c:pt>
                <c:pt idx="313">
                  <c:v>0.50576652089999996</c:v>
                </c:pt>
                <c:pt idx="314">
                  <c:v>0.49877241</c:v>
                </c:pt>
                <c:pt idx="315">
                  <c:v>0.49978675289999996</c:v>
                </c:pt>
                <c:pt idx="316">
                  <c:v>0.50478928999999995</c:v>
                </c:pt>
                <c:pt idx="317">
                  <c:v>0.50379436960000001</c:v>
                </c:pt>
                <c:pt idx="318">
                  <c:v>0.50580200249999996</c:v>
                </c:pt>
                <c:pt idx="319">
                  <c:v>0.49782072889999995</c:v>
                </c:pt>
                <c:pt idx="320">
                  <c:v>0.50583869439999996</c:v>
                </c:pt>
                <c:pt idx="321">
                  <c:v>0.50285244159999998</c:v>
                </c:pt>
                <c:pt idx="322">
                  <c:v>0.50290095999999995</c:v>
                </c:pt>
                <c:pt idx="323">
                  <c:v>0.50390968999999997</c:v>
                </c:pt>
                <c:pt idx="324">
                  <c:v>0.49791406249999998</c:v>
                </c:pt>
                <c:pt idx="325">
                  <c:v>0.5039280881</c:v>
                </c:pt>
                <c:pt idx="326">
                  <c:v>0.51506752089999996</c:v>
                </c:pt>
                <c:pt idx="327">
                  <c:v>0.50115388809999994</c:v>
                </c:pt>
                <c:pt idx="328">
                  <c:v>0.50217062810000002</c:v>
                </c:pt>
                <c:pt idx="329">
                  <c:v>0.48197352090000001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4-4483-8C2E-506765B2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080"/>
        <c:axId val="101704832"/>
      </c:scatterChart>
      <c:valAx>
        <c:axId val="101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832"/>
        <c:crosses val="autoZero"/>
        <c:crossBetween val="midCat"/>
      </c:valAx>
      <c:valAx>
        <c:axId val="101704832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 (AlldataShorted)'!$G$7</c:f>
              <c:strCache>
                <c:ptCount val="1"/>
                <c:pt idx="0">
                  <c:v>Mach. L. 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(AlldataShorted)'!$G$8:$G$336</c:f>
              <c:numCache>
                <c:formatCode>General</c:formatCode>
                <c:ptCount val="329"/>
                <c:pt idx="2" formatCode="0.0000">
                  <c:v>3.0742422127784674E-2</c:v>
                </c:pt>
                <c:pt idx="3" formatCode="0.0000">
                  <c:v>3.0812625950638082E-2</c:v>
                </c:pt>
                <c:pt idx="4" formatCode="0.0000">
                  <c:v>3.1395971957835826E-2</c:v>
                </c:pt>
                <c:pt idx="5" formatCode="0.0000">
                  <c:v>3.1721332686826892E-2</c:v>
                </c:pt>
                <c:pt idx="6" formatCode="0.0000">
                  <c:v>3.1953157037938787E-2</c:v>
                </c:pt>
                <c:pt idx="7" formatCode="0.0000">
                  <c:v>3.2392302507557758E-2</c:v>
                </c:pt>
                <c:pt idx="8" formatCode="0.0000">
                  <c:v>3.255365722388133E-2</c:v>
                </c:pt>
                <c:pt idx="9" formatCode="0.0000">
                  <c:v>3.3082173657846957E-2</c:v>
                </c:pt>
                <c:pt idx="11" formatCode="0.0000">
                  <c:v>3.7131705715238161E-2</c:v>
                </c:pt>
                <c:pt idx="12" formatCode="0.0000">
                  <c:v>3.7440275725877117E-2</c:v>
                </c:pt>
                <c:pt idx="13" formatCode="0.0000">
                  <c:v>3.7462281376110504E-2</c:v>
                </c:pt>
                <c:pt idx="14" formatCode="0.0000">
                  <c:v>3.7484282353725834E-2</c:v>
                </c:pt>
                <c:pt idx="15" formatCode="0.0000">
                  <c:v>3.7506278659227531E-2</c:v>
                </c:pt>
                <c:pt idx="16" formatCode="0.0000">
                  <c:v>3.7879501508152315E-2</c:v>
                </c:pt>
                <c:pt idx="17" formatCode="0.0000">
                  <c:v>3.7945224402203728E-2</c:v>
                </c:pt>
                <c:pt idx="18" formatCode="0.0000">
                  <c:v>3.8163997793358828E-2</c:v>
                </c:pt>
                <c:pt idx="19" formatCode="0.0000">
                  <c:v>3.8207696577728968E-2</c:v>
                </c:pt>
                <c:pt idx="20" formatCode="0.0000">
                  <c:v>3.8207696577728968E-2</c:v>
                </c:pt>
                <c:pt idx="21" formatCode="0.0000">
                  <c:v>3.8360495702271444E-2</c:v>
                </c:pt>
                <c:pt idx="22" formatCode="0.0000">
                  <c:v>4.0283413254531206E-2</c:v>
                </c:pt>
                <c:pt idx="23" formatCode="0.0000">
                  <c:v>4.1199366568189996E-2</c:v>
                </c:pt>
                <c:pt idx="24" formatCode="0.0000">
                  <c:v>4.2630561618439436E-2</c:v>
                </c:pt>
                <c:pt idx="25" formatCode="0.0000">
                  <c:v>4.2776693176958744E-2</c:v>
                </c:pt>
                <c:pt idx="26" formatCode="0.0000">
                  <c:v>4.3026686098477901E-2</c:v>
                </c:pt>
                <c:pt idx="27" formatCode="0.0000">
                  <c:v>4.3089082111759991E-2</c:v>
                </c:pt>
                <c:pt idx="28" formatCode="0.0000">
                  <c:v>4.3192984674843747E-2</c:v>
                </c:pt>
                <c:pt idx="29" formatCode="0.0000">
                  <c:v>4.3276025048481229E-2</c:v>
                </c:pt>
                <c:pt idx="30" formatCode="0.0000">
                  <c:v>4.3358992855465586E-2</c:v>
                </c:pt>
                <c:pt idx="31" formatCode="0.0000">
                  <c:v>4.3504012001279999E-2</c:v>
                </c:pt>
                <c:pt idx="32" formatCode="0.0000">
                  <c:v>4.3566095105675488E-2</c:v>
                </c:pt>
                <c:pt idx="33" formatCode="0.0000">
                  <c:v>4.3648809183601603E-2</c:v>
                </c:pt>
                <c:pt idx="34" formatCode="0.0000">
                  <c:v>4.3710797213749993E-2</c:v>
                </c:pt>
                <c:pt idx="35" formatCode="0.0000">
                  <c:v>4.3710797213749993E-2</c:v>
                </c:pt>
                <c:pt idx="36" formatCode="0.0000">
                  <c:v>4.3772744520491388E-2</c:v>
                </c:pt>
                <c:pt idx="37" formatCode="0.0000">
                  <c:v>4.3855277605497511E-2</c:v>
                </c:pt>
                <c:pt idx="38" formatCode="0.0000">
                  <c:v>4.3875899572257834E-2</c:v>
                </c:pt>
                <c:pt idx="39" formatCode="0.0000">
                  <c:v>4.3958342236466955E-2</c:v>
                </c:pt>
                <c:pt idx="40" formatCode="0.0000">
                  <c:v>4.3978941604333292E-2</c:v>
                </c:pt>
                <c:pt idx="41" formatCode="0.0000">
                  <c:v>4.3978941604333292E-2</c:v>
                </c:pt>
                <c:pt idx="42" formatCode="0.0000">
                  <c:v>4.4205236556309674E-2</c:v>
                </c:pt>
                <c:pt idx="43" formatCode="0.0000">
                  <c:v>4.4225781738281247E-2</c:v>
                </c:pt>
                <c:pt idx="44" formatCode="0.0000">
                  <c:v>4.4287390212938642E-2</c:v>
                </c:pt>
                <c:pt idx="45" formatCode="0.0000">
                  <c:v>4.4287390212938642E-2</c:v>
                </c:pt>
                <c:pt idx="46" formatCode="0.0000">
                  <c:v>4.4369471698379757E-2</c:v>
                </c:pt>
                <c:pt idx="47" formatCode="0.0000">
                  <c:v>4.4430985469538747E-2</c:v>
                </c:pt>
                <c:pt idx="48" formatCode="0.0000">
                  <c:v>4.6658590174991244E-2</c:v>
                </c:pt>
                <c:pt idx="49" formatCode="0.0000">
                  <c:v>4.715732764056E-2</c:v>
                </c:pt>
                <c:pt idx="50" formatCode="0.0000">
                  <c:v>4.812681235237163E-2</c:v>
                </c:pt>
                <c:pt idx="51" formatCode="0.0000">
                  <c:v>4.8773754365436559E-2</c:v>
                </c:pt>
                <c:pt idx="52" formatCode="0.0000">
                  <c:v>4.9454672111626699E-2</c:v>
                </c:pt>
                <c:pt idx="53" formatCode="0.0000">
                  <c:v>4.9628897129993514E-2</c:v>
                </c:pt>
                <c:pt idx="54" formatCode="0.0000">
                  <c:v>4.9899209502720004E-2</c:v>
                </c:pt>
                <c:pt idx="55" formatCode="0.0000">
                  <c:v>5.0187879800156251E-2</c:v>
                </c:pt>
                <c:pt idx="56" formatCode="0.0000">
                  <c:v>5.1313812638359282E-2</c:v>
                </c:pt>
                <c:pt idx="57" formatCode="0.0000">
                  <c:v>5.2106131770024322E-2</c:v>
                </c:pt>
                <c:pt idx="58" formatCode="0.0000">
                  <c:v>5.8000374306856561E-2</c:v>
                </c:pt>
                <c:pt idx="59" formatCode="0.0000">
                  <c:v>6.0462646856609514E-2</c:v>
                </c:pt>
                <c:pt idx="60" formatCode="0.0000">
                  <c:v>6.086477404731E-2</c:v>
                </c:pt>
                <c:pt idx="61" formatCode="0.0000">
                  <c:v>6.1014968346935733E-2</c:v>
                </c:pt>
                <c:pt idx="62" formatCode="0.0000">
                  <c:v>6.3694670470694492E-2</c:v>
                </c:pt>
                <c:pt idx="63" formatCode="0.0000">
                  <c:v>6.4205008705156247E-2</c:v>
                </c:pt>
                <c:pt idx="64" formatCode="0.0000">
                  <c:v>6.5354077676989433E-2</c:v>
                </c:pt>
                <c:pt idx="65" formatCode="0.0000">
                  <c:v>6.6082820990266244E-2</c:v>
                </c:pt>
                <c:pt idx="66" formatCode="0.0000">
                  <c:v>6.674200194773304E-2</c:v>
                </c:pt>
                <c:pt idx="67" formatCode="0.0000">
                  <c:v>6.674200194773304E-2</c:v>
                </c:pt>
                <c:pt idx="68" formatCode="0.0000">
                  <c:v>6.6939876830520578E-2</c:v>
                </c:pt>
                <c:pt idx="69" formatCode="0.0000">
                  <c:v>6.709164333496366E-2</c:v>
                </c:pt>
                <c:pt idx="70" formatCode="0.0000">
                  <c:v>6.7212778340262624E-2</c:v>
                </c:pt>
                <c:pt idx="72" formatCode="0.0000">
                  <c:v>7.0276344246226308E-2</c:v>
                </c:pt>
                <c:pt idx="73" formatCode="0.0000">
                  <c:v>7.0319331061039991E-2</c:v>
                </c:pt>
                <c:pt idx="74" formatCode="0.0000">
                  <c:v>7.0533758744341243E-2</c:v>
                </c:pt>
                <c:pt idx="75" formatCode="0.0000">
                  <c:v>7.100253561328064E-2</c:v>
                </c:pt>
                <c:pt idx="76" formatCode="0.0000">
                  <c:v>7.1607275888251776E-2</c:v>
                </c:pt>
                <c:pt idx="77" formatCode="0.0000">
                  <c:v>7.397144457063487E-2</c:v>
                </c:pt>
                <c:pt idx="78" formatCode="0.0000">
                  <c:v>7.7334014276483745E-2</c:v>
                </c:pt>
                <c:pt idx="80" formatCode="0.0000">
                  <c:v>7.7864962146445421E-2</c:v>
                </c:pt>
                <c:pt idx="81" formatCode="0.0000">
                  <c:v>7.8570978252399115E-2</c:v>
                </c:pt>
                <c:pt idx="82" formatCode="0.0000">
                  <c:v>8.1008506507560071E-2</c:v>
                </c:pt>
                <c:pt idx="83" formatCode="0.0000">
                  <c:v>8.1008506507560071E-2</c:v>
                </c:pt>
                <c:pt idx="84" formatCode="0.0000">
                  <c:v>8.1189979215690017E-2</c:v>
                </c:pt>
                <c:pt idx="85" formatCode="0.0000">
                  <c:v>8.120129298193135E-2</c:v>
                </c:pt>
                <c:pt idx="86" formatCode="0.0000">
                  <c:v>8.120129298193135E-2</c:v>
                </c:pt>
                <c:pt idx="87" formatCode="0.0000">
                  <c:v>8.1302967367680001E-2</c:v>
                </c:pt>
                <c:pt idx="88" formatCode="0.0000">
                  <c:v>8.1370600902149523E-2</c:v>
                </c:pt>
                <c:pt idx="89" formatCode="0.0000">
                  <c:v>8.1393118878397452E-2</c:v>
                </c:pt>
                <c:pt idx="90" formatCode="0.0000">
                  <c:v>8.151673081745453E-2</c:v>
                </c:pt>
                <c:pt idx="91" formatCode="0.0000">
                  <c:v>8.1550373633042947E-2</c:v>
                </c:pt>
                <c:pt idx="92" formatCode="0.0000">
                  <c:v>8.3821634776861761E-2</c:v>
                </c:pt>
                <c:pt idx="93" formatCode="0.0000">
                  <c:v>8.4980904332738097E-2</c:v>
                </c:pt>
                <c:pt idx="94" formatCode="0.0000">
                  <c:v>8.5645518856717437E-2</c:v>
                </c:pt>
                <c:pt idx="95" formatCode="0.0000">
                  <c:v>8.7642703557125112E-2</c:v>
                </c:pt>
                <c:pt idx="96" formatCode="0.0000">
                  <c:v>8.7689332208060661E-2</c:v>
                </c:pt>
                <c:pt idx="97" formatCode="0.0000">
                  <c:v>8.9239217574005769E-2</c:v>
                </c:pt>
                <c:pt idx="98" formatCode="0.0000">
                  <c:v>8.9805824036869111E-2</c:v>
                </c:pt>
                <c:pt idx="99" formatCode="0.0000">
                  <c:v>9.08199240060239E-2</c:v>
                </c:pt>
                <c:pt idx="100" formatCode="0.0000">
                  <c:v>9.106705545802761E-2</c:v>
                </c:pt>
                <c:pt idx="101" formatCode="0.0000">
                  <c:v>9.2334936745383123E-2</c:v>
                </c:pt>
                <c:pt idx="102" formatCode="0.0000">
                  <c:v>9.3186468327516245E-2</c:v>
                </c:pt>
                <c:pt idx="103" formatCode="0.0000">
                  <c:v>9.3386702537253743E-2</c:v>
                </c:pt>
                <c:pt idx="104" formatCode="0.0000">
                  <c:v>9.3875221738616968E-2</c:v>
                </c:pt>
                <c:pt idx="105" formatCode="0.0000">
                  <c:v>9.4018755831029782E-2</c:v>
                </c:pt>
                <c:pt idx="106" formatCode="0.0000">
                  <c:v>9.4018755831029782E-2</c:v>
                </c:pt>
                <c:pt idx="107" formatCode="0.0000">
                  <c:v>9.4025905022487574E-2</c:v>
                </c:pt>
                <c:pt idx="108" formatCode="0.0000">
                  <c:v>9.4054475627341733E-2</c:v>
                </c:pt>
                <c:pt idx="109" formatCode="0.0000">
                  <c:v>9.4061611740833023E-2</c:v>
                </c:pt>
                <c:pt idx="110" formatCode="0.0000">
                  <c:v>9.406874524024432E-2</c:v>
                </c:pt>
                <c:pt idx="111" formatCode="0.0000">
                  <c:v>9.4097253107177509E-2</c:v>
                </c:pt>
                <c:pt idx="112" formatCode="0.0000">
                  <c:v>9.4104373543754852E-2</c:v>
                </c:pt>
                <c:pt idx="113" formatCode="0.0000">
                  <c:v>9.4111491369278738E-2</c:v>
                </c:pt>
                <c:pt idx="114" formatCode="0.0000">
                  <c:v>9.4118606584253528E-2</c:v>
                </c:pt>
                <c:pt idx="115" formatCode="0.0000">
                  <c:v>9.412571918918361E-2</c:v>
                </c:pt>
                <c:pt idx="116" formatCode="0.0000">
                  <c:v>9.4147041348749988E-2</c:v>
                </c:pt>
                <c:pt idx="117" formatCode="0.0000">
                  <c:v>9.4288589890410002E-2</c:v>
                </c:pt>
                <c:pt idx="118" formatCode="0.0000">
                  <c:v>9.4707016604189995E-2</c:v>
                </c:pt>
                <c:pt idx="119" formatCode="0.0000">
                  <c:v>9.4720804360933761E-2</c:v>
                </c:pt>
                <c:pt idx="120" formatCode="0.0000">
                  <c:v>9.4727694389056608E-2</c:v>
                </c:pt>
                <c:pt idx="121" formatCode="0.0000">
                  <c:v>9.476898068608533E-2</c:v>
                </c:pt>
                <c:pt idx="122" formatCode="0.0000">
                  <c:v>9.4803315442810884E-2</c:v>
                </c:pt>
                <c:pt idx="123" formatCode="0.0000">
                  <c:v>9.4837586184248424E-2</c:v>
                </c:pt>
                <c:pt idx="124" formatCode="0.0000">
                  <c:v>9.4837586184248424E-2</c:v>
                </c:pt>
                <c:pt idx="125" formatCode="0.0000">
                  <c:v>9.4837586184248424E-2</c:v>
                </c:pt>
                <c:pt idx="126" formatCode="0.0000">
                  <c:v>9.4858117928002528E-2</c:v>
                </c:pt>
                <c:pt idx="127" formatCode="0.0000">
                  <c:v>9.4864956728762384E-2</c:v>
                </c:pt>
                <c:pt idx="128" formatCode="0.0000">
                  <c:v>9.4871792973450483E-2</c:v>
                </c:pt>
                <c:pt idx="129" formatCode="0.0000">
                  <c:v>9.4878626662571242E-2</c:v>
                </c:pt>
                <c:pt idx="130" formatCode="0.0000">
                  <c:v>9.488545779662913E-2</c:v>
                </c:pt>
                <c:pt idx="131" formatCode="0.0000">
                  <c:v>9.4967232294026246E-2</c:v>
                </c:pt>
                <c:pt idx="132" formatCode="0.0000">
                  <c:v>9.5082451499313742E-2</c:v>
                </c:pt>
                <c:pt idx="133" formatCode="0.0000">
                  <c:v>9.540382215422559E-2</c:v>
                </c:pt>
                <c:pt idx="134" formatCode="0.0000">
                  <c:v>9.6551603798712943E-2</c:v>
                </c:pt>
                <c:pt idx="135" formatCode="0.0000">
                  <c:v>9.7330425499849479E-2</c:v>
                </c:pt>
                <c:pt idx="136" formatCode="0.0000">
                  <c:v>9.7667728442217938E-2</c:v>
                </c:pt>
                <c:pt idx="137" formatCode="0.0000">
                  <c:v>9.8503939785974423E-2</c:v>
                </c:pt>
                <c:pt idx="138" formatCode="0.0000">
                  <c:v>9.8991599986852474E-2</c:v>
                </c:pt>
                <c:pt idx="139" formatCode="0.0000">
                  <c:v>9.9892002911598263E-2</c:v>
                </c:pt>
                <c:pt idx="140" formatCode="0.0000">
                  <c:v>0.10001156411261351</c:v>
                </c:pt>
                <c:pt idx="141" formatCode="0.0000">
                  <c:v>0.10069267497644886</c:v>
                </c:pt>
                <c:pt idx="142" formatCode="0.0000">
                  <c:v>0.10114458263812343</c:v>
                </c:pt>
                <c:pt idx="143" formatCode="0.0000">
                  <c:v>0.10140377137152001</c:v>
                </c:pt>
                <c:pt idx="144" formatCode="0.0000">
                  <c:v>0.10157105132655408</c:v>
                </c:pt>
                <c:pt idx="145" formatCode="0.0000">
                  <c:v>0.10189204535778776</c:v>
                </c:pt>
                <c:pt idx="146" formatCode="0.0000">
                  <c:v>0.10286058264510142</c:v>
                </c:pt>
                <c:pt idx="147" formatCode="0.0000">
                  <c:v>0.1031759615744995</c:v>
                </c:pt>
                <c:pt idx="148" formatCode="0.0000">
                  <c:v>0.10327552654808567</c:v>
                </c:pt>
                <c:pt idx="149" formatCode="0.0000">
                  <c:v>0.10374931994521924</c:v>
                </c:pt>
                <c:pt idx="150" formatCode="0.0000">
                  <c:v>0.10391372779804392</c:v>
                </c:pt>
                <c:pt idx="151" formatCode="0.0000">
                  <c:v>0.10393921497041626</c:v>
                </c:pt>
                <c:pt idx="152" formatCode="0.0000">
                  <c:v>0.10442008147206966</c:v>
                </c:pt>
                <c:pt idx="153" formatCode="0.0000">
                  <c:v>0.10445817500954185</c:v>
                </c:pt>
                <c:pt idx="154" formatCode="0.0000">
                  <c:v>0.10460235506603061</c:v>
                </c:pt>
                <c:pt idx="155" formatCode="0.0000">
                  <c:v>0.1046965561905919</c:v>
                </c:pt>
                <c:pt idx="156" formatCode="0.0000">
                  <c:v>0.10505408397540247</c:v>
                </c:pt>
                <c:pt idx="157" formatCode="0.0000">
                  <c:v>0.10556102055724351</c:v>
                </c:pt>
                <c:pt idx="158" formatCode="0.0000">
                  <c:v>0.10577189494786127</c:v>
                </c:pt>
                <c:pt idx="159" formatCode="0.0000">
                  <c:v>0.10621853202370873</c:v>
                </c:pt>
                <c:pt idx="160" formatCode="0.0000">
                  <c:v>0.1062555757703578</c:v>
                </c:pt>
                <c:pt idx="161" formatCode="0.0000">
                  <c:v>0.10627180437434688</c:v>
                </c:pt>
                <c:pt idx="162" formatCode="0.0000">
                  <c:v>0.10628655446434626</c:v>
                </c:pt>
                <c:pt idx="163" formatCode="0.0000">
                  <c:v>0.10630779518834577</c:v>
                </c:pt>
                <c:pt idx="164" formatCode="0.0000">
                  <c:v>0.10630779518834577</c:v>
                </c:pt>
                <c:pt idx="165" formatCode="0.0000">
                  <c:v>0.106336590590245</c:v>
                </c:pt>
                <c:pt idx="166" formatCode="0.0000">
                  <c:v>0.10634048065892349</c:v>
                </c:pt>
                <c:pt idx="167" formatCode="0.0000">
                  <c:v>0.10634823460154857</c:v>
                </c:pt>
                <c:pt idx="168" formatCode="0.0000">
                  <c:v>0.10635338453684309</c:v>
                </c:pt>
                <c:pt idx="169" formatCode="0.0000">
                  <c:v>0.10636619185121476</c:v>
                </c:pt>
                <c:pt idx="170" formatCode="0.0000">
                  <c:v>0.10638648396106176</c:v>
                </c:pt>
                <c:pt idx="171" formatCode="0.0000">
                  <c:v>0.10639653844488003</c:v>
                </c:pt>
                <c:pt idx="172" formatCode="0.0000">
                  <c:v>0.10643370423110998</c:v>
                </c:pt>
                <c:pt idx="173" formatCode="0.0000">
                  <c:v>0.10650669860981932</c:v>
                </c:pt>
                <c:pt idx="174" formatCode="0.0000">
                  <c:v>0.10657967456176626</c:v>
                </c:pt>
                <c:pt idx="175" formatCode="0.0000">
                  <c:v>0.10682815816868152</c:v>
                </c:pt>
                <c:pt idx="176" formatCode="0.0000">
                  <c:v>0.1068772708406035</c:v>
                </c:pt>
                <c:pt idx="177" formatCode="0.0000">
                  <c:v>0.10694075651991181</c:v>
                </c:pt>
                <c:pt idx="178" formatCode="0.0000">
                  <c:v>0.10702023991103937</c:v>
                </c:pt>
                <c:pt idx="179" formatCode="0.0000">
                  <c:v>0.10709744910424468</c:v>
                </c:pt>
                <c:pt idx="180" formatCode="0.0000">
                  <c:v>0.10711451594997251</c:v>
                </c:pt>
                <c:pt idx="181" formatCode="0.0000">
                  <c:v>0.10723789580638854</c:v>
                </c:pt>
                <c:pt idx="182" formatCode="0.0000">
                  <c:v>0.10735240076041716</c:v>
                </c:pt>
                <c:pt idx="183" formatCode="0.0000">
                  <c:v>0.10735240076041716</c:v>
                </c:pt>
                <c:pt idx="184" formatCode="0.0000">
                  <c:v>0.10736203726508931</c:v>
                </c:pt>
                <c:pt idx="185" formatCode="0.0000">
                  <c:v>0.10737153629551355</c:v>
                </c:pt>
                <c:pt idx="186" formatCode="0.0000">
                  <c:v>0.10737529831881443</c:v>
                </c:pt>
                <c:pt idx="187" formatCode="0.0000">
                  <c:v>0.10737903925015624</c:v>
                </c:pt>
                <c:pt idx="188" formatCode="0.0000">
                  <c:v>0.10738599754612999</c:v>
                </c:pt>
                <c:pt idx="189" formatCode="0.0000">
                  <c:v>0.10742543418031464</c:v>
                </c:pt>
                <c:pt idx="190" formatCode="0.0000">
                  <c:v>0.10753734671977122</c:v>
                </c:pt>
                <c:pt idx="191" formatCode="0.0000">
                  <c:v>0.10756654363593759</c:v>
                </c:pt>
                <c:pt idx="192" formatCode="0.0000">
                  <c:v>0.10759151990263105</c:v>
                </c:pt>
                <c:pt idx="193" formatCode="0.0000">
                  <c:v>0.10766686554939603</c:v>
                </c:pt>
                <c:pt idx="194" formatCode="0.0000">
                  <c:v>0.10770720572354608</c:v>
                </c:pt>
                <c:pt idx="195" formatCode="0.0000">
                  <c:v>0.10781482935746889</c:v>
                </c:pt>
                <c:pt idx="196" formatCode="0.0000">
                  <c:v>0.10783474103070151</c:v>
                </c:pt>
                <c:pt idx="197" formatCode="0.0000">
                  <c:v>0.10802327810741566</c:v>
                </c:pt>
                <c:pt idx="198" formatCode="0.0000">
                  <c:v>0.10805696003577572</c:v>
                </c:pt>
                <c:pt idx="199" formatCode="0.0000">
                  <c:v>0.10807379823586999</c:v>
                </c:pt>
                <c:pt idx="200" formatCode="0.0000">
                  <c:v>0.10808421166541182</c:v>
                </c:pt>
                <c:pt idx="201" formatCode="0.0000">
                  <c:v>0.10814384188415999</c:v>
                </c:pt>
                <c:pt idx="202" formatCode="0.0000">
                  <c:v>0.10822645935196906</c:v>
                </c:pt>
                <c:pt idx="203" formatCode="0.0000">
                  <c:v>0.10834476865110487</c:v>
                </c:pt>
                <c:pt idx="204" formatCode="0.0000">
                  <c:v>0.10836497772347986</c:v>
                </c:pt>
                <c:pt idx="205" formatCode="0.0000">
                  <c:v>0.1084901990445466</c:v>
                </c:pt>
                <c:pt idx="206" formatCode="0.0000">
                  <c:v>0.1088448256434506</c:v>
                </c:pt>
                <c:pt idx="207" formatCode="0.0000">
                  <c:v>0.10894639632665387</c:v>
                </c:pt>
                <c:pt idx="208" formatCode="0.0000">
                  <c:v>0.10903077301898029</c:v>
                </c:pt>
                <c:pt idx="209" formatCode="0.0000">
                  <c:v>0.10945432036999997</c:v>
                </c:pt>
                <c:pt idx="210" formatCode="0.0000">
                  <c:v>0.10955324447802978</c:v>
                </c:pt>
                <c:pt idx="211" formatCode="0.0000">
                  <c:v>0.1097220369068026</c:v>
                </c:pt>
                <c:pt idx="212" formatCode="0.0000">
                  <c:v>0.11028625494639005</c:v>
                </c:pt>
                <c:pt idx="213" formatCode="0.0000">
                  <c:v>0.11065574483371993</c:v>
                </c:pt>
                <c:pt idx="214" formatCode="0.0000">
                  <c:v>0.1108248155624485</c:v>
                </c:pt>
                <c:pt idx="215" formatCode="0.0000">
                  <c:v>0.11093785426398212</c:v>
                </c:pt>
                <c:pt idx="216" formatCode="0.0000">
                  <c:v>0.1109901951495903</c:v>
                </c:pt>
                <c:pt idx="217" formatCode="0.0000">
                  <c:v>0.11115904512011321</c:v>
                </c:pt>
                <c:pt idx="218" formatCode="0.0000">
                  <c:v>0.11128900037858841</c:v>
                </c:pt>
                <c:pt idx="219" formatCode="0.0000">
                  <c:v>0.11139374131175422</c:v>
                </c:pt>
                <c:pt idx="220" formatCode="0.0000">
                  <c:v>0.11141667291525625</c:v>
                </c:pt>
                <c:pt idx="221" formatCode="0.0000">
                  <c:v>0.11151527187806998</c:v>
                </c:pt>
                <c:pt idx="222" formatCode="0.0000">
                  <c:v>0.11152406079256172</c:v>
                </c:pt>
                <c:pt idx="223" formatCode="0.0000">
                  <c:v>0.11153874119885621</c:v>
                </c:pt>
                <c:pt idx="224" formatCode="0.0000">
                  <c:v>0.11158598978692724</c:v>
                </c:pt>
                <c:pt idx="225" formatCode="0.0000">
                  <c:v>0.11165163460787708</c:v>
                </c:pt>
                <c:pt idx="226" formatCode="0.0000">
                  <c:v>0.11166064725935271</c:v>
                </c:pt>
                <c:pt idx="227" formatCode="0.0000">
                  <c:v>0.11169079569409168</c:v>
                </c:pt>
                <c:pt idx="228" formatCode="0.0000">
                  <c:v>0.11171199707015245</c:v>
                </c:pt>
                <c:pt idx="229" formatCode="0.0000">
                  <c:v>0.11172110799732871</c:v>
                </c:pt>
                <c:pt idx="230" formatCode="0.0000">
                  <c:v>0.1118068585204251</c:v>
                </c:pt>
                <c:pt idx="231" formatCode="0.0000">
                  <c:v>0.1120173442582178</c:v>
                </c:pt>
                <c:pt idx="232" formatCode="0.0000">
                  <c:v>0.11209782098789794</c:v>
                </c:pt>
                <c:pt idx="233" formatCode="0.0000">
                  <c:v>0.11210754961900049</c:v>
                </c:pt>
                <c:pt idx="234" formatCode="0.0000">
                  <c:v>0.11212705295069186</c:v>
                </c:pt>
                <c:pt idx="235" formatCode="0.0000">
                  <c:v>0.11225532894703766</c:v>
                </c:pt>
                <c:pt idx="236" formatCode="0.0000">
                  <c:v>0.11230536426544296</c:v>
                </c:pt>
                <c:pt idx="237" formatCode="0.0000">
                  <c:v>0.11231877291618081</c:v>
                </c:pt>
                <c:pt idx="238" formatCode="0.0000">
                  <c:v>0.11241681930506614</c:v>
                </c:pt>
                <c:pt idx="239" formatCode="0.0000">
                  <c:v>0.11242022643466759</c:v>
                </c:pt>
                <c:pt idx="240" formatCode="0.0000">
                  <c:v>0.11247154404376014</c:v>
                </c:pt>
                <c:pt idx="241" formatCode="0.0000">
                  <c:v>0.11251288329156678</c:v>
                </c:pt>
                <c:pt idx="242" formatCode="0.0000">
                  <c:v>0.11255447695967635</c:v>
                </c:pt>
                <c:pt idx="243" formatCode="0.0000">
                  <c:v>0.11257536947373153</c:v>
                </c:pt>
                <c:pt idx="244" formatCode="0.0000">
                  <c:v>0.11262788069944513</c:v>
                </c:pt>
                <c:pt idx="245" formatCode="0.0000">
                  <c:v>0.11265957993889875</c:v>
                </c:pt>
                <c:pt idx="246" formatCode="0.0000">
                  <c:v>0.11266311100985665</c:v>
                </c:pt>
                <c:pt idx="247" formatCode="0.0000">
                  <c:v>0.11273767741975421</c:v>
                </c:pt>
                <c:pt idx="248" formatCode="0.0000">
                  <c:v>0.11276629211209122</c:v>
                </c:pt>
                <c:pt idx="249" formatCode="0.0000">
                  <c:v>0.11276629211209122</c:v>
                </c:pt>
                <c:pt idx="250" formatCode="0.0000">
                  <c:v>0.11277705235942342</c:v>
                </c:pt>
                <c:pt idx="251" formatCode="0.0000">
                  <c:v>0.11277705235942342</c:v>
                </c:pt>
                <c:pt idx="252" formatCode="0.0000">
                  <c:v>0.11278423487999995</c:v>
                </c:pt>
                <c:pt idx="253" formatCode="0.0000">
                  <c:v>0.11278782884850808</c:v>
                </c:pt>
                <c:pt idx="254" formatCode="0.0000">
                  <c:v>0.11283833428313622</c:v>
                </c:pt>
                <c:pt idx="255" formatCode="0.0000">
                  <c:v>0.11285645799416005</c:v>
                </c:pt>
                <c:pt idx="256" formatCode="0.0000">
                  <c:v>0.11289649003199331</c:v>
                </c:pt>
                <c:pt idx="257" formatCode="0.0000">
                  <c:v>0.11291110173990115</c:v>
                </c:pt>
                <c:pt idx="258" formatCode="0.0000">
                  <c:v>0.1129330740109325</c:v>
                </c:pt>
                <c:pt idx="259" formatCode="0.0000">
                  <c:v>0.11296247266557535</c:v>
                </c:pt>
                <c:pt idx="260" formatCode="0.0000">
                  <c:v>0.11296247266557535</c:v>
                </c:pt>
                <c:pt idx="261" formatCode="0.0000">
                  <c:v>0.11296615572874991</c:v>
                </c:pt>
                <c:pt idx="262" formatCode="0.0000">
                  <c:v>0.11296984062279358</c:v>
                </c:pt>
                <c:pt idx="264" formatCode="0.0000">
                  <c:v>0.11301049543889097</c:v>
                </c:pt>
                <c:pt idx="265" formatCode="0.0000">
                  <c:v>0.1130290483372815</c:v>
                </c:pt>
                <c:pt idx="266" formatCode="0.0000">
                  <c:v>0.1130290483372815</c:v>
                </c:pt>
                <c:pt idx="267" formatCode="0.0000">
                  <c:v>0.11310747341320704</c:v>
                </c:pt>
                <c:pt idx="268" formatCode="0.0000">
                  <c:v>0.11311122825404785</c:v>
                </c:pt>
                <c:pt idx="269" formatCode="0.0000">
                  <c:v>0.11311498494542999</c:v>
                </c:pt>
                <c:pt idx="270" formatCode="0.0000">
                  <c:v>0.11311498494542999</c:v>
                </c:pt>
                <c:pt idx="271" formatCode="0.0000">
                  <c:v>0.11316020976785257</c:v>
                </c:pt>
                <c:pt idx="272" formatCode="0.0000">
                  <c:v>0.11328980190868987</c:v>
                </c:pt>
                <c:pt idx="273" formatCode="0.0000">
                  <c:v>0.11329749225506902</c:v>
                </c:pt>
                <c:pt idx="274" formatCode="0.0000">
                  <c:v>0.11330519010247997</c:v>
                </c:pt>
                <c:pt idx="275" formatCode="0.0000">
                  <c:v>0.11335540922699439</c:v>
                </c:pt>
                <c:pt idx="276" formatCode="0.0000">
                  <c:v>0.11335928540221846</c:v>
                </c:pt>
                <c:pt idx="277" formatCode="0.0000">
                  <c:v>0.11336316346077124</c:v>
                </c:pt>
                <c:pt idx="278" formatCode="0.0000">
                  <c:v>0.11347644867414525</c:v>
                </c:pt>
                <c:pt idx="279" formatCode="0.0000">
                  <c:v>0.11349614163368882</c:v>
                </c:pt>
                <c:pt idx="280" formatCode="0.0000">
                  <c:v>0.1135000859265301</c:v>
                </c:pt>
                <c:pt idx="281" formatCode="0.0000">
                  <c:v>0.11351193021599792</c:v>
                </c:pt>
                <c:pt idx="282" formatCode="0.0000">
                  <c:v>0.11354359875695008</c:v>
                </c:pt>
                <c:pt idx="283" formatCode="0.0000">
                  <c:v>0.11357140884086792</c:v>
                </c:pt>
                <c:pt idx="284" formatCode="0.0000">
                  <c:v>0.11358335609668324</c:v>
                </c:pt>
                <c:pt idx="285" formatCode="0.0000">
                  <c:v>0.11359532056122418</c:v>
                </c:pt>
                <c:pt idx="286" formatCode="0.0000">
                  <c:v>0.11359931254258621</c:v>
                </c:pt>
                <c:pt idx="287" formatCode="0.0000">
                  <c:v>0.11360330643804678</c:v>
                </c:pt>
                <c:pt idx="288" formatCode="0.0000">
                  <c:v>0.11362731003512133</c:v>
                </c:pt>
                <c:pt idx="289" formatCode="0.0000">
                  <c:v>0.11363131734339377</c:v>
                </c:pt>
                <c:pt idx="290" formatCode="0.0000">
                  <c:v>0.11363933771484375</c:v>
                </c:pt>
                <c:pt idx="291" formatCode="0.0000">
                  <c:v>0.11365138266684865</c:v>
                </c:pt>
                <c:pt idx="292" formatCode="0.0000">
                  <c:v>0.11365942223728998</c:v>
                </c:pt>
                <c:pt idx="293" formatCode="0.0000">
                  <c:v>0.11369973547008005</c:v>
                </c:pt>
                <c:pt idx="294" formatCode="0.0000">
                  <c:v>0.11371186698778751</c:v>
                </c:pt>
                <c:pt idx="295" formatCode="0.0000">
                  <c:v>0.11371591468279496</c:v>
                </c:pt>
                <c:pt idx="296" formatCode="0.0000">
                  <c:v>0.11372401585949349</c:v>
                </c:pt>
                <c:pt idx="297" formatCode="0.0000">
                  <c:v>0.11380545283408466</c:v>
                </c:pt>
                <c:pt idx="298" formatCode="0.0000">
                  <c:v>0.11381773520557759</c:v>
                </c:pt>
                <c:pt idx="299" formatCode="0.0000">
                  <c:v>0.11382593315908385</c:v>
                </c:pt>
                <c:pt idx="300" formatCode="0.0000">
                  <c:v>0.11383413888197313</c:v>
                </c:pt>
                <c:pt idx="301" formatCode="0.0000">
                  <c:v>0.11386703954807087</c:v>
                </c:pt>
                <c:pt idx="302" formatCode="0.0000">
                  <c:v>0.11388353660233874</c:v>
                </c:pt>
                <c:pt idx="303" formatCode="0.0000">
                  <c:v>0.1139581597953529</c:v>
                </c:pt>
                <c:pt idx="304" formatCode="0.0000">
                  <c:v>0.11397900094741176</c:v>
                </c:pt>
                <c:pt idx="305" formatCode="0.0000">
                  <c:v>0.11401244878942274</c:v>
                </c:pt>
                <c:pt idx="306" formatCode="0.0000">
                  <c:v>0.11402083039028421</c:v>
                </c:pt>
                <c:pt idx="307" formatCode="0.0000">
                  <c:v>0.11409661917192188</c:v>
                </c:pt>
                <c:pt idx="308" formatCode="0.0000">
                  <c:v>0.11412626524931652</c:v>
                </c:pt>
                <c:pt idx="309" formatCode="0.0000">
                  <c:v>0.11425011950636743</c:v>
                </c:pt>
                <c:pt idx="310" formatCode="0.0000">
                  <c:v>0.11444563045744793</c:v>
                </c:pt>
                <c:pt idx="311" formatCode="0.0000">
                  <c:v>0.11446760505464926</c:v>
                </c:pt>
                <c:pt idx="312" formatCode="0.0000">
                  <c:v>0.11448522106262238</c:v>
                </c:pt>
                <c:pt idx="313" formatCode="0.0000">
                  <c:v>0.11449404118777662</c:v>
                </c:pt>
                <c:pt idx="314" formatCode="0.0000">
                  <c:v>0.11456933913757877</c:v>
                </c:pt>
                <c:pt idx="315" formatCode="0.0000">
                  <c:v>0.1145737866755655</c:v>
                </c:pt>
                <c:pt idx="316" formatCode="0.0000">
                  <c:v>0.11465419008401412</c:v>
                </c:pt>
                <c:pt idx="317" formatCode="0.0000">
                  <c:v>0.11469914401378972</c:v>
                </c:pt>
                <c:pt idx="318" formatCode="0.0000">
                  <c:v>0.11473073339683287</c:v>
                </c:pt>
                <c:pt idx="319" formatCode="0.0000">
                  <c:v>0.11474430241787326</c:v>
                </c:pt>
                <c:pt idx="320" formatCode="0.0000">
                  <c:v>0.11475788988699925</c:v>
                </c:pt>
                <c:pt idx="321" formatCode="0.0000">
                  <c:v>0.11477149581782997</c:v>
                </c:pt>
                <c:pt idx="322" formatCode="0.0000">
                  <c:v>0.11478512022398496</c:v>
                </c:pt>
                <c:pt idx="323" formatCode="0.0000">
                  <c:v>0.11482610443058855</c:v>
                </c:pt>
                <c:pt idx="324" formatCode="0.0000">
                  <c:v>0.1150242260666039</c:v>
                </c:pt>
                <c:pt idx="325" formatCode="0.0000">
                  <c:v>0.11502887916340149</c:v>
                </c:pt>
                <c:pt idx="326" formatCode="0.0000">
                  <c:v>0.11521197815001366</c:v>
                </c:pt>
                <c:pt idx="327" formatCode="0.0000">
                  <c:v>0.11679431123934714</c:v>
                </c:pt>
                <c:pt idx="328" formatCode="0.0000">
                  <c:v>0.11743785187224787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6-4F4D-86B7-8C008F15C92E}"/>
            </c:ext>
          </c:extLst>
        </c:ser>
        <c:ser>
          <c:idx val="1"/>
          <c:order val="1"/>
          <c:tx>
            <c:strRef>
              <c:f>'D-713 (AlldataShorted)'!$D$7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(AlldataShorted)'!$D$8:$D$336</c:f>
              <c:numCache>
                <c:formatCode>General</c:formatCode>
                <c:ptCount val="329"/>
                <c:pt idx="2">
                  <c:v>0.32300000000000001</c:v>
                </c:pt>
                <c:pt idx="3">
                  <c:v>0.36099999999999999</c:v>
                </c:pt>
                <c:pt idx="4">
                  <c:v>0.36699999999999999</c:v>
                </c:pt>
                <c:pt idx="5">
                  <c:v>0.32200000000000001</c:v>
                </c:pt>
                <c:pt idx="6">
                  <c:v>0.36099999999999999</c:v>
                </c:pt>
                <c:pt idx="7">
                  <c:v>0.373</c:v>
                </c:pt>
                <c:pt idx="8">
                  <c:v>0.37</c:v>
                </c:pt>
                <c:pt idx="9">
                  <c:v>0.36799999999999999</c:v>
                </c:pt>
                <c:pt idx="11" formatCode="0.0000">
                  <c:v>0.379</c:v>
                </c:pt>
                <c:pt idx="12" formatCode="0.0000">
                  <c:v>0.372</c:v>
                </c:pt>
                <c:pt idx="13" formatCode="0.0000">
                  <c:v>0.376</c:v>
                </c:pt>
                <c:pt idx="14">
                  <c:v>0.379</c:v>
                </c:pt>
                <c:pt idx="15">
                  <c:v>0.375</c:v>
                </c:pt>
                <c:pt idx="16" formatCode="0.0000">
                  <c:v>0.379</c:v>
                </c:pt>
                <c:pt idx="17">
                  <c:v>0.39100000000000001</c:v>
                </c:pt>
                <c:pt idx="18">
                  <c:v>0.38</c:v>
                </c:pt>
                <c:pt idx="19" formatCode="0.0000">
                  <c:v>0.376</c:v>
                </c:pt>
                <c:pt idx="20" formatCode="0.0000">
                  <c:v>0.38100000000000001</c:v>
                </c:pt>
                <c:pt idx="21" formatCode="0.0000">
                  <c:v>0.34300000000000003</c:v>
                </c:pt>
                <c:pt idx="22">
                  <c:v>0.38400000000000001</c:v>
                </c:pt>
                <c:pt idx="23">
                  <c:v>0.38700000000000001</c:v>
                </c:pt>
                <c:pt idx="24">
                  <c:v>0.39100000000000001</c:v>
                </c:pt>
                <c:pt idx="25">
                  <c:v>0.38900000000000001</c:v>
                </c:pt>
                <c:pt idx="26">
                  <c:v>0.38600000000000001</c:v>
                </c:pt>
                <c:pt idx="27">
                  <c:v>0.38500000000000001</c:v>
                </c:pt>
                <c:pt idx="28">
                  <c:v>0.38900000000000001</c:v>
                </c:pt>
                <c:pt idx="29">
                  <c:v>0.38900000000000001</c:v>
                </c:pt>
                <c:pt idx="30">
                  <c:v>0.38600000000000001</c:v>
                </c:pt>
                <c:pt idx="31">
                  <c:v>0.38900000000000001</c:v>
                </c:pt>
                <c:pt idx="32">
                  <c:v>0.39200000000000002</c:v>
                </c:pt>
                <c:pt idx="33">
                  <c:v>0.38700000000000001</c:v>
                </c:pt>
                <c:pt idx="34">
                  <c:v>0.38500000000000001</c:v>
                </c:pt>
                <c:pt idx="35">
                  <c:v>0.38600000000000001</c:v>
                </c:pt>
                <c:pt idx="36">
                  <c:v>0.39100000000000001</c:v>
                </c:pt>
                <c:pt idx="37">
                  <c:v>0.38300000000000001</c:v>
                </c:pt>
                <c:pt idx="38">
                  <c:v>0.38800000000000001</c:v>
                </c:pt>
                <c:pt idx="39">
                  <c:v>0.35599999999999998</c:v>
                </c:pt>
                <c:pt idx="40">
                  <c:v>0.39</c:v>
                </c:pt>
                <c:pt idx="41">
                  <c:v>0.38800000000000001</c:v>
                </c:pt>
                <c:pt idx="42">
                  <c:v>0.39200000000000002</c:v>
                </c:pt>
                <c:pt idx="43">
                  <c:v>0.35699999999999998</c:v>
                </c:pt>
                <c:pt idx="44">
                  <c:v>0.35899999999999999</c:v>
                </c:pt>
                <c:pt idx="45">
                  <c:v>0.35899999999999999</c:v>
                </c:pt>
                <c:pt idx="46">
                  <c:v>0.39100000000000001</c:v>
                </c:pt>
                <c:pt idx="47">
                  <c:v>0.38</c:v>
                </c:pt>
                <c:pt idx="48">
                  <c:v>0.36399999999999999</c:v>
                </c:pt>
                <c:pt idx="49">
                  <c:v>0.36899999999999999</c:v>
                </c:pt>
                <c:pt idx="50">
                  <c:v>0.39400000000000002</c:v>
                </c:pt>
                <c:pt idx="51">
                  <c:v>0.39800000000000002</c:v>
                </c:pt>
                <c:pt idx="52">
                  <c:v>0.40100000000000002</c:v>
                </c:pt>
                <c:pt idx="53">
                  <c:v>0.39300000000000002</c:v>
                </c:pt>
                <c:pt idx="54" formatCode="0.0000">
                  <c:v>0.39500000000000002</c:v>
                </c:pt>
                <c:pt idx="55">
                  <c:v>0.40200000000000002</c:v>
                </c:pt>
                <c:pt idx="56">
                  <c:v>0.40400000000000003</c:v>
                </c:pt>
                <c:pt idx="57">
                  <c:v>0.40200000000000002</c:v>
                </c:pt>
                <c:pt idx="58">
                  <c:v>0.40899999999999997</c:v>
                </c:pt>
                <c:pt idx="59">
                  <c:v>0.41099999999999998</c:v>
                </c:pt>
                <c:pt idx="60">
                  <c:v>0.40899999999999997</c:v>
                </c:pt>
                <c:pt idx="61">
                  <c:v>0.41299999999999998</c:v>
                </c:pt>
                <c:pt idx="62" formatCode="0.0000">
                  <c:v>0.40799999999999997</c:v>
                </c:pt>
                <c:pt idx="63">
                  <c:v>0.41399999999999998</c:v>
                </c:pt>
                <c:pt idx="64">
                  <c:v>0.41499999999999998</c:v>
                </c:pt>
                <c:pt idx="65">
                  <c:v>0.41499999999999998</c:v>
                </c:pt>
                <c:pt idx="66">
                  <c:v>0.41499999999999998</c:v>
                </c:pt>
                <c:pt idx="67">
                  <c:v>0.41699999999999998</c:v>
                </c:pt>
                <c:pt idx="68">
                  <c:v>0.41199999999999998</c:v>
                </c:pt>
                <c:pt idx="69">
                  <c:v>0.41499999999999998</c:v>
                </c:pt>
                <c:pt idx="70">
                  <c:v>0.41199999999999998</c:v>
                </c:pt>
                <c:pt idx="72">
                  <c:v>0.41899999999999998</c:v>
                </c:pt>
                <c:pt idx="73" formatCode="0.0000">
                  <c:v>0.41399999999999998</c:v>
                </c:pt>
                <c:pt idx="74">
                  <c:v>0.41899999999999998</c:v>
                </c:pt>
                <c:pt idx="75">
                  <c:v>0.40100000000000002</c:v>
                </c:pt>
                <c:pt idx="76" formatCode="0.0000">
                  <c:v>0.41899999999999998</c:v>
                </c:pt>
                <c:pt idx="77">
                  <c:v>0.42299999999999999</c:v>
                </c:pt>
                <c:pt idx="78">
                  <c:v>0.42299999999999999</c:v>
                </c:pt>
                <c:pt idx="80">
                  <c:v>0.42299999999999999</c:v>
                </c:pt>
                <c:pt idx="81">
                  <c:v>0.42499999999999999</c:v>
                </c:pt>
                <c:pt idx="82">
                  <c:v>0.42599999999999999</c:v>
                </c:pt>
                <c:pt idx="83">
                  <c:v>0.43099999999999999</c:v>
                </c:pt>
                <c:pt idx="84">
                  <c:v>0.41199999999999998</c:v>
                </c:pt>
                <c:pt idx="85">
                  <c:v>0.43</c:v>
                </c:pt>
                <c:pt idx="86">
                  <c:v>0.42799999999999999</c:v>
                </c:pt>
                <c:pt idx="87">
                  <c:v>0.42599999999999999</c:v>
                </c:pt>
                <c:pt idx="88">
                  <c:v>0.42599999999999999</c:v>
                </c:pt>
                <c:pt idx="89">
                  <c:v>0.42799999999999999</c:v>
                </c:pt>
                <c:pt idx="90">
                  <c:v>0.42899999999999999</c:v>
                </c:pt>
                <c:pt idx="91">
                  <c:v>0.42599999999999999</c:v>
                </c:pt>
                <c:pt idx="92">
                  <c:v>0.41199999999999998</c:v>
                </c:pt>
                <c:pt idx="93">
                  <c:v>0.42899999999999999</c:v>
                </c:pt>
                <c:pt idx="94">
                  <c:v>0.42799999999999999</c:v>
                </c:pt>
                <c:pt idx="95" formatCode="0.0000">
                  <c:v>0.42799999999999999</c:v>
                </c:pt>
                <c:pt idx="96">
                  <c:v>0.433</c:v>
                </c:pt>
                <c:pt idx="97">
                  <c:v>0.437</c:v>
                </c:pt>
                <c:pt idx="98">
                  <c:v>0.435</c:v>
                </c:pt>
                <c:pt idx="99" formatCode="0.0000">
                  <c:v>0.434</c:v>
                </c:pt>
                <c:pt idx="100">
                  <c:v>0.432</c:v>
                </c:pt>
                <c:pt idx="101">
                  <c:v>0.434</c:v>
                </c:pt>
                <c:pt idx="102">
                  <c:v>0.434</c:v>
                </c:pt>
                <c:pt idx="103" formatCode="0.0000">
                  <c:v>0.436</c:v>
                </c:pt>
                <c:pt idx="104">
                  <c:v>0.44</c:v>
                </c:pt>
                <c:pt idx="105">
                  <c:v>0.433</c:v>
                </c:pt>
                <c:pt idx="106">
                  <c:v>0.432</c:v>
                </c:pt>
                <c:pt idx="107">
                  <c:v>0.438</c:v>
                </c:pt>
                <c:pt idx="108">
                  <c:v>0.435</c:v>
                </c:pt>
                <c:pt idx="109">
                  <c:v>0.439</c:v>
                </c:pt>
                <c:pt idx="110">
                  <c:v>0.432</c:v>
                </c:pt>
                <c:pt idx="111">
                  <c:v>0.437</c:v>
                </c:pt>
                <c:pt idx="112">
                  <c:v>0.437</c:v>
                </c:pt>
                <c:pt idx="113">
                  <c:v>0.438</c:v>
                </c:pt>
                <c:pt idx="114">
                  <c:v>0.436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0.436</c:v>
                </c:pt>
                <c:pt idx="119">
                  <c:v>0.441</c:v>
                </c:pt>
                <c:pt idx="120">
                  <c:v>0.42799999999999999</c:v>
                </c:pt>
                <c:pt idx="121">
                  <c:v>0.439</c:v>
                </c:pt>
                <c:pt idx="122">
                  <c:v>0.435</c:v>
                </c:pt>
                <c:pt idx="123">
                  <c:v>0.439</c:v>
                </c:pt>
                <c:pt idx="124">
                  <c:v>0.442</c:v>
                </c:pt>
                <c:pt idx="125">
                  <c:v>0.43099999999999999</c:v>
                </c:pt>
                <c:pt idx="126">
                  <c:v>0.439</c:v>
                </c:pt>
                <c:pt idx="127">
                  <c:v>0.438</c:v>
                </c:pt>
                <c:pt idx="128">
                  <c:v>0.439</c:v>
                </c:pt>
                <c:pt idx="129">
                  <c:v>0.42499999999999999</c:v>
                </c:pt>
                <c:pt idx="130">
                  <c:v>0.436</c:v>
                </c:pt>
                <c:pt idx="131">
                  <c:v>0.442</c:v>
                </c:pt>
                <c:pt idx="132">
                  <c:v>0.436</c:v>
                </c:pt>
                <c:pt idx="133" formatCode="0.0000">
                  <c:v>0.435</c:v>
                </c:pt>
                <c:pt idx="134">
                  <c:v>0.438</c:v>
                </c:pt>
                <c:pt idx="135">
                  <c:v>0.443</c:v>
                </c:pt>
                <c:pt idx="136">
                  <c:v>0.441</c:v>
                </c:pt>
                <c:pt idx="137">
                  <c:v>0.438</c:v>
                </c:pt>
                <c:pt idx="138">
                  <c:v>0.439</c:v>
                </c:pt>
                <c:pt idx="139">
                  <c:v>0.44</c:v>
                </c:pt>
                <c:pt idx="140" formatCode="0.0000">
                  <c:v>0.44</c:v>
                </c:pt>
                <c:pt idx="141">
                  <c:v>0.44400000000000001</c:v>
                </c:pt>
                <c:pt idx="142">
                  <c:v>0.441</c:v>
                </c:pt>
                <c:pt idx="143" formatCode="0.0000">
                  <c:v>0.44</c:v>
                </c:pt>
                <c:pt idx="144">
                  <c:v>0.442</c:v>
                </c:pt>
                <c:pt idx="145">
                  <c:v>0.441</c:v>
                </c:pt>
                <c:pt idx="146">
                  <c:v>0.442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0.44600000000000001</c:v>
                </c:pt>
                <c:pt idx="150">
                  <c:v>0.45</c:v>
                </c:pt>
                <c:pt idx="151">
                  <c:v>0.443</c:v>
                </c:pt>
                <c:pt idx="152" formatCode="0.0000">
                  <c:v>0.44600000000000001</c:v>
                </c:pt>
                <c:pt idx="153">
                  <c:v>0.44400000000000001</c:v>
                </c:pt>
                <c:pt idx="154">
                  <c:v>0.442</c:v>
                </c:pt>
                <c:pt idx="155">
                  <c:v>0.45</c:v>
                </c:pt>
                <c:pt idx="156">
                  <c:v>0.44900000000000001</c:v>
                </c:pt>
                <c:pt idx="157">
                  <c:v>0.44400000000000001</c:v>
                </c:pt>
                <c:pt idx="158">
                  <c:v>0.44700000000000001</c:v>
                </c:pt>
                <c:pt idx="159">
                  <c:v>0.44600000000000001</c:v>
                </c:pt>
                <c:pt idx="160">
                  <c:v>0.45200000000000001</c:v>
                </c:pt>
                <c:pt idx="161">
                  <c:v>0.45100000000000001</c:v>
                </c:pt>
                <c:pt idx="162">
                  <c:v>0.45100000000000001</c:v>
                </c:pt>
                <c:pt idx="163">
                  <c:v>0.45</c:v>
                </c:pt>
                <c:pt idx="164">
                  <c:v>0.44900000000000001</c:v>
                </c:pt>
                <c:pt idx="165">
                  <c:v>0.45100000000000001</c:v>
                </c:pt>
                <c:pt idx="166">
                  <c:v>0.44900000000000001</c:v>
                </c:pt>
                <c:pt idx="167">
                  <c:v>0.45</c:v>
                </c:pt>
                <c:pt idx="168">
                  <c:v>0.44800000000000001</c:v>
                </c:pt>
                <c:pt idx="169">
                  <c:v>0.44900000000000001</c:v>
                </c:pt>
                <c:pt idx="170">
                  <c:v>0.45</c:v>
                </c:pt>
                <c:pt idx="171">
                  <c:v>0.44900000000000001</c:v>
                </c:pt>
                <c:pt idx="172">
                  <c:v>0.44400000000000001</c:v>
                </c:pt>
                <c:pt idx="173" formatCode="0.0000">
                  <c:v>0.45100000000000001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 formatCode="0.0000">
                  <c:v>0.45</c:v>
                </c:pt>
                <c:pt idx="178">
                  <c:v>0.45400000000000001</c:v>
                </c:pt>
                <c:pt idx="179">
                  <c:v>0.44</c:v>
                </c:pt>
                <c:pt idx="180">
                  <c:v>0.44600000000000001</c:v>
                </c:pt>
                <c:pt idx="181" formatCode="0.0000">
                  <c:v>0.44900000000000001</c:v>
                </c:pt>
                <c:pt idx="182">
                  <c:v>0.45100000000000001</c:v>
                </c:pt>
                <c:pt idx="183">
                  <c:v>0.45300000000000001</c:v>
                </c:pt>
                <c:pt idx="184">
                  <c:v>0.45100000000000001</c:v>
                </c:pt>
                <c:pt idx="185">
                  <c:v>0.45</c:v>
                </c:pt>
                <c:pt idx="186">
                  <c:v>0.44800000000000001</c:v>
                </c:pt>
                <c:pt idx="187">
                  <c:v>0.45100000000000001</c:v>
                </c:pt>
                <c:pt idx="188">
                  <c:v>0.44900000000000001</c:v>
                </c:pt>
                <c:pt idx="189">
                  <c:v>0.45200000000000001</c:v>
                </c:pt>
                <c:pt idx="190">
                  <c:v>0.45200000000000001</c:v>
                </c:pt>
                <c:pt idx="191">
                  <c:v>0.45300000000000001</c:v>
                </c:pt>
                <c:pt idx="192">
                  <c:v>0.44800000000000001</c:v>
                </c:pt>
                <c:pt idx="193">
                  <c:v>0.45300000000000001</c:v>
                </c:pt>
                <c:pt idx="194">
                  <c:v>0.45400000000000001</c:v>
                </c:pt>
                <c:pt idx="195">
                  <c:v>0.45</c:v>
                </c:pt>
                <c:pt idx="196" formatCode="0.0000">
                  <c:v>0.45200000000000001</c:v>
                </c:pt>
                <c:pt idx="197" formatCode="0.0000">
                  <c:v>0.45400000000000001</c:v>
                </c:pt>
                <c:pt idx="198">
                  <c:v>0.45300000000000001</c:v>
                </c:pt>
                <c:pt idx="199">
                  <c:v>0.44900000000000001</c:v>
                </c:pt>
                <c:pt idx="200">
                  <c:v>0.45200000000000001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0.45400000000000001</c:v>
                </c:pt>
                <c:pt idx="204" formatCode="0.0000">
                  <c:v>0.45300000000000001</c:v>
                </c:pt>
                <c:pt idx="205">
                  <c:v>0.45200000000000001</c:v>
                </c:pt>
                <c:pt idx="206" formatCode="0.0000">
                  <c:v>0.45300000000000001</c:v>
                </c:pt>
                <c:pt idx="207">
                  <c:v>0.45500000000000002</c:v>
                </c:pt>
                <c:pt idx="208">
                  <c:v>0.44800000000000001</c:v>
                </c:pt>
                <c:pt idx="209">
                  <c:v>0.45500000000000002</c:v>
                </c:pt>
                <c:pt idx="210">
                  <c:v>0.45600000000000002</c:v>
                </c:pt>
                <c:pt idx="211" formatCode="0.0000">
                  <c:v>0.45600000000000002</c:v>
                </c:pt>
                <c:pt idx="212">
                  <c:v>0.45300000000000001</c:v>
                </c:pt>
                <c:pt idx="213">
                  <c:v>0.44800000000000001</c:v>
                </c:pt>
                <c:pt idx="214">
                  <c:v>0.44800000000000001</c:v>
                </c:pt>
                <c:pt idx="215" formatCode="0.0000">
                  <c:v>0.45500000000000002</c:v>
                </c:pt>
                <c:pt idx="216">
                  <c:v>0.45500000000000002</c:v>
                </c:pt>
                <c:pt idx="217">
                  <c:v>0.45600000000000002</c:v>
                </c:pt>
                <c:pt idx="218">
                  <c:v>0.45700000000000002</c:v>
                </c:pt>
                <c:pt idx="219">
                  <c:v>0.45500000000000002</c:v>
                </c:pt>
                <c:pt idx="220">
                  <c:v>0.45500000000000002</c:v>
                </c:pt>
                <c:pt idx="221" formatCode="0.0000">
                  <c:v>0.45700000000000002</c:v>
                </c:pt>
                <c:pt idx="222">
                  <c:v>0.45700000000000002</c:v>
                </c:pt>
                <c:pt idx="223" formatCode="0.0000">
                  <c:v>0.45400000000000001</c:v>
                </c:pt>
                <c:pt idx="224" formatCode="0.0000">
                  <c:v>0.45400000000000001</c:v>
                </c:pt>
                <c:pt idx="225" formatCode="0.0000">
                  <c:v>0.45500000000000002</c:v>
                </c:pt>
                <c:pt idx="226">
                  <c:v>0.45500000000000002</c:v>
                </c:pt>
                <c:pt idx="227" formatCode="0.0000">
                  <c:v>0.45400000000000001</c:v>
                </c:pt>
                <c:pt idx="228" formatCode="0.0000">
                  <c:v>0.45400000000000001</c:v>
                </c:pt>
                <c:pt idx="229" formatCode="0.0000">
                  <c:v>0.45500000000000002</c:v>
                </c:pt>
                <c:pt idx="230">
                  <c:v>0.45600000000000002</c:v>
                </c:pt>
                <c:pt idx="231">
                  <c:v>0.46600000000000003</c:v>
                </c:pt>
                <c:pt idx="232">
                  <c:v>0.45900000000000002</c:v>
                </c:pt>
                <c:pt idx="233">
                  <c:v>0.45800000000000002</c:v>
                </c:pt>
                <c:pt idx="234">
                  <c:v>0.46300000000000002</c:v>
                </c:pt>
                <c:pt idx="235">
                  <c:v>0.46200000000000002</c:v>
                </c:pt>
                <c:pt idx="236">
                  <c:v>0.46700000000000003</c:v>
                </c:pt>
                <c:pt idx="237">
                  <c:v>0.45700000000000002</c:v>
                </c:pt>
                <c:pt idx="238">
                  <c:v>0.45500000000000002</c:v>
                </c:pt>
                <c:pt idx="239">
                  <c:v>0.45900000000000002</c:v>
                </c:pt>
                <c:pt idx="240">
                  <c:v>0.45700000000000002</c:v>
                </c:pt>
                <c:pt idx="241">
                  <c:v>0.46400000000000002</c:v>
                </c:pt>
                <c:pt idx="242">
                  <c:v>0.46500000000000002</c:v>
                </c:pt>
                <c:pt idx="243">
                  <c:v>0.45600000000000002</c:v>
                </c:pt>
                <c:pt idx="244">
                  <c:v>0.45700000000000002</c:v>
                </c:pt>
                <c:pt idx="245">
                  <c:v>0.45700000000000002</c:v>
                </c:pt>
                <c:pt idx="246">
                  <c:v>0.45700000000000002</c:v>
                </c:pt>
                <c:pt idx="247">
                  <c:v>0.45500000000000002</c:v>
                </c:pt>
                <c:pt idx="248">
                  <c:v>0.46200000000000002</c:v>
                </c:pt>
                <c:pt idx="249">
                  <c:v>0.45900000000000002</c:v>
                </c:pt>
                <c:pt idx="250">
                  <c:v>0.45500000000000002</c:v>
                </c:pt>
                <c:pt idx="251">
                  <c:v>0.45600000000000002</c:v>
                </c:pt>
                <c:pt idx="252">
                  <c:v>0.46200000000000002</c:v>
                </c:pt>
                <c:pt idx="253">
                  <c:v>0.45600000000000002</c:v>
                </c:pt>
                <c:pt idx="254">
                  <c:v>0.45700000000000002</c:v>
                </c:pt>
                <c:pt idx="255">
                  <c:v>0.45500000000000002</c:v>
                </c:pt>
                <c:pt idx="256">
                  <c:v>0.45500000000000002</c:v>
                </c:pt>
                <c:pt idx="257">
                  <c:v>0.45500000000000002</c:v>
                </c:pt>
                <c:pt idx="258">
                  <c:v>0.45600000000000002</c:v>
                </c:pt>
                <c:pt idx="259">
                  <c:v>0.46</c:v>
                </c:pt>
                <c:pt idx="260">
                  <c:v>0.45700000000000002</c:v>
                </c:pt>
                <c:pt idx="261">
                  <c:v>0.46100000000000002</c:v>
                </c:pt>
                <c:pt idx="262">
                  <c:v>0.45600000000000002</c:v>
                </c:pt>
                <c:pt idx="264">
                  <c:v>0.45700000000000002</c:v>
                </c:pt>
                <c:pt idx="265">
                  <c:v>0.45300000000000001</c:v>
                </c:pt>
                <c:pt idx="266">
                  <c:v>0.45900000000000002</c:v>
                </c:pt>
                <c:pt idx="267">
                  <c:v>0.45600000000000002</c:v>
                </c:pt>
                <c:pt idx="268">
                  <c:v>0.45700000000000002</c:v>
                </c:pt>
                <c:pt idx="269">
                  <c:v>0.45800000000000002</c:v>
                </c:pt>
                <c:pt idx="270">
                  <c:v>0.45900000000000002</c:v>
                </c:pt>
                <c:pt idx="271">
                  <c:v>0.45700000000000002</c:v>
                </c:pt>
                <c:pt idx="272">
                  <c:v>0.45600000000000002</c:v>
                </c:pt>
                <c:pt idx="273">
                  <c:v>0.45800000000000002</c:v>
                </c:pt>
                <c:pt idx="274">
                  <c:v>0.46</c:v>
                </c:pt>
                <c:pt idx="275">
                  <c:v>0.45800000000000002</c:v>
                </c:pt>
                <c:pt idx="276">
                  <c:v>0.46</c:v>
                </c:pt>
                <c:pt idx="277">
                  <c:v>0.45600000000000002</c:v>
                </c:pt>
                <c:pt idx="278">
                  <c:v>0.45500000000000002</c:v>
                </c:pt>
                <c:pt idx="279">
                  <c:v>0.45600000000000002</c:v>
                </c:pt>
                <c:pt idx="280">
                  <c:v>0.45600000000000002</c:v>
                </c:pt>
                <c:pt idx="281" formatCode="0.0000">
                  <c:v>0.45500000000000002</c:v>
                </c:pt>
                <c:pt idx="282">
                  <c:v>0.45600000000000002</c:v>
                </c:pt>
                <c:pt idx="283">
                  <c:v>0.45700000000000002</c:v>
                </c:pt>
                <c:pt idx="284">
                  <c:v>0.46</c:v>
                </c:pt>
                <c:pt idx="285">
                  <c:v>0.45300000000000001</c:v>
                </c:pt>
                <c:pt idx="286">
                  <c:v>0.45900000000000002</c:v>
                </c:pt>
                <c:pt idx="287">
                  <c:v>0.46100000000000002</c:v>
                </c:pt>
                <c:pt idx="288">
                  <c:v>0.45300000000000001</c:v>
                </c:pt>
                <c:pt idx="289">
                  <c:v>0.45400000000000001</c:v>
                </c:pt>
                <c:pt idx="290">
                  <c:v>0.45500000000000002</c:v>
                </c:pt>
                <c:pt idx="291">
                  <c:v>0.46</c:v>
                </c:pt>
                <c:pt idx="292">
                  <c:v>0.46100000000000002</c:v>
                </c:pt>
                <c:pt idx="293">
                  <c:v>0.45400000000000001</c:v>
                </c:pt>
                <c:pt idx="294">
                  <c:v>0.45500000000000002</c:v>
                </c:pt>
                <c:pt idx="295">
                  <c:v>0.45300000000000001</c:v>
                </c:pt>
                <c:pt idx="296">
                  <c:v>0.45400000000000001</c:v>
                </c:pt>
                <c:pt idx="297">
                  <c:v>0.45200000000000001</c:v>
                </c:pt>
                <c:pt idx="298">
                  <c:v>0.45400000000000001</c:v>
                </c:pt>
                <c:pt idx="299">
                  <c:v>0.45500000000000002</c:v>
                </c:pt>
                <c:pt idx="300">
                  <c:v>0.45300000000000001</c:v>
                </c:pt>
                <c:pt idx="301">
                  <c:v>0.45400000000000001</c:v>
                </c:pt>
                <c:pt idx="302">
                  <c:v>0.45300000000000001</c:v>
                </c:pt>
                <c:pt idx="303">
                  <c:v>0.45200000000000001</c:v>
                </c:pt>
                <c:pt idx="304" formatCode="0.0000">
                  <c:v>0.45300000000000001</c:v>
                </c:pt>
                <c:pt idx="305">
                  <c:v>0.46</c:v>
                </c:pt>
                <c:pt idx="306" formatCode="0.0000">
                  <c:v>0.45200000000000001</c:v>
                </c:pt>
                <c:pt idx="307">
                  <c:v>0.46</c:v>
                </c:pt>
                <c:pt idx="308">
                  <c:v>0.45400000000000001</c:v>
                </c:pt>
                <c:pt idx="309" formatCode="0.0000">
                  <c:v>0.45300000000000001</c:v>
                </c:pt>
                <c:pt idx="310">
                  <c:v>0.45</c:v>
                </c:pt>
                <c:pt idx="311">
                  <c:v>0.45100000000000001</c:v>
                </c:pt>
                <c:pt idx="312">
                  <c:v>0.45100000000000001</c:v>
                </c:pt>
                <c:pt idx="313">
                  <c:v>0.45700000000000002</c:v>
                </c:pt>
                <c:pt idx="314">
                  <c:v>0.47</c:v>
                </c:pt>
                <c:pt idx="315">
                  <c:v>0.45700000000000002</c:v>
                </c:pt>
                <c:pt idx="316">
                  <c:v>0.46</c:v>
                </c:pt>
                <c:pt idx="317">
                  <c:v>0.45700000000000002</c:v>
                </c:pt>
                <c:pt idx="318">
                  <c:v>0.45500000000000002</c:v>
                </c:pt>
                <c:pt idx="319">
                  <c:v>0.45600000000000002</c:v>
                </c:pt>
                <c:pt idx="320">
                  <c:v>0.45400000000000001</c:v>
                </c:pt>
                <c:pt idx="321">
                  <c:v>0.45600000000000002</c:v>
                </c:pt>
                <c:pt idx="322">
                  <c:v>0.44900000000000001</c:v>
                </c:pt>
                <c:pt idx="323">
                  <c:v>0.45300000000000001</c:v>
                </c:pt>
                <c:pt idx="324">
                  <c:v>0.45200000000000001</c:v>
                </c:pt>
                <c:pt idx="325">
                  <c:v>0.44900000000000001</c:v>
                </c:pt>
                <c:pt idx="326">
                  <c:v>0.45800000000000002</c:v>
                </c:pt>
                <c:pt idx="327">
                  <c:v>0.45200000000000001</c:v>
                </c:pt>
                <c:pt idx="328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6-4F4D-86B7-8C008F15C92E}"/>
            </c:ext>
          </c:extLst>
        </c:ser>
        <c:ser>
          <c:idx val="2"/>
          <c:order val="2"/>
          <c:tx>
            <c:strRef>
              <c:f>'D-713 (AlldataShorted)'!$H$7</c:f>
              <c:strCache>
                <c:ptCount val="1"/>
                <c:pt idx="0">
                  <c:v>Mach. L. Corrected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(AlldataShorted)'!$H$8:$H$336</c:f>
              <c:numCache>
                <c:formatCode>General</c:formatCode>
                <c:ptCount val="329"/>
                <c:pt idx="2" formatCode="0.0000">
                  <c:v>0.29225757787221535</c:v>
                </c:pt>
                <c:pt idx="3" formatCode="0.0000">
                  <c:v>0.33018737404936188</c:v>
                </c:pt>
                <c:pt idx="4" formatCode="0.0000">
                  <c:v>0.33560402804216416</c:v>
                </c:pt>
                <c:pt idx="5" formatCode="0.0000">
                  <c:v>0.29027866731317309</c:v>
                </c:pt>
                <c:pt idx="6" formatCode="0.0000">
                  <c:v>0.32904684296206121</c:v>
                </c:pt>
                <c:pt idx="7" formatCode="0.0000">
                  <c:v>0.34060769749244224</c:v>
                </c:pt>
                <c:pt idx="8" formatCode="0.0000">
                  <c:v>0.33744634277611868</c:v>
                </c:pt>
                <c:pt idx="9" formatCode="0.0000">
                  <c:v>0.33491782634215306</c:v>
                </c:pt>
                <c:pt idx="11" formatCode="0.0000">
                  <c:v>0.34186829428476184</c:v>
                </c:pt>
                <c:pt idx="12" formatCode="0.0000">
                  <c:v>0.33455972427412289</c:v>
                </c:pt>
                <c:pt idx="13" formatCode="0.0000">
                  <c:v>0.33853771862388948</c:v>
                </c:pt>
                <c:pt idx="14" formatCode="0.0000">
                  <c:v>0.3415157176462742</c:v>
                </c:pt>
                <c:pt idx="15" formatCode="0.0000">
                  <c:v>0.33749372134077249</c:v>
                </c:pt>
                <c:pt idx="16" formatCode="0.0000">
                  <c:v>0.34112049849184767</c:v>
                </c:pt>
                <c:pt idx="17" formatCode="0.0000">
                  <c:v>0.3530547755977963</c:v>
                </c:pt>
                <c:pt idx="18" formatCode="0.0000">
                  <c:v>0.34183600220664118</c:v>
                </c:pt>
                <c:pt idx="19" formatCode="0.0000">
                  <c:v>0.33779230342227101</c:v>
                </c:pt>
                <c:pt idx="20" formatCode="0.0000">
                  <c:v>0.34279230342227102</c:v>
                </c:pt>
                <c:pt idx="21" formatCode="0.0000">
                  <c:v>0.30463950429772857</c:v>
                </c:pt>
                <c:pt idx="22" formatCode="0.0000">
                  <c:v>0.34371658674546879</c:v>
                </c:pt>
                <c:pt idx="23" formatCode="0.0000">
                  <c:v>0.34580063343181</c:v>
                </c:pt>
                <c:pt idx="24" formatCode="0.0000">
                  <c:v>0.34836943838156059</c:v>
                </c:pt>
                <c:pt idx="25" formatCode="0.0000">
                  <c:v>0.34622330682304125</c:v>
                </c:pt>
                <c:pt idx="26" formatCode="0.0000">
                  <c:v>0.34297331390152208</c:v>
                </c:pt>
                <c:pt idx="27" formatCode="0.0000">
                  <c:v>0.34191091788824002</c:v>
                </c:pt>
                <c:pt idx="28" formatCode="0.0000">
                  <c:v>0.34580701532515629</c:v>
                </c:pt>
                <c:pt idx="29" formatCode="0.0000">
                  <c:v>0.3457239749515188</c:v>
                </c:pt>
                <c:pt idx="30" formatCode="0.0000">
                  <c:v>0.34264100714453444</c:v>
                </c:pt>
                <c:pt idx="31" formatCode="0.0000">
                  <c:v>0.34549598799872</c:v>
                </c:pt>
                <c:pt idx="32" formatCode="0.0000">
                  <c:v>0.34843390489432452</c:v>
                </c:pt>
                <c:pt idx="33" formatCode="0.0000">
                  <c:v>0.34335119081639842</c:v>
                </c:pt>
                <c:pt idx="34" formatCode="0.0000">
                  <c:v>0.34128920278625002</c:v>
                </c:pt>
                <c:pt idx="35" formatCode="0.0000">
                  <c:v>0.34228920278625002</c:v>
                </c:pt>
                <c:pt idx="36" formatCode="0.0000">
                  <c:v>0.34722725547950861</c:v>
                </c:pt>
                <c:pt idx="37" formatCode="0.0000">
                  <c:v>0.3391447223945025</c:v>
                </c:pt>
                <c:pt idx="38" formatCode="0.0000">
                  <c:v>0.34412410042774216</c:v>
                </c:pt>
                <c:pt idx="39" formatCode="0.0000">
                  <c:v>0.31204165776353304</c:v>
                </c:pt>
                <c:pt idx="40" formatCode="0.0000">
                  <c:v>0.34602105839566671</c:v>
                </c:pt>
                <c:pt idx="41" formatCode="0.0000">
                  <c:v>0.34402105839566671</c:v>
                </c:pt>
                <c:pt idx="42" formatCode="0.0000">
                  <c:v>0.34779476344369031</c:v>
                </c:pt>
                <c:pt idx="43" formatCode="0.0000">
                  <c:v>0.31277421826171875</c:v>
                </c:pt>
                <c:pt idx="44" formatCode="0.0000">
                  <c:v>0.31471260978706134</c:v>
                </c:pt>
                <c:pt idx="45" formatCode="0.0000">
                  <c:v>0.31471260978706134</c:v>
                </c:pt>
                <c:pt idx="46" formatCode="0.0000">
                  <c:v>0.34663052830162028</c:v>
                </c:pt>
                <c:pt idx="47" formatCode="0.0000">
                  <c:v>0.33556901453046128</c:v>
                </c:pt>
                <c:pt idx="48" formatCode="0.0000">
                  <c:v>0.31734140982500875</c:v>
                </c:pt>
                <c:pt idx="49" formatCode="0.0000">
                  <c:v>0.32184267235943997</c:v>
                </c:pt>
                <c:pt idx="50" formatCode="0.0000">
                  <c:v>0.34587318764762837</c:v>
                </c:pt>
                <c:pt idx="51" formatCode="0.0000">
                  <c:v>0.34922624563456345</c:v>
                </c:pt>
                <c:pt idx="52" formatCode="0.0000">
                  <c:v>0.35154532788837334</c:v>
                </c:pt>
                <c:pt idx="53" formatCode="0.0000">
                  <c:v>0.34337110287000649</c:v>
                </c:pt>
                <c:pt idx="54" formatCode="0.0000">
                  <c:v>0.34510079049728004</c:v>
                </c:pt>
                <c:pt idx="55" formatCode="0.0000">
                  <c:v>0.35181212019984376</c:v>
                </c:pt>
                <c:pt idx="56" formatCode="0.0000">
                  <c:v>0.35268618736164076</c:v>
                </c:pt>
                <c:pt idx="57" formatCode="0.0000">
                  <c:v>0.3498938682299757</c:v>
                </c:pt>
                <c:pt idx="58" formatCode="0.0000">
                  <c:v>0.35099962569314341</c:v>
                </c:pt>
                <c:pt idx="59" formatCode="0.0000">
                  <c:v>0.35053735314339046</c:v>
                </c:pt>
                <c:pt idx="60" formatCode="0.0000">
                  <c:v>0.34813522595268998</c:v>
                </c:pt>
                <c:pt idx="61" formatCode="0.0000">
                  <c:v>0.35198503165306427</c:v>
                </c:pt>
                <c:pt idx="62" formatCode="0.0000">
                  <c:v>0.34430532952930548</c:v>
                </c:pt>
                <c:pt idx="63" formatCode="0.0000">
                  <c:v>0.3497949912948437</c:v>
                </c:pt>
                <c:pt idx="64" formatCode="0.0000">
                  <c:v>0.34964592232301056</c:v>
                </c:pt>
                <c:pt idx="65" formatCode="0.0000">
                  <c:v>0.34891717900973374</c:v>
                </c:pt>
                <c:pt idx="66" formatCode="0.0000">
                  <c:v>0.34825799805226693</c:v>
                </c:pt>
                <c:pt idx="67" formatCode="0.0000">
                  <c:v>0.35025799805226693</c:v>
                </c:pt>
                <c:pt idx="68" formatCode="0.0000">
                  <c:v>0.34506012316947943</c:v>
                </c:pt>
                <c:pt idx="69" formatCode="0.0000">
                  <c:v>0.34790835666503633</c:v>
                </c:pt>
                <c:pt idx="70" formatCode="0.0000">
                  <c:v>0.34478722165973735</c:v>
                </c:pt>
                <c:pt idx="72" formatCode="0.0000">
                  <c:v>0.34872365575377368</c:v>
                </c:pt>
                <c:pt idx="73" formatCode="0.0000">
                  <c:v>0.34368066893895999</c:v>
                </c:pt>
                <c:pt idx="74" formatCode="0.0000">
                  <c:v>0.34846624125565873</c:v>
                </c:pt>
                <c:pt idx="75" formatCode="0.0000">
                  <c:v>0.3299974643867194</c:v>
                </c:pt>
                <c:pt idx="76" formatCode="0.0000">
                  <c:v>0.34739272411174821</c:v>
                </c:pt>
                <c:pt idx="77" formatCode="0.0000">
                  <c:v>0.34902855542936512</c:v>
                </c:pt>
                <c:pt idx="78" formatCode="0.0000">
                  <c:v>0.34566598572351626</c:v>
                </c:pt>
                <c:pt idx="80" formatCode="0.0000">
                  <c:v>0.34513503785355459</c:v>
                </c:pt>
                <c:pt idx="81" formatCode="0.0000">
                  <c:v>0.34642902174760087</c:v>
                </c:pt>
                <c:pt idx="82" formatCode="0.0000">
                  <c:v>0.3449914934924399</c:v>
                </c:pt>
                <c:pt idx="83" formatCode="0.0000">
                  <c:v>0.34999149349243991</c:v>
                </c:pt>
                <c:pt idx="84" formatCode="0.0000">
                  <c:v>0.33081002078430999</c:v>
                </c:pt>
                <c:pt idx="85" formatCode="0.0000">
                  <c:v>0.34879870701806864</c:v>
                </c:pt>
                <c:pt idx="86" formatCode="0.0000">
                  <c:v>0.34679870701806864</c:v>
                </c:pt>
                <c:pt idx="87" formatCode="0.0000">
                  <c:v>0.34469703263231999</c:v>
                </c:pt>
                <c:pt idx="88" formatCode="0.0000">
                  <c:v>0.34462939909785045</c:v>
                </c:pt>
                <c:pt idx="89" formatCode="0.0000">
                  <c:v>0.34660688112160254</c:v>
                </c:pt>
                <c:pt idx="90" formatCode="0.0000">
                  <c:v>0.34748326918254546</c:v>
                </c:pt>
                <c:pt idx="91" formatCode="0.0000">
                  <c:v>0.34444962636695703</c:v>
                </c:pt>
                <c:pt idx="92" formatCode="0.0000">
                  <c:v>0.3281783652231382</c:v>
                </c:pt>
                <c:pt idx="93" formatCode="0.0000">
                  <c:v>0.34401909566726191</c:v>
                </c:pt>
                <c:pt idx="94" formatCode="0.0000">
                  <c:v>0.34235448114328254</c:v>
                </c:pt>
                <c:pt idx="95" formatCode="0.0000">
                  <c:v>0.34035729644287488</c:v>
                </c:pt>
                <c:pt idx="96" formatCode="0.0000">
                  <c:v>0.34531066779193931</c:v>
                </c:pt>
                <c:pt idx="97" formatCode="0.0000">
                  <c:v>0.34776078242599423</c:v>
                </c:pt>
                <c:pt idx="98" formatCode="0.0000">
                  <c:v>0.3451941759631309</c:v>
                </c:pt>
                <c:pt idx="99" formatCode="0.0000">
                  <c:v>0.3431800759939761</c:v>
                </c:pt>
                <c:pt idx="100" formatCode="0.0000">
                  <c:v>0.34093294454197237</c:v>
                </c:pt>
                <c:pt idx="101" formatCode="0.0000">
                  <c:v>0.34166506325461687</c:v>
                </c:pt>
                <c:pt idx="102" formatCode="0.0000">
                  <c:v>0.34081353167248374</c:v>
                </c:pt>
                <c:pt idx="103" formatCode="0.0000">
                  <c:v>0.34261329746274627</c:v>
                </c:pt>
                <c:pt idx="104" formatCode="0.0000">
                  <c:v>0.34612477826138305</c:v>
                </c:pt>
                <c:pt idx="105" formatCode="0.0000">
                  <c:v>0.33898124416897024</c:v>
                </c:pt>
                <c:pt idx="106" formatCode="0.0000">
                  <c:v>0.33798124416897024</c:v>
                </c:pt>
                <c:pt idx="107" formatCode="0.0000">
                  <c:v>0.34397409497751241</c:v>
                </c:pt>
                <c:pt idx="108" formatCode="0.0000">
                  <c:v>0.34094552437265824</c:v>
                </c:pt>
                <c:pt idx="109" formatCode="0.0000">
                  <c:v>0.34493838825916701</c:v>
                </c:pt>
                <c:pt idx="110" formatCode="0.0000">
                  <c:v>0.33793125475975566</c:v>
                </c:pt>
                <c:pt idx="111" formatCode="0.0000">
                  <c:v>0.34290274689282252</c:v>
                </c:pt>
                <c:pt idx="112" formatCode="0.0000">
                  <c:v>0.34289562645624516</c:v>
                </c:pt>
                <c:pt idx="113" formatCode="0.0000">
                  <c:v>0.34388850863072129</c:v>
                </c:pt>
                <c:pt idx="114" formatCode="0.0000">
                  <c:v>0.34188139341574647</c:v>
                </c:pt>
                <c:pt idx="115" formatCode="0.0000">
                  <c:v>0.34087428081081639</c:v>
                </c:pt>
                <c:pt idx="116" formatCode="0.0000">
                  <c:v>0.34085295865124998</c:v>
                </c:pt>
                <c:pt idx="117" formatCode="0.0000">
                  <c:v>0.34571141010959</c:v>
                </c:pt>
                <c:pt idx="118" formatCode="0.0000">
                  <c:v>0.34129298339580999</c:v>
                </c:pt>
                <c:pt idx="119" formatCode="0.0000">
                  <c:v>0.34627919563906623</c:v>
                </c:pt>
                <c:pt idx="120" formatCode="0.0000">
                  <c:v>0.3332723056109434</c:v>
                </c:pt>
                <c:pt idx="121" formatCode="0.0000">
                  <c:v>0.34423101931391464</c:v>
                </c:pt>
                <c:pt idx="122" formatCode="0.0000">
                  <c:v>0.3401966845571891</c:v>
                </c:pt>
                <c:pt idx="123" formatCode="0.0000">
                  <c:v>0.34416241381575158</c:v>
                </c:pt>
                <c:pt idx="124" formatCode="0.0000">
                  <c:v>0.34716241381575158</c:v>
                </c:pt>
                <c:pt idx="125" formatCode="0.0000">
                  <c:v>0.33616241381575157</c:v>
                </c:pt>
                <c:pt idx="126" formatCode="0.0000">
                  <c:v>0.34414188207199747</c:v>
                </c:pt>
                <c:pt idx="127" formatCode="0.0000">
                  <c:v>0.34313504327123762</c:v>
                </c:pt>
                <c:pt idx="128" formatCode="0.0000">
                  <c:v>0.3441282070265495</c:v>
                </c:pt>
                <c:pt idx="129" formatCode="0.0000">
                  <c:v>0.33012137333742875</c:v>
                </c:pt>
                <c:pt idx="130" formatCode="0.0000">
                  <c:v>0.3411145422033709</c:v>
                </c:pt>
                <c:pt idx="131" formatCode="0.0000">
                  <c:v>0.34703276770597374</c:v>
                </c:pt>
                <c:pt idx="132" formatCode="0.0000">
                  <c:v>0.34091754850068623</c:v>
                </c:pt>
                <c:pt idx="133" formatCode="0.0000">
                  <c:v>0.33959617784577439</c:v>
                </c:pt>
                <c:pt idx="134" formatCode="0.0000">
                  <c:v>0.34144839620128709</c:v>
                </c:pt>
                <c:pt idx="135" formatCode="0.0000">
                  <c:v>0.34566957450015051</c:v>
                </c:pt>
                <c:pt idx="136" formatCode="0.0000">
                  <c:v>0.34333227155778206</c:v>
                </c:pt>
                <c:pt idx="137" formatCode="0.0000">
                  <c:v>0.33949606021402556</c:v>
                </c:pt>
                <c:pt idx="138" formatCode="0.0000">
                  <c:v>0.34000840001314753</c:v>
                </c:pt>
                <c:pt idx="139" formatCode="0.0000">
                  <c:v>0.34010799708840173</c:v>
                </c:pt>
                <c:pt idx="140" formatCode="0.0000">
                  <c:v>0.33998843588738648</c:v>
                </c:pt>
                <c:pt idx="141" formatCode="0.0000">
                  <c:v>0.34330732502355116</c:v>
                </c:pt>
                <c:pt idx="142" formatCode="0.0000">
                  <c:v>0.33985541736187658</c:v>
                </c:pt>
                <c:pt idx="143" formatCode="0.0000">
                  <c:v>0.33859622862847999</c:v>
                </c:pt>
                <c:pt idx="144" formatCode="0.0000">
                  <c:v>0.34042894867344592</c:v>
                </c:pt>
                <c:pt idx="145" formatCode="0.0000">
                  <c:v>0.33910795464221222</c:v>
                </c:pt>
                <c:pt idx="146" formatCode="0.0000">
                  <c:v>0.33913941735489861</c:v>
                </c:pt>
                <c:pt idx="147" formatCode="0.0000">
                  <c:v>0.34182403842550052</c:v>
                </c:pt>
                <c:pt idx="148" formatCode="0.0000">
                  <c:v>0.34172447345191437</c:v>
                </c:pt>
                <c:pt idx="149" formatCode="0.0000">
                  <c:v>0.34225068005478076</c:v>
                </c:pt>
                <c:pt idx="150" formatCode="0.0000">
                  <c:v>0.34608627220195609</c:v>
                </c:pt>
                <c:pt idx="151" formatCode="0.0000">
                  <c:v>0.33906078502958376</c:v>
                </c:pt>
                <c:pt idx="152" formatCode="0.0000">
                  <c:v>0.34157991852793035</c:v>
                </c:pt>
                <c:pt idx="153" formatCode="0.0000">
                  <c:v>0.33954182499045815</c:v>
                </c:pt>
                <c:pt idx="154" formatCode="0.0000">
                  <c:v>0.3373976449339694</c:v>
                </c:pt>
                <c:pt idx="155" formatCode="0.0000">
                  <c:v>0.34530344380940814</c:v>
                </c:pt>
                <c:pt idx="156" formatCode="0.0000">
                  <c:v>0.34394591602459756</c:v>
                </c:pt>
                <c:pt idx="157" formatCode="0.0000">
                  <c:v>0.33843897944275647</c:v>
                </c:pt>
                <c:pt idx="158" formatCode="0.0000">
                  <c:v>0.34122810505213874</c:v>
                </c:pt>
                <c:pt idx="159" formatCode="0.0000">
                  <c:v>0.33978146797629127</c:v>
                </c:pt>
                <c:pt idx="160" formatCode="0.0000">
                  <c:v>0.34574442422964224</c:v>
                </c:pt>
                <c:pt idx="161" formatCode="0.0000">
                  <c:v>0.34472819562565316</c:v>
                </c:pt>
                <c:pt idx="162" formatCode="0.0000">
                  <c:v>0.34471344553565375</c:v>
                </c:pt>
                <c:pt idx="163" formatCode="0.0000">
                  <c:v>0.34369220481165424</c:v>
                </c:pt>
                <c:pt idx="164" formatCode="0.0000">
                  <c:v>0.34269220481165424</c:v>
                </c:pt>
                <c:pt idx="165" formatCode="0.0000">
                  <c:v>0.34466340940975504</c:v>
                </c:pt>
                <c:pt idx="166" formatCode="0.0000">
                  <c:v>0.34265951934107652</c:v>
                </c:pt>
                <c:pt idx="167" formatCode="0.0000">
                  <c:v>0.34365176539845144</c:v>
                </c:pt>
                <c:pt idx="168" formatCode="0.0000">
                  <c:v>0.34164661546315689</c:v>
                </c:pt>
                <c:pt idx="169" formatCode="0.0000">
                  <c:v>0.34263380814878525</c:v>
                </c:pt>
                <c:pt idx="170" formatCode="0.0000">
                  <c:v>0.34361351603893825</c:v>
                </c:pt>
                <c:pt idx="171" formatCode="0.0000">
                  <c:v>0.34260346155512</c:v>
                </c:pt>
                <c:pt idx="172" formatCode="0.0000">
                  <c:v>0.33756629576889002</c:v>
                </c:pt>
                <c:pt idx="173" formatCode="0.0000">
                  <c:v>0.3444933013901807</c:v>
                </c:pt>
                <c:pt idx="174" formatCode="0.0000">
                  <c:v>0.33842032543823375</c:v>
                </c:pt>
                <c:pt idx="175" formatCode="0.0000">
                  <c:v>0.34317184183131849</c:v>
                </c:pt>
                <c:pt idx="176" formatCode="0.0000">
                  <c:v>0.34312272915939651</c:v>
                </c:pt>
                <c:pt idx="177" formatCode="0.0000">
                  <c:v>0.34305924348008821</c:v>
                </c:pt>
                <c:pt idx="178" formatCode="0.0000">
                  <c:v>0.34697976008896064</c:v>
                </c:pt>
                <c:pt idx="179" formatCode="0.0000">
                  <c:v>0.33290255089575532</c:v>
                </c:pt>
                <c:pt idx="180" formatCode="0.0000">
                  <c:v>0.3388854840500275</c:v>
                </c:pt>
                <c:pt idx="181" formatCode="0.0000">
                  <c:v>0.34176210419361147</c:v>
                </c:pt>
                <c:pt idx="182" formatCode="0.0000">
                  <c:v>0.34364759923958288</c:v>
                </c:pt>
                <c:pt idx="183" formatCode="0.0000">
                  <c:v>0.34564759923958288</c:v>
                </c:pt>
                <c:pt idx="184" formatCode="0.0000">
                  <c:v>0.34363796273491071</c:v>
                </c:pt>
                <c:pt idx="185" formatCode="0.0000">
                  <c:v>0.34262846370448646</c:v>
                </c:pt>
                <c:pt idx="186" formatCode="0.0000">
                  <c:v>0.34062470168118558</c:v>
                </c:pt>
                <c:pt idx="187" formatCode="0.0000">
                  <c:v>0.34362096074984377</c:v>
                </c:pt>
                <c:pt idx="188" formatCode="0.0000">
                  <c:v>0.34161400245387002</c:v>
                </c:pt>
                <c:pt idx="189" formatCode="0.0000">
                  <c:v>0.34457456581968537</c:v>
                </c:pt>
                <c:pt idx="190" formatCode="0.0000">
                  <c:v>0.34446265328022879</c:v>
                </c:pt>
                <c:pt idx="191" formatCode="0.0000">
                  <c:v>0.34543345636406242</c:v>
                </c:pt>
                <c:pt idx="192" formatCode="0.0000">
                  <c:v>0.34040848009736896</c:v>
                </c:pt>
                <c:pt idx="193" formatCode="0.0000">
                  <c:v>0.34533313445060398</c:v>
                </c:pt>
                <c:pt idx="194" formatCode="0.0000">
                  <c:v>0.34629279427645393</c:v>
                </c:pt>
                <c:pt idx="195" formatCode="0.0000">
                  <c:v>0.34218517064253112</c:v>
                </c:pt>
                <c:pt idx="196" formatCode="0.0000">
                  <c:v>0.3441652589692985</c:v>
                </c:pt>
                <c:pt idx="197" formatCode="0.0000">
                  <c:v>0.34597672189258433</c:v>
                </c:pt>
                <c:pt idx="198" formatCode="0.0000">
                  <c:v>0.34494303996422426</c:v>
                </c:pt>
                <c:pt idx="199" formatCode="0.0000">
                  <c:v>0.34092620176413002</c:v>
                </c:pt>
                <c:pt idx="200" formatCode="0.0000">
                  <c:v>0.34391578833458819</c:v>
                </c:pt>
                <c:pt idx="201" formatCode="0.0000">
                  <c:v>0.34685615811584003</c:v>
                </c:pt>
                <c:pt idx="202" formatCode="0.0000">
                  <c:v>0.34777354064803095</c:v>
                </c:pt>
                <c:pt idx="203" formatCode="0.0000">
                  <c:v>0.34565523134889514</c:v>
                </c:pt>
                <c:pt idx="204" formatCode="0.0000">
                  <c:v>0.34463502227652015</c:v>
                </c:pt>
                <c:pt idx="205" formatCode="0.0000">
                  <c:v>0.34350980095545341</c:v>
                </c:pt>
                <c:pt idx="206" formatCode="0.0000">
                  <c:v>0.34415517435654941</c:v>
                </c:pt>
                <c:pt idx="207" formatCode="0.0000">
                  <c:v>0.34605360367334614</c:v>
                </c:pt>
                <c:pt idx="208" formatCode="0.0000">
                  <c:v>0.33896922698101972</c:v>
                </c:pt>
                <c:pt idx="209" formatCode="0.0000">
                  <c:v>0.34554567963000005</c:v>
                </c:pt>
                <c:pt idx="210" formatCode="0.0000">
                  <c:v>0.34644675552197024</c:v>
                </c:pt>
                <c:pt idx="211" formatCode="0.0000">
                  <c:v>0.34627796309319742</c:v>
                </c:pt>
                <c:pt idx="212" formatCode="0.0000">
                  <c:v>0.34271374505360996</c:v>
                </c:pt>
                <c:pt idx="213" formatCode="0.0000">
                  <c:v>0.33734425516628008</c:v>
                </c:pt>
                <c:pt idx="214" formatCode="0.0000">
                  <c:v>0.33717518443755151</c:v>
                </c:pt>
                <c:pt idx="215" formatCode="0.0000">
                  <c:v>0.3440621457360179</c:v>
                </c:pt>
                <c:pt idx="216" formatCode="0.0000">
                  <c:v>0.34400980485040972</c:v>
                </c:pt>
                <c:pt idx="217" formatCode="0.0000">
                  <c:v>0.34484095487988681</c:v>
                </c:pt>
                <c:pt idx="218" formatCode="0.0000">
                  <c:v>0.34571099962141161</c:v>
                </c:pt>
                <c:pt idx="219" formatCode="0.0000">
                  <c:v>0.34360625868824579</c:v>
                </c:pt>
                <c:pt idx="220" formatCode="0.0000">
                  <c:v>0.34358332708474376</c:v>
                </c:pt>
                <c:pt idx="221" formatCode="0.0000">
                  <c:v>0.34548472812193004</c:v>
                </c:pt>
                <c:pt idx="222" formatCode="0.0000">
                  <c:v>0.3454759392074383</c:v>
                </c:pt>
                <c:pt idx="223" formatCode="0.0000">
                  <c:v>0.34246125880114381</c:v>
                </c:pt>
                <c:pt idx="224" formatCode="0.0000">
                  <c:v>0.34241401021307277</c:v>
                </c:pt>
                <c:pt idx="225" formatCode="0.0000">
                  <c:v>0.34334836539212293</c:v>
                </c:pt>
                <c:pt idx="226" formatCode="0.0000">
                  <c:v>0.34333935274064731</c:v>
                </c:pt>
                <c:pt idx="227" formatCode="0.0000">
                  <c:v>0.34230920430590833</c:v>
                </c:pt>
                <c:pt idx="228" formatCode="0.0000">
                  <c:v>0.34228800292984757</c:v>
                </c:pt>
                <c:pt idx="229" formatCode="0.0000">
                  <c:v>0.34327889200267131</c:v>
                </c:pt>
                <c:pt idx="230" formatCode="0.0000">
                  <c:v>0.34419314147957492</c:v>
                </c:pt>
                <c:pt idx="231" formatCode="0.0000">
                  <c:v>0.35398265574178223</c:v>
                </c:pt>
                <c:pt idx="232" formatCode="0.0000">
                  <c:v>0.34690217901210207</c:v>
                </c:pt>
                <c:pt idx="233" formatCode="0.0000">
                  <c:v>0.34589245038099953</c:v>
                </c:pt>
                <c:pt idx="234" formatCode="0.0000">
                  <c:v>0.35087294704930816</c:v>
                </c:pt>
                <c:pt idx="235" formatCode="0.0000">
                  <c:v>0.34974467105296236</c:v>
                </c:pt>
                <c:pt idx="236" formatCode="0.0000">
                  <c:v>0.35469463573455706</c:v>
                </c:pt>
                <c:pt idx="237" formatCode="0.0000">
                  <c:v>0.34468122708381921</c:v>
                </c:pt>
                <c:pt idx="238" formatCode="0.0000">
                  <c:v>0.34258318069493388</c:v>
                </c:pt>
                <c:pt idx="239" formatCode="0.0000">
                  <c:v>0.34657977356533243</c:v>
                </c:pt>
                <c:pt idx="240" formatCode="0.0000">
                  <c:v>0.34452845595623988</c:v>
                </c:pt>
                <c:pt idx="241" formatCode="0.0000">
                  <c:v>0.35148711670843324</c:v>
                </c:pt>
                <c:pt idx="242" formatCode="0.0000">
                  <c:v>0.35244552304032367</c:v>
                </c:pt>
                <c:pt idx="243" formatCode="0.0000">
                  <c:v>0.34342463052626848</c:v>
                </c:pt>
                <c:pt idx="244" formatCode="0.0000">
                  <c:v>0.34437211930055489</c:v>
                </c:pt>
                <c:pt idx="245" formatCode="0.0000">
                  <c:v>0.34434042006110127</c:v>
                </c:pt>
                <c:pt idx="246" formatCode="0.0000">
                  <c:v>0.34433688899014336</c:v>
                </c:pt>
                <c:pt idx="247" formatCode="0.0000">
                  <c:v>0.3422623225802458</c:v>
                </c:pt>
                <c:pt idx="248" formatCode="0.0000">
                  <c:v>0.34923370788790881</c:v>
                </c:pt>
                <c:pt idx="249" formatCode="0.0000">
                  <c:v>0.3462337078879088</c:v>
                </c:pt>
                <c:pt idx="250" formatCode="0.0000">
                  <c:v>0.34222294764057659</c:v>
                </c:pt>
                <c:pt idx="251" formatCode="0.0000">
                  <c:v>0.34322294764057659</c:v>
                </c:pt>
                <c:pt idx="252" formatCode="0.0000">
                  <c:v>0.34921576512000008</c:v>
                </c:pt>
                <c:pt idx="253" formatCode="0.0000">
                  <c:v>0.34321217115149194</c:v>
                </c:pt>
                <c:pt idx="254" formatCode="0.0000">
                  <c:v>0.3441616657168638</c:v>
                </c:pt>
                <c:pt idx="255" formatCode="0.0000">
                  <c:v>0.34214354200583996</c:v>
                </c:pt>
                <c:pt idx="256" formatCode="0.0000">
                  <c:v>0.3421035099680067</c:v>
                </c:pt>
                <c:pt idx="257" formatCode="0.0000">
                  <c:v>0.34208889826009886</c:v>
                </c:pt>
                <c:pt idx="258" formatCode="0.0000">
                  <c:v>0.34306692598906752</c:v>
                </c:pt>
                <c:pt idx="259" formatCode="0.0000">
                  <c:v>0.34703752733442467</c:v>
                </c:pt>
                <c:pt idx="260" formatCode="0.0000">
                  <c:v>0.34403752733442466</c:v>
                </c:pt>
                <c:pt idx="261" formatCode="0.0000">
                  <c:v>0.34803384427125011</c:v>
                </c:pt>
                <c:pt idx="262" formatCode="0.0000">
                  <c:v>0.34303015937720643</c:v>
                </c:pt>
                <c:pt idx="264" formatCode="0.0000">
                  <c:v>0.34398950456110905</c:v>
                </c:pt>
                <c:pt idx="265" formatCode="0.0000">
                  <c:v>0.33997095166271851</c:v>
                </c:pt>
                <c:pt idx="266" formatCode="0.0000">
                  <c:v>0.34597095166271852</c:v>
                </c:pt>
                <c:pt idx="267" formatCode="0.0000">
                  <c:v>0.34289252658679298</c:v>
                </c:pt>
                <c:pt idx="268" formatCode="0.0000">
                  <c:v>0.34388877174595217</c:v>
                </c:pt>
                <c:pt idx="269" formatCode="0.0000">
                  <c:v>0.34488501505457003</c:v>
                </c:pt>
                <c:pt idx="270" formatCode="0.0000">
                  <c:v>0.34588501505457003</c:v>
                </c:pt>
                <c:pt idx="271" formatCode="0.0000">
                  <c:v>0.34383979023214745</c:v>
                </c:pt>
                <c:pt idx="272" formatCode="0.0000">
                  <c:v>0.34271019809131015</c:v>
                </c:pt>
                <c:pt idx="273" formatCode="0.0000">
                  <c:v>0.344702507744931</c:v>
                </c:pt>
                <c:pt idx="274" formatCode="0.0000">
                  <c:v>0.34669480989752005</c:v>
                </c:pt>
                <c:pt idx="275" formatCode="0.0000">
                  <c:v>0.34464459077300563</c:v>
                </c:pt>
                <c:pt idx="276" formatCode="0.0000">
                  <c:v>0.34664071459778156</c:v>
                </c:pt>
                <c:pt idx="277" formatCode="0.0000">
                  <c:v>0.34263683653922877</c:v>
                </c:pt>
                <c:pt idx="278" formatCode="0.0000">
                  <c:v>0.34152355132585477</c:v>
                </c:pt>
                <c:pt idx="279" formatCode="0.0000">
                  <c:v>0.3425038583663112</c:v>
                </c:pt>
                <c:pt idx="280" formatCode="0.0000">
                  <c:v>0.34249991407346991</c:v>
                </c:pt>
                <c:pt idx="281" formatCode="0.0000">
                  <c:v>0.34148806978400209</c:v>
                </c:pt>
                <c:pt idx="282" formatCode="0.0000">
                  <c:v>0.34245640124304993</c:v>
                </c:pt>
                <c:pt idx="283" formatCode="0.0000">
                  <c:v>0.3434285911591321</c:v>
                </c:pt>
                <c:pt idx="284" formatCode="0.0000">
                  <c:v>0.34641664390331678</c:v>
                </c:pt>
                <c:pt idx="285" formatCode="0.0000">
                  <c:v>0.33940467943877584</c:v>
                </c:pt>
                <c:pt idx="286" formatCode="0.0000">
                  <c:v>0.34540068745741381</c:v>
                </c:pt>
                <c:pt idx="287" formatCode="0.0000">
                  <c:v>0.34739669356195324</c:v>
                </c:pt>
                <c:pt idx="288" formatCode="0.0000">
                  <c:v>0.33937268996487868</c:v>
                </c:pt>
                <c:pt idx="289" formatCode="0.0000">
                  <c:v>0.34036868265660625</c:v>
                </c:pt>
                <c:pt idx="290" formatCode="0.0000">
                  <c:v>0.34136066228515627</c:v>
                </c:pt>
                <c:pt idx="291" formatCode="0.0000">
                  <c:v>0.34634861733315137</c:v>
                </c:pt>
                <c:pt idx="292" formatCode="0.0000">
                  <c:v>0.34734057776271005</c:v>
                </c:pt>
                <c:pt idx="293" formatCode="0.0000">
                  <c:v>0.34030026452991996</c:v>
                </c:pt>
                <c:pt idx="294" formatCode="0.0000">
                  <c:v>0.3412881330122125</c:v>
                </c:pt>
                <c:pt idx="295" formatCode="0.0000">
                  <c:v>0.33928408531720505</c:v>
                </c:pt>
                <c:pt idx="296" formatCode="0.0000">
                  <c:v>0.34027598414050653</c:v>
                </c:pt>
                <c:pt idx="297" formatCode="0.0000">
                  <c:v>0.33819454716591535</c:v>
                </c:pt>
                <c:pt idx="298" formatCode="0.0000">
                  <c:v>0.34018226479442243</c:v>
                </c:pt>
                <c:pt idx="299" formatCode="0.0000">
                  <c:v>0.34117406684091617</c:v>
                </c:pt>
                <c:pt idx="300" formatCode="0.0000">
                  <c:v>0.33916586111802688</c:v>
                </c:pt>
                <c:pt idx="301" formatCode="0.0000">
                  <c:v>0.34013296045192914</c:v>
                </c:pt>
                <c:pt idx="302" formatCode="0.0000">
                  <c:v>0.33911646339766127</c:v>
                </c:pt>
                <c:pt idx="303" formatCode="0.0000">
                  <c:v>0.33804184020464711</c:v>
                </c:pt>
                <c:pt idx="304" formatCode="0.0000">
                  <c:v>0.33902099905258826</c:v>
                </c:pt>
                <c:pt idx="305" formatCode="0.0000">
                  <c:v>0.34598755121057728</c:v>
                </c:pt>
                <c:pt idx="306" formatCode="0.0000">
                  <c:v>0.3379791696097158</c:v>
                </c:pt>
                <c:pt idx="307" formatCode="0.0000">
                  <c:v>0.34590338082807814</c:v>
                </c:pt>
                <c:pt idx="308" formatCode="0.0000">
                  <c:v>0.3398737347506835</c:v>
                </c:pt>
                <c:pt idx="309" formatCode="0.0000">
                  <c:v>0.33874988049363258</c:v>
                </c:pt>
                <c:pt idx="310" formatCode="0.0000">
                  <c:v>0.33555436954255208</c:v>
                </c:pt>
                <c:pt idx="311" formatCode="0.0000">
                  <c:v>0.33653239494535075</c:v>
                </c:pt>
                <c:pt idx="312" formatCode="0.0000">
                  <c:v>0.33651477893737763</c:v>
                </c:pt>
                <c:pt idx="313" formatCode="0.0000">
                  <c:v>0.3425059588122234</c:v>
                </c:pt>
                <c:pt idx="314" formatCode="0.0000">
                  <c:v>0.3554306608624212</c:v>
                </c:pt>
                <c:pt idx="315" formatCode="0.0000">
                  <c:v>0.34242621332443451</c:v>
                </c:pt>
                <c:pt idx="316" formatCode="0.0000">
                  <c:v>0.3453458099159859</c:v>
                </c:pt>
                <c:pt idx="317" formatCode="0.0000">
                  <c:v>0.3423008559862103</c:v>
                </c:pt>
                <c:pt idx="318" formatCode="0.0000">
                  <c:v>0.34026926660316714</c:v>
                </c:pt>
                <c:pt idx="319" formatCode="0.0000">
                  <c:v>0.34125569758212676</c:v>
                </c:pt>
                <c:pt idx="320" formatCode="0.0000">
                  <c:v>0.33924211011300076</c:v>
                </c:pt>
                <c:pt idx="321" formatCode="0.0000">
                  <c:v>0.34122850418217004</c:v>
                </c:pt>
                <c:pt idx="322" formatCode="0.0000">
                  <c:v>0.33421487977601505</c:v>
                </c:pt>
                <c:pt idx="323" formatCode="0.0000">
                  <c:v>0.33817389556941146</c:v>
                </c:pt>
                <c:pt idx="324" formatCode="0.0000">
                  <c:v>0.33697577393339612</c:v>
                </c:pt>
                <c:pt idx="325" formatCode="0.0000">
                  <c:v>0.33397112083659852</c:v>
                </c:pt>
                <c:pt idx="326" formatCode="0.0000">
                  <c:v>0.34278802184998636</c:v>
                </c:pt>
                <c:pt idx="327" formatCode="0.0000">
                  <c:v>0.33520568876065288</c:v>
                </c:pt>
                <c:pt idx="328" formatCode="0.0000">
                  <c:v>0.33756214812775215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3-4DCE-8E4B-077CD29E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736049432068125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 (AlldataShorted)'!$J$7</c:f>
              <c:strCache>
                <c:ptCount val="1"/>
                <c:pt idx="0">
                  <c:v>Dens. Final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(AlldataShorted)'!$J$8:$J$336</c:f>
              <c:numCache>
                <c:formatCode>General</c:formatCode>
                <c:ptCount val="329"/>
                <c:pt idx="2" formatCode="0.0000">
                  <c:v>0.45147957787221538</c:v>
                </c:pt>
                <c:pt idx="3" formatCode="0.0000">
                  <c:v>0.48940937404936191</c:v>
                </c:pt>
                <c:pt idx="4" formatCode="0.0000">
                  <c:v>0.49482602804216413</c:v>
                </c:pt>
                <c:pt idx="5" formatCode="0.0000">
                  <c:v>0.44950066731317306</c:v>
                </c:pt>
                <c:pt idx="6" formatCode="0.0000">
                  <c:v>0.48826884296206119</c:v>
                </c:pt>
                <c:pt idx="7" formatCode="0.0000">
                  <c:v>0.49982969749244222</c:v>
                </c:pt>
                <c:pt idx="8" formatCode="0.0000">
                  <c:v>0.49666834277611871</c:v>
                </c:pt>
                <c:pt idx="9" formatCode="0.0000">
                  <c:v>0.49413982634215303</c:v>
                </c:pt>
                <c:pt idx="11" formatCode="0.0000">
                  <c:v>0.50109029428476182</c:v>
                </c:pt>
                <c:pt idx="12" formatCode="0.0000">
                  <c:v>0.49378172427412292</c:v>
                </c:pt>
                <c:pt idx="13" formatCode="0.0000">
                  <c:v>0.49775971862388957</c:v>
                </c:pt>
                <c:pt idx="14" formatCode="0.0000">
                  <c:v>0.50073771764627417</c:v>
                </c:pt>
                <c:pt idx="15" formatCode="0.0000">
                  <c:v>0.49671572134077246</c:v>
                </c:pt>
                <c:pt idx="16" formatCode="0.0000">
                  <c:v>0.50034249849184775</c:v>
                </c:pt>
                <c:pt idx="17" formatCode="0.0000">
                  <c:v>0.51227677559779627</c:v>
                </c:pt>
                <c:pt idx="18" formatCode="0.0000">
                  <c:v>0.50105800220664121</c:v>
                </c:pt>
                <c:pt idx="19" formatCode="0.0000">
                  <c:v>0.49701430342227104</c:v>
                </c:pt>
                <c:pt idx="20" formatCode="0.0000">
                  <c:v>0.50201430342227105</c:v>
                </c:pt>
                <c:pt idx="21" formatCode="0.0000">
                  <c:v>0.46386150429772854</c:v>
                </c:pt>
                <c:pt idx="22" formatCode="0.0000">
                  <c:v>0.50293858674546876</c:v>
                </c:pt>
                <c:pt idx="23" formatCode="0.0000">
                  <c:v>0.50502263343181009</c:v>
                </c:pt>
                <c:pt idx="24" formatCode="0.0000">
                  <c:v>0.50759143838156051</c:v>
                </c:pt>
                <c:pt idx="25" formatCode="0.0000">
                  <c:v>0.50544530682304123</c:v>
                </c:pt>
                <c:pt idx="26" formatCode="0.0000">
                  <c:v>0.50219531390152217</c:v>
                </c:pt>
                <c:pt idx="27" formatCode="0.0000">
                  <c:v>0.50113291788823999</c:v>
                </c:pt>
                <c:pt idx="28" formatCode="0.0000">
                  <c:v>0.50502901532515632</c:v>
                </c:pt>
                <c:pt idx="29" formatCode="0.0000">
                  <c:v>0.50494597495151872</c:v>
                </c:pt>
                <c:pt idx="30" formatCode="0.0000">
                  <c:v>0.50186300714453447</c:v>
                </c:pt>
                <c:pt idx="31" formatCode="0.0000">
                  <c:v>0.50471798799872003</c:v>
                </c:pt>
                <c:pt idx="32" formatCode="0.0000">
                  <c:v>0.50765590489432455</c:v>
                </c:pt>
                <c:pt idx="33" formatCode="0.0000">
                  <c:v>0.5025731908163984</c:v>
                </c:pt>
                <c:pt idx="34" formatCode="0.0000">
                  <c:v>0.50051120278625005</c:v>
                </c:pt>
                <c:pt idx="35" formatCode="0.0000">
                  <c:v>0.50151120278625005</c:v>
                </c:pt>
                <c:pt idx="36" formatCode="0.0000">
                  <c:v>0.50644925547950859</c:v>
                </c:pt>
                <c:pt idx="37" formatCode="0.0000">
                  <c:v>0.49836672239450253</c:v>
                </c:pt>
                <c:pt idx="38" formatCode="0.0000">
                  <c:v>0.50334610042774219</c:v>
                </c:pt>
                <c:pt idx="39" formatCode="0.0000">
                  <c:v>0.47126365776353307</c:v>
                </c:pt>
                <c:pt idx="40" formatCode="0.0000">
                  <c:v>0.50524305839566674</c:v>
                </c:pt>
                <c:pt idx="41" formatCode="0.0000">
                  <c:v>0.50324305839566674</c:v>
                </c:pt>
                <c:pt idx="42" formatCode="0.0000">
                  <c:v>0.5070167634436904</c:v>
                </c:pt>
                <c:pt idx="43" formatCode="0.0000">
                  <c:v>0.47199621826171878</c:v>
                </c:pt>
                <c:pt idx="44" formatCode="0.0000">
                  <c:v>0.47393460978706137</c:v>
                </c:pt>
                <c:pt idx="45" formatCode="0.0000">
                  <c:v>0.47393460978706137</c:v>
                </c:pt>
                <c:pt idx="46" formatCode="0.0000">
                  <c:v>0.50585252830162031</c:v>
                </c:pt>
                <c:pt idx="47" formatCode="0.0000">
                  <c:v>0.49479101453046126</c:v>
                </c:pt>
                <c:pt idx="48" formatCode="0.0000">
                  <c:v>0.47656340982500878</c:v>
                </c:pt>
                <c:pt idx="49" formatCode="0.0000">
                  <c:v>0.48106467235943995</c:v>
                </c:pt>
                <c:pt idx="50" formatCode="0.0000">
                  <c:v>0.5050951876476284</c:v>
                </c:pt>
                <c:pt idx="51" formatCode="0.0000">
                  <c:v>0.50844824563456348</c:v>
                </c:pt>
                <c:pt idx="52" formatCode="0.0000">
                  <c:v>0.51076732788837331</c:v>
                </c:pt>
                <c:pt idx="53" formatCode="0.0000">
                  <c:v>0.50259310287000647</c:v>
                </c:pt>
                <c:pt idx="54" formatCode="0.0000">
                  <c:v>0.50432279049728002</c:v>
                </c:pt>
                <c:pt idx="55" formatCode="0.0000">
                  <c:v>0.51103412019984373</c:v>
                </c:pt>
                <c:pt idx="56" formatCode="0.0000">
                  <c:v>0.51190818736164079</c:v>
                </c:pt>
                <c:pt idx="57" formatCode="0.0000">
                  <c:v>0.50911586822997568</c:v>
                </c:pt>
                <c:pt idx="58" formatCode="0.0000">
                  <c:v>0.51022162569314344</c:v>
                </c:pt>
                <c:pt idx="59" formatCode="0.0000">
                  <c:v>0.50975935314339038</c:v>
                </c:pt>
                <c:pt idx="60" formatCode="0.0000">
                  <c:v>0.50735722595268995</c:v>
                </c:pt>
                <c:pt idx="61" formatCode="0.0000">
                  <c:v>0.51120703165306425</c:v>
                </c:pt>
                <c:pt idx="62" formatCode="0.0000">
                  <c:v>0.50352732952930546</c:v>
                </c:pt>
                <c:pt idx="63" formatCode="0.0000">
                  <c:v>0.50901699129484368</c:v>
                </c:pt>
                <c:pt idx="64" formatCode="0.0000">
                  <c:v>0.50886792232301059</c:v>
                </c:pt>
                <c:pt idx="65" formatCode="0.0000">
                  <c:v>0.50813917900973371</c:v>
                </c:pt>
                <c:pt idx="66" formatCode="0.0000">
                  <c:v>0.50747999805226696</c:v>
                </c:pt>
                <c:pt idx="67" formatCode="0.0000">
                  <c:v>0.50947999805226696</c:v>
                </c:pt>
                <c:pt idx="68" formatCode="0.0000">
                  <c:v>0.5042821231694794</c:v>
                </c:pt>
                <c:pt idx="69" formatCode="0.0000">
                  <c:v>0.50713035666503636</c:v>
                </c:pt>
                <c:pt idx="70" formatCode="0.0000">
                  <c:v>0.50400922165973738</c:v>
                </c:pt>
                <c:pt idx="72" formatCode="0.0000">
                  <c:v>0.50794565575377371</c:v>
                </c:pt>
                <c:pt idx="73" formatCode="0.0000">
                  <c:v>0.50290266893895996</c:v>
                </c:pt>
                <c:pt idx="74" formatCode="0.0000">
                  <c:v>0.5076882412556587</c:v>
                </c:pt>
                <c:pt idx="75" formatCode="0.0000">
                  <c:v>0.48921946438671937</c:v>
                </c:pt>
                <c:pt idx="76" formatCode="0.0000">
                  <c:v>0.50661472411174824</c:v>
                </c:pt>
                <c:pt idx="77" formatCode="0.0000">
                  <c:v>0.50825055542936515</c:v>
                </c:pt>
                <c:pt idx="78" formatCode="0.0000">
                  <c:v>0.50488798572351623</c:v>
                </c:pt>
                <c:pt idx="80" formatCode="0.0000">
                  <c:v>0.50435703785355457</c:v>
                </c:pt>
                <c:pt idx="81" formatCode="0.0000">
                  <c:v>0.5056510217476009</c:v>
                </c:pt>
                <c:pt idx="82" formatCode="0.0000">
                  <c:v>0.50421349349243993</c:v>
                </c:pt>
                <c:pt idx="83" formatCode="0.0000">
                  <c:v>0.50921349349243994</c:v>
                </c:pt>
                <c:pt idx="84" formatCode="0.0000">
                  <c:v>0.49003202078430996</c:v>
                </c:pt>
                <c:pt idx="85" formatCode="0.0000">
                  <c:v>0.50802070701806867</c:v>
                </c:pt>
                <c:pt idx="86" formatCode="0.0000">
                  <c:v>0.50602070701806867</c:v>
                </c:pt>
                <c:pt idx="87" formatCode="0.0000">
                  <c:v>0.50391903263231996</c:v>
                </c:pt>
                <c:pt idx="88" formatCode="0.0000">
                  <c:v>0.50385139909785048</c:v>
                </c:pt>
                <c:pt idx="89" formatCode="0.0000">
                  <c:v>0.50582888112160251</c:v>
                </c:pt>
                <c:pt idx="90" formatCode="0.0000">
                  <c:v>0.50670526918254544</c:v>
                </c:pt>
                <c:pt idx="91" formatCode="0.0000">
                  <c:v>0.50367162636695706</c:v>
                </c:pt>
                <c:pt idx="92" formatCode="0.0000">
                  <c:v>0.48740036522313823</c:v>
                </c:pt>
                <c:pt idx="93" formatCode="0.0000">
                  <c:v>0.50324109566726183</c:v>
                </c:pt>
                <c:pt idx="94" formatCode="0.0000">
                  <c:v>0.50157648114328257</c:v>
                </c:pt>
                <c:pt idx="95" formatCode="0.0000">
                  <c:v>0.49957929644287491</c:v>
                </c:pt>
                <c:pt idx="96" formatCode="0.0000">
                  <c:v>0.50453266779193939</c:v>
                </c:pt>
                <c:pt idx="97" formatCode="0.0000">
                  <c:v>0.50698278242599426</c:v>
                </c:pt>
                <c:pt idx="98" formatCode="0.0000">
                  <c:v>0.50441617596313082</c:v>
                </c:pt>
                <c:pt idx="99" formatCode="0.0000">
                  <c:v>0.50240207599397613</c:v>
                </c:pt>
                <c:pt idx="100" formatCode="0.0000">
                  <c:v>0.5001549445419724</c:v>
                </c:pt>
                <c:pt idx="101" formatCode="0.0000">
                  <c:v>0.50088706325461685</c:v>
                </c:pt>
                <c:pt idx="102" formatCode="0.0000">
                  <c:v>0.50003553167248382</c:v>
                </c:pt>
                <c:pt idx="103" formatCode="0.0000">
                  <c:v>0.50183529746274624</c:v>
                </c:pt>
                <c:pt idx="104" formatCode="0.0000">
                  <c:v>0.50534677826138297</c:v>
                </c:pt>
                <c:pt idx="105" formatCode="0.0000">
                  <c:v>0.49820324416897022</c:v>
                </c:pt>
                <c:pt idx="106" formatCode="0.0000">
                  <c:v>0.49720324416897022</c:v>
                </c:pt>
                <c:pt idx="107" formatCode="0.0000">
                  <c:v>0.5031960949775125</c:v>
                </c:pt>
                <c:pt idx="108" formatCode="0.0000">
                  <c:v>0.50016752437265832</c:v>
                </c:pt>
                <c:pt idx="109" formatCode="0.0000">
                  <c:v>0.50416038825916698</c:v>
                </c:pt>
                <c:pt idx="110" formatCode="0.0000">
                  <c:v>0.49715325475975569</c:v>
                </c:pt>
                <c:pt idx="111" formatCode="0.0000">
                  <c:v>0.5021247468928226</c:v>
                </c:pt>
                <c:pt idx="112" formatCode="0.0000">
                  <c:v>0.50211762645624514</c:v>
                </c:pt>
                <c:pt idx="113" formatCode="0.0000">
                  <c:v>0.50311050863072126</c:v>
                </c:pt>
                <c:pt idx="114" formatCode="0.0000">
                  <c:v>0.5011033934157465</c:v>
                </c:pt>
                <c:pt idx="115" formatCode="0.0000">
                  <c:v>0.50009628081081636</c:v>
                </c:pt>
                <c:pt idx="116" formatCode="0.0000">
                  <c:v>0.50007495865124996</c:v>
                </c:pt>
                <c:pt idx="117" formatCode="0.0000">
                  <c:v>0.50493341010959003</c:v>
                </c:pt>
                <c:pt idx="118" formatCode="0.0000">
                  <c:v>0.50051498339581002</c:v>
                </c:pt>
                <c:pt idx="119" formatCode="0.0000">
                  <c:v>0.50550119563906626</c:v>
                </c:pt>
                <c:pt idx="120" formatCode="0.0000">
                  <c:v>0.49249430561094343</c:v>
                </c:pt>
                <c:pt idx="121" formatCode="0.0000">
                  <c:v>0.50345301931391473</c:v>
                </c:pt>
                <c:pt idx="122" formatCode="0.0000">
                  <c:v>0.49941868455718919</c:v>
                </c:pt>
                <c:pt idx="123" formatCode="0.0000">
                  <c:v>0.50338441381575161</c:v>
                </c:pt>
                <c:pt idx="124" formatCode="0.0000">
                  <c:v>0.50638441381575161</c:v>
                </c:pt>
                <c:pt idx="125" formatCode="0.0000">
                  <c:v>0.4953844138157516</c:v>
                </c:pt>
                <c:pt idx="126" formatCode="0.0000">
                  <c:v>0.50336388207199745</c:v>
                </c:pt>
                <c:pt idx="127" formatCode="0.0000">
                  <c:v>0.50235704327123765</c:v>
                </c:pt>
                <c:pt idx="128" formatCode="0.0000">
                  <c:v>0.50335020702654953</c:v>
                </c:pt>
                <c:pt idx="129" formatCode="0.0000">
                  <c:v>0.48934337333742872</c:v>
                </c:pt>
                <c:pt idx="130" formatCode="0.0000">
                  <c:v>0.50033654220337087</c:v>
                </c:pt>
                <c:pt idx="131" formatCode="0.0000">
                  <c:v>0.50625476770597388</c:v>
                </c:pt>
                <c:pt idx="132" formatCode="0.0000">
                  <c:v>0.50013954850068632</c:v>
                </c:pt>
                <c:pt idx="133" formatCode="0.0000">
                  <c:v>0.49881817784577442</c:v>
                </c:pt>
                <c:pt idx="134" formatCode="0.0000">
                  <c:v>0.50067039620128706</c:v>
                </c:pt>
                <c:pt idx="135" formatCode="0.0000">
                  <c:v>0.50489157450015054</c:v>
                </c:pt>
                <c:pt idx="136" formatCode="0.0000">
                  <c:v>0.5025542715577821</c:v>
                </c:pt>
                <c:pt idx="137" formatCode="0.0000">
                  <c:v>0.49871806021402565</c:v>
                </c:pt>
                <c:pt idx="138" formatCode="0.0000">
                  <c:v>0.49923040001314756</c:v>
                </c:pt>
                <c:pt idx="139" formatCode="0.0000">
                  <c:v>0.49932999708840176</c:v>
                </c:pt>
                <c:pt idx="140" formatCode="0.0000">
                  <c:v>0.49921043588738656</c:v>
                </c:pt>
                <c:pt idx="141" formatCode="0.0000">
                  <c:v>0.50252932502355119</c:v>
                </c:pt>
                <c:pt idx="142" formatCode="0.0000">
                  <c:v>0.49907741736187661</c:v>
                </c:pt>
                <c:pt idx="143" formatCode="0.0000">
                  <c:v>0.49781822862848002</c:v>
                </c:pt>
                <c:pt idx="144" formatCode="0.0000">
                  <c:v>0.49965094867344595</c:v>
                </c:pt>
                <c:pt idx="145" formatCode="0.0000">
                  <c:v>0.49832995464221219</c:v>
                </c:pt>
                <c:pt idx="146" formatCode="0.0000">
                  <c:v>0.49836141735489858</c:v>
                </c:pt>
                <c:pt idx="147" formatCode="0.0000">
                  <c:v>0.50104603842550055</c:v>
                </c:pt>
                <c:pt idx="148" formatCode="0.0000">
                  <c:v>0.50094647345191423</c:v>
                </c:pt>
                <c:pt idx="149" formatCode="0.0000">
                  <c:v>0.50147268005478085</c:v>
                </c:pt>
                <c:pt idx="150" formatCode="0.0000">
                  <c:v>0.50530827220195607</c:v>
                </c:pt>
                <c:pt idx="151" formatCode="0.0000">
                  <c:v>0.49828278502958367</c:v>
                </c:pt>
                <c:pt idx="152" formatCode="0.0000">
                  <c:v>0.50080191852793032</c:v>
                </c:pt>
                <c:pt idx="153" formatCode="0.0000">
                  <c:v>0.49876382499045824</c:v>
                </c:pt>
                <c:pt idx="154" formatCode="0.0000">
                  <c:v>0.49661964493396948</c:v>
                </c:pt>
                <c:pt idx="155" formatCode="0.0000">
                  <c:v>0.50452544380940811</c:v>
                </c:pt>
                <c:pt idx="156" formatCode="0.0000">
                  <c:v>0.50316791602459754</c:v>
                </c:pt>
                <c:pt idx="157" formatCode="0.0000">
                  <c:v>0.49766097944275645</c:v>
                </c:pt>
                <c:pt idx="158" formatCode="0.0000">
                  <c:v>0.50045010505213872</c:v>
                </c:pt>
                <c:pt idx="159" formatCode="0.0000">
                  <c:v>0.49900346797629125</c:v>
                </c:pt>
                <c:pt idx="160" formatCode="0.0000">
                  <c:v>0.50496642422964222</c:v>
                </c:pt>
                <c:pt idx="161" formatCode="0.0000">
                  <c:v>0.50395019562565313</c:v>
                </c:pt>
                <c:pt idx="162" formatCode="0.0000">
                  <c:v>0.50393544553565384</c:v>
                </c:pt>
                <c:pt idx="163" formatCode="0.0000">
                  <c:v>0.50291420481165416</c:v>
                </c:pt>
                <c:pt idx="164" formatCode="0.0000">
                  <c:v>0.50191420481165416</c:v>
                </c:pt>
                <c:pt idx="165" formatCode="0.0000">
                  <c:v>0.50388540940975501</c:v>
                </c:pt>
                <c:pt idx="166" formatCode="0.0000">
                  <c:v>0.5018815193410765</c:v>
                </c:pt>
                <c:pt idx="167" formatCode="0.0000">
                  <c:v>0.50287376539845152</c:v>
                </c:pt>
                <c:pt idx="168" formatCode="0.0000">
                  <c:v>0.50086861546315686</c:v>
                </c:pt>
                <c:pt idx="169" formatCode="0.0000">
                  <c:v>0.50185580814878528</c:v>
                </c:pt>
                <c:pt idx="170" formatCode="0.0000">
                  <c:v>0.50283551603893828</c:v>
                </c:pt>
                <c:pt idx="171" formatCode="0.0000">
                  <c:v>0.50182546155511998</c:v>
                </c:pt>
                <c:pt idx="172" formatCode="0.0000">
                  <c:v>0.49678829576889005</c:v>
                </c:pt>
                <c:pt idx="173" formatCode="0.0000">
                  <c:v>0.50371530139018073</c:v>
                </c:pt>
                <c:pt idx="174" formatCode="0.0000">
                  <c:v>0.49764232543823383</c:v>
                </c:pt>
                <c:pt idx="175" formatCode="0.0000">
                  <c:v>0.50239384183131841</c:v>
                </c:pt>
                <c:pt idx="176" formatCode="0.0000">
                  <c:v>0.50234472915939643</c:v>
                </c:pt>
                <c:pt idx="177" formatCode="0.0000">
                  <c:v>0.50228124348008818</c:v>
                </c:pt>
                <c:pt idx="178" formatCode="0.0000">
                  <c:v>0.50620176008896067</c:v>
                </c:pt>
                <c:pt idx="179" formatCode="0.0000">
                  <c:v>0.49212455089575535</c:v>
                </c:pt>
                <c:pt idx="180" formatCode="0.0000">
                  <c:v>0.49810748405002747</c:v>
                </c:pt>
                <c:pt idx="181" formatCode="0.0000">
                  <c:v>0.5009841041936115</c:v>
                </c:pt>
                <c:pt idx="182" formatCode="0.0000">
                  <c:v>0.50286959923958274</c:v>
                </c:pt>
                <c:pt idx="183" formatCode="0.0000">
                  <c:v>0.50486959923958274</c:v>
                </c:pt>
                <c:pt idx="184" formatCode="0.0000">
                  <c:v>0.50285996273491074</c:v>
                </c:pt>
                <c:pt idx="185" formatCode="0.0000">
                  <c:v>0.50185046370448638</c:v>
                </c:pt>
                <c:pt idx="186" formatCode="0.0000">
                  <c:v>0.4998467016811855</c:v>
                </c:pt>
                <c:pt idx="187" formatCode="0.0000">
                  <c:v>0.5028429607498438</c:v>
                </c:pt>
                <c:pt idx="188" formatCode="0.0000">
                  <c:v>0.50083600245387006</c:v>
                </c:pt>
                <c:pt idx="189" formatCode="0.0000">
                  <c:v>0.50379656581968535</c:v>
                </c:pt>
                <c:pt idx="190" formatCode="0.0000">
                  <c:v>0.50368465328022882</c:v>
                </c:pt>
                <c:pt idx="191" formatCode="0.0000">
                  <c:v>0.50465545636406239</c:v>
                </c:pt>
                <c:pt idx="192" formatCode="0.0000">
                  <c:v>0.49963048009736899</c:v>
                </c:pt>
                <c:pt idx="193" formatCode="0.0000">
                  <c:v>0.50455513445060396</c:v>
                </c:pt>
                <c:pt idx="194" formatCode="0.0000">
                  <c:v>0.50551479427645396</c:v>
                </c:pt>
                <c:pt idx="195" formatCode="0.0000">
                  <c:v>0.50140717064253115</c:v>
                </c:pt>
                <c:pt idx="196" formatCode="0.0000">
                  <c:v>0.50338725896929859</c:v>
                </c:pt>
                <c:pt idx="197" formatCode="0.0000">
                  <c:v>0.5051987218925843</c:v>
                </c:pt>
                <c:pt idx="198" formatCode="0.0000">
                  <c:v>0.50416503996422424</c:v>
                </c:pt>
                <c:pt idx="199" formatCode="0.0000">
                  <c:v>0.50014820176413</c:v>
                </c:pt>
                <c:pt idx="200" formatCode="0.0000">
                  <c:v>0.50313778833458822</c:v>
                </c:pt>
                <c:pt idx="201" formatCode="0.0000">
                  <c:v>0.50607815811584</c:v>
                </c:pt>
                <c:pt idx="202" formatCode="0.0000">
                  <c:v>0.50699554064803098</c:v>
                </c:pt>
                <c:pt idx="203" formatCode="0.0000">
                  <c:v>0.50487723134889517</c:v>
                </c:pt>
                <c:pt idx="204" formatCode="0.0000">
                  <c:v>0.50385702227652018</c:v>
                </c:pt>
                <c:pt idx="205" formatCode="0.0000">
                  <c:v>0.50273180095545333</c:v>
                </c:pt>
                <c:pt idx="206" formatCode="0.0000">
                  <c:v>0.50337717435654949</c:v>
                </c:pt>
                <c:pt idx="207" formatCode="0.0000">
                  <c:v>0.50527560367334612</c:v>
                </c:pt>
                <c:pt idx="208" formatCode="0.0000">
                  <c:v>0.4981912269810197</c:v>
                </c:pt>
                <c:pt idx="209" formatCode="0.0000">
                  <c:v>0.50476767963000013</c:v>
                </c:pt>
                <c:pt idx="210" formatCode="0.0000">
                  <c:v>0.50566875552197021</c:v>
                </c:pt>
                <c:pt idx="211" formatCode="0.0000">
                  <c:v>0.50549996309319745</c:v>
                </c:pt>
                <c:pt idx="212" formatCode="0.0000">
                  <c:v>0.50193574505360994</c:v>
                </c:pt>
                <c:pt idx="213" formatCode="0.0000">
                  <c:v>0.49656625516628017</c:v>
                </c:pt>
                <c:pt idx="214" formatCode="0.0000">
                  <c:v>0.49639718443755154</c:v>
                </c:pt>
                <c:pt idx="215" formatCode="0.0000">
                  <c:v>0.50328414573601798</c:v>
                </c:pt>
                <c:pt idx="216" formatCode="0.0000">
                  <c:v>0.50323180485040964</c:v>
                </c:pt>
                <c:pt idx="217" formatCode="0.0000">
                  <c:v>0.50406295487988684</c:v>
                </c:pt>
                <c:pt idx="218" formatCode="0.0000">
                  <c:v>0.50493299962141169</c:v>
                </c:pt>
                <c:pt idx="219" formatCode="0.0000">
                  <c:v>0.50282825868824577</c:v>
                </c:pt>
                <c:pt idx="220" formatCode="0.0000">
                  <c:v>0.50280532708474368</c:v>
                </c:pt>
                <c:pt idx="221" formatCode="0.0000">
                  <c:v>0.50470672812193007</c:v>
                </c:pt>
                <c:pt idx="222" formatCode="0.0000">
                  <c:v>0.50469793920743833</c:v>
                </c:pt>
                <c:pt idx="223" formatCode="0.0000">
                  <c:v>0.50168325880114373</c:v>
                </c:pt>
                <c:pt idx="224" formatCode="0.0000">
                  <c:v>0.5016360102130728</c:v>
                </c:pt>
                <c:pt idx="225" formatCode="0.0000">
                  <c:v>0.50257036539212296</c:v>
                </c:pt>
                <c:pt idx="226" formatCode="0.0000">
                  <c:v>0.50256135274064739</c:v>
                </c:pt>
                <c:pt idx="227" formatCode="0.0000">
                  <c:v>0.50153120430590836</c:v>
                </c:pt>
                <c:pt idx="228" formatCode="0.0000">
                  <c:v>0.50151000292984749</c:v>
                </c:pt>
                <c:pt idx="229" formatCode="0.0000">
                  <c:v>0.50250089200267134</c:v>
                </c:pt>
                <c:pt idx="230" formatCode="0.0000">
                  <c:v>0.50341514147957489</c:v>
                </c:pt>
                <c:pt idx="231" formatCode="0.0000">
                  <c:v>0.51320465574178231</c:v>
                </c:pt>
                <c:pt idx="232" formatCode="0.0000">
                  <c:v>0.50612417901210205</c:v>
                </c:pt>
                <c:pt idx="233" formatCode="0.0000">
                  <c:v>0.50511445038099945</c:v>
                </c:pt>
                <c:pt idx="234" formatCode="0.0000">
                  <c:v>0.51009494704930813</c:v>
                </c:pt>
                <c:pt idx="235" formatCode="0.0000">
                  <c:v>0.50896667105296234</c:v>
                </c:pt>
                <c:pt idx="236" formatCode="0.0000">
                  <c:v>0.51391663573455704</c:v>
                </c:pt>
                <c:pt idx="237" formatCode="0.0000">
                  <c:v>0.50390322708381929</c:v>
                </c:pt>
                <c:pt idx="238" formatCode="0.0000">
                  <c:v>0.50180518069493385</c:v>
                </c:pt>
                <c:pt idx="239" formatCode="0.0000">
                  <c:v>0.50580177356533251</c:v>
                </c:pt>
                <c:pt idx="240" formatCode="0.0000">
                  <c:v>0.5037504559562398</c:v>
                </c:pt>
                <c:pt idx="241" formatCode="0.0000">
                  <c:v>0.51070911670843333</c:v>
                </c:pt>
                <c:pt idx="242" formatCode="0.0000">
                  <c:v>0.5116675230403237</c:v>
                </c:pt>
                <c:pt idx="243" formatCode="0.0000">
                  <c:v>0.50264663052626846</c:v>
                </c:pt>
                <c:pt idx="244" formatCode="0.0000">
                  <c:v>0.50359411930055487</c:v>
                </c:pt>
                <c:pt idx="245" formatCode="0.0000">
                  <c:v>0.50356242006110119</c:v>
                </c:pt>
                <c:pt idx="246" formatCode="0.0000">
                  <c:v>0.50355888899014334</c:v>
                </c:pt>
                <c:pt idx="247" formatCode="0.0000">
                  <c:v>0.50148432258024578</c:v>
                </c:pt>
                <c:pt idx="248" formatCode="0.0000">
                  <c:v>0.50845570788790884</c:v>
                </c:pt>
                <c:pt idx="249" formatCode="0.0000">
                  <c:v>0.50545570788790883</c:v>
                </c:pt>
                <c:pt idx="250" formatCode="0.0000">
                  <c:v>0.50144494764057657</c:v>
                </c:pt>
                <c:pt idx="251" formatCode="0.0000">
                  <c:v>0.50244494764057657</c:v>
                </c:pt>
                <c:pt idx="252" formatCode="0.0000">
                  <c:v>0.50843776512000005</c:v>
                </c:pt>
                <c:pt idx="253" formatCode="0.0000">
                  <c:v>0.50243417115149192</c:v>
                </c:pt>
                <c:pt idx="254" formatCode="0.0000">
                  <c:v>0.50338366571686388</c:v>
                </c:pt>
                <c:pt idx="255" formatCode="0.0000">
                  <c:v>0.50136554200584005</c:v>
                </c:pt>
                <c:pt idx="256" formatCode="0.0000">
                  <c:v>0.50132550996800662</c:v>
                </c:pt>
                <c:pt idx="257" formatCode="0.0000">
                  <c:v>0.50131089826009889</c:v>
                </c:pt>
                <c:pt idx="258" formatCode="0.0000">
                  <c:v>0.50228892598906749</c:v>
                </c:pt>
                <c:pt idx="259" formatCode="0.0000">
                  <c:v>0.5062595273344247</c:v>
                </c:pt>
                <c:pt idx="260" formatCode="0.0000">
                  <c:v>0.50325952733442469</c:v>
                </c:pt>
                <c:pt idx="261" formatCode="0.0000">
                  <c:v>0.50725584427125014</c:v>
                </c:pt>
                <c:pt idx="262" formatCode="0.0000">
                  <c:v>0.50225215937720635</c:v>
                </c:pt>
                <c:pt idx="264" formatCode="0.0000">
                  <c:v>0.50321150456110908</c:v>
                </c:pt>
                <c:pt idx="265" formatCode="0.0000">
                  <c:v>0.49919295166271849</c:v>
                </c:pt>
                <c:pt idx="266" formatCode="0.0000">
                  <c:v>0.50519295166271849</c:v>
                </c:pt>
                <c:pt idx="267" formatCode="0.0000">
                  <c:v>0.50211452658679301</c:v>
                </c:pt>
                <c:pt idx="268" formatCode="0.0000">
                  <c:v>0.50311077174595209</c:v>
                </c:pt>
                <c:pt idx="269" formatCode="0.0000">
                  <c:v>0.50410701505457001</c:v>
                </c:pt>
                <c:pt idx="270" formatCode="0.0000">
                  <c:v>0.50510701505457001</c:v>
                </c:pt>
                <c:pt idx="271" formatCode="0.0000">
                  <c:v>0.50306179023214748</c:v>
                </c:pt>
                <c:pt idx="272" formatCode="0.0000">
                  <c:v>0.50193219809131018</c:v>
                </c:pt>
                <c:pt idx="273" formatCode="0.0000">
                  <c:v>0.50392450774493092</c:v>
                </c:pt>
                <c:pt idx="274" formatCode="0.0000">
                  <c:v>0.50591680989752008</c:v>
                </c:pt>
                <c:pt idx="275" formatCode="0.0000">
                  <c:v>0.50386659077300555</c:v>
                </c:pt>
                <c:pt idx="276" formatCode="0.0000">
                  <c:v>0.50586271459778165</c:v>
                </c:pt>
                <c:pt idx="277" formatCode="0.0000">
                  <c:v>0.5018588365392288</c:v>
                </c:pt>
                <c:pt idx="278" formatCode="0.0000">
                  <c:v>0.50074555132585474</c:v>
                </c:pt>
                <c:pt idx="279" formatCode="0.0000">
                  <c:v>0.50172585836631123</c:v>
                </c:pt>
                <c:pt idx="280" formatCode="0.0000">
                  <c:v>0.50172191407346989</c:v>
                </c:pt>
                <c:pt idx="281" formatCode="0.0000">
                  <c:v>0.50071006978400212</c:v>
                </c:pt>
                <c:pt idx="282" formatCode="0.0000">
                  <c:v>0.50167840124304997</c:v>
                </c:pt>
                <c:pt idx="283" formatCode="0.0000">
                  <c:v>0.50265059115913213</c:v>
                </c:pt>
                <c:pt idx="284" formatCode="0.0000">
                  <c:v>0.50563864390331681</c:v>
                </c:pt>
                <c:pt idx="285" formatCode="0.0000">
                  <c:v>0.49862667943877581</c:v>
                </c:pt>
                <c:pt idx="286" formatCode="0.0000">
                  <c:v>0.50462268745741379</c:v>
                </c:pt>
                <c:pt idx="287" formatCode="0.0000">
                  <c:v>0.50661869356195333</c:v>
                </c:pt>
                <c:pt idx="288" formatCode="0.0000">
                  <c:v>0.49859468996487877</c:v>
                </c:pt>
                <c:pt idx="289" formatCode="0.0000">
                  <c:v>0.49959068265660622</c:v>
                </c:pt>
                <c:pt idx="290" formatCode="0.0000">
                  <c:v>0.50058266228515624</c:v>
                </c:pt>
                <c:pt idx="291" formatCode="0.0000">
                  <c:v>0.50557061733315134</c:v>
                </c:pt>
                <c:pt idx="292" formatCode="0.0000">
                  <c:v>0.50656257776271008</c:v>
                </c:pt>
                <c:pt idx="293" formatCode="0.0000">
                  <c:v>0.49952226452991999</c:v>
                </c:pt>
                <c:pt idx="294" formatCode="0.0000">
                  <c:v>0.50051013301221248</c:v>
                </c:pt>
                <c:pt idx="295" formatCode="0.0000">
                  <c:v>0.49850608531720508</c:v>
                </c:pt>
                <c:pt idx="296" formatCode="0.0000">
                  <c:v>0.49949798414050661</c:v>
                </c:pt>
                <c:pt idx="297" formatCode="0.0000">
                  <c:v>0.49741654716591543</c:v>
                </c:pt>
                <c:pt idx="298" formatCode="0.0000">
                  <c:v>0.49940426479442246</c:v>
                </c:pt>
                <c:pt idx="299" formatCode="0.0000">
                  <c:v>0.50039606684091609</c:v>
                </c:pt>
                <c:pt idx="300" formatCode="0.0000">
                  <c:v>0.49838786111802691</c:v>
                </c:pt>
                <c:pt idx="301" formatCode="0.0000">
                  <c:v>0.49935496045192906</c:v>
                </c:pt>
                <c:pt idx="302" formatCode="0.0000">
                  <c:v>0.4983384633976613</c:v>
                </c:pt>
                <c:pt idx="303" formatCode="0.0000">
                  <c:v>0.49726384020464709</c:v>
                </c:pt>
                <c:pt idx="304" formatCode="0.0000">
                  <c:v>0.49824299905258829</c:v>
                </c:pt>
                <c:pt idx="305" formatCode="0.0000">
                  <c:v>0.5052095512105772</c:v>
                </c:pt>
                <c:pt idx="306" formatCode="0.0000">
                  <c:v>0.49720116960971583</c:v>
                </c:pt>
                <c:pt idx="307" formatCode="0.0000">
                  <c:v>0.50512538082807823</c:v>
                </c:pt>
                <c:pt idx="308" formatCode="0.0000">
                  <c:v>0.49909573475068347</c:v>
                </c:pt>
                <c:pt idx="309" formatCode="0.0000">
                  <c:v>0.49797188049363261</c:v>
                </c:pt>
                <c:pt idx="310" formatCode="0.0000">
                  <c:v>0.49477636954255211</c:v>
                </c:pt>
                <c:pt idx="311" formatCode="0.0000">
                  <c:v>0.49575439494535067</c:v>
                </c:pt>
                <c:pt idx="312" formatCode="0.0000">
                  <c:v>0.49573677893737755</c:v>
                </c:pt>
                <c:pt idx="313" formatCode="0.0000">
                  <c:v>0.50172795881222343</c:v>
                </c:pt>
                <c:pt idx="314" formatCode="0.0000">
                  <c:v>0.51465266086242123</c:v>
                </c:pt>
                <c:pt idx="315" formatCode="0.0000">
                  <c:v>0.50164821332443454</c:v>
                </c:pt>
                <c:pt idx="316" formatCode="0.0000">
                  <c:v>0.50456780991598593</c:v>
                </c:pt>
                <c:pt idx="317" formatCode="0.0000">
                  <c:v>0.50152285598621027</c:v>
                </c:pt>
                <c:pt idx="318" formatCode="0.0000">
                  <c:v>0.49949126660316723</c:v>
                </c:pt>
                <c:pt idx="319" formatCode="0.0000">
                  <c:v>0.50047769758212668</c:v>
                </c:pt>
                <c:pt idx="320" formatCode="0.0000">
                  <c:v>0.49846411011300085</c:v>
                </c:pt>
                <c:pt idx="321" formatCode="0.0000">
                  <c:v>0.50045050418217008</c:v>
                </c:pt>
                <c:pt idx="322" formatCode="0.0000">
                  <c:v>0.49343687977601502</c:v>
                </c:pt>
                <c:pt idx="323" formatCode="0.0000">
                  <c:v>0.49739589556941144</c:v>
                </c:pt>
                <c:pt idx="324" formatCode="0.0000">
                  <c:v>0.49619777393339604</c:v>
                </c:pt>
                <c:pt idx="325" formatCode="0.0000">
                  <c:v>0.4931931208365985</c:v>
                </c:pt>
                <c:pt idx="326" formatCode="0.0000">
                  <c:v>0.50201002184998633</c:v>
                </c:pt>
                <c:pt idx="327" formatCode="0.0000">
                  <c:v>0.49442768876065279</c:v>
                </c:pt>
                <c:pt idx="328" formatCode="0.0000">
                  <c:v>0.49678414812775218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277-8751-5BCB65AE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 (AlldataShorted)'!$E$7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(AlldataShorted)'!$E$8:$E$336</c:f>
              <c:numCache>
                <c:formatCode>General</c:formatCode>
                <c:ptCount val="329"/>
                <c:pt idx="2" formatCode="0.0000">
                  <c:v>0.12616249445113231</c:v>
                </c:pt>
                <c:pt idx="3" formatCode="0.0000">
                  <c:v>0.12609701745131519</c:v>
                </c:pt>
                <c:pt idx="4" formatCode="0.0000">
                  <c:v>0.1255529776635127</c:v>
                </c:pt>
                <c:pt idx="5" formatCode="0.0000">
                  <c:v>0.12524956297312409</c:v>
                </c:pt>
                <c:pt idx="6" formatCode="0.0000">
                  <c:v>0.1250333856250351</c:v>
                </c:pt>
                <c:pt idx="7" formatCode="0.0000">
                  <c:v>0.12462390353773439</c:v>
                </c:pt>
                <c:pt idx="8" formatCode="0.0000">
                  <c:v>0.1244734556764077</c:v>
                </c:pt>
                <c:pt idx="9" formatCode="0.0000">
                  <c:v>0.12398069363688241</c:v>
                </c:pt>
                <c:pt idx="11" formatCode="0.0000">
                  <c:v>0.1202066323624104</c:v>
                </c:pt>
                <c:pt idx="12" formatCode="0.0000">
                  <c:v>0.1199191662017728</c:v>
                </c:pt>
                <c:pt idx="13" formatCode="0.0000">
                  <c:v>0.1198986661998819</c:v>
                </c:pt>
                <c:pt idx="14" formatCode="0.0000">
                  <c:v>0.11987817063474961</c:v>
                </c:pt>
                <c:pt idx="15" formatCode="0.0000">
                  <c:v>0.1198576795058857</c:v>
                </c:pt>
                <c:pt idx="16" formatCode="0.0000">
                  <c:v>0.11951000858926081</c:v>
                </c:pt>
                <c:pt idx="17" formatCode="0.0000">
                  <c:v>0.11944878779006371</c:v>
                </c:pt>
                <c:pt idx="18" formatCode="0.0000">
                  <c:v>0.1192450060733827</c:v>
                </c:pt>
                <c:pt idx="19" formatCode="0.0000">
                  <c:v>0.11920430279859931</c:v>
                </c:pt>
                <c:pt idx="20" formatCode="0.0000">
                  <c:v>0.11920430279859931</c:v>
                </c:pt>
                <c:pt idx="21" formatCode="0.0000">
                  <c:v>0.1190619805440136</c:v>
                </c:pt>
                <c:pt idx="22" formatCode="0.0000">
                  <c:v>0.1172712654692649</c:v>
                </c:pt>
                <c:pt idx="23" formatCode="0.0000">
                  <c:v>0.11641852052110001</c:v>
                </c:pt>
                <c:pt idx="24" formatCode="0.0000">
                  <c:v>0.11508640248393361</c:v>
                </c:pt>
                <c:pt idx="25" formatCode="0.0000">
                  <c:v>0.1149504089402875</c:v>
                </c:pt>
                <c:pt idx="26" formatCode="0.0000">
                  <c:v>0.11471776898958791</c:v>
                </c:pt>
                <c:pt idx="27" formatCode="0.0000">
                  <c:v>0.11465970599440001</c:v>
                </c:pt>
                <c:pt idx="28" formatCode="0.0000">
                  <c:v>0.1145630204859375</c:v>
                </c:pt>
                <c:pt idx="29" formatCode="0.0000">
                  <c:v>0.1144857495790387</c:v>
                </c:pt>
                <c:pt idx="30" formatCode="0.0000">
                  <c:v>0.1144085475269271</c:v>
                </c:pt>
                <c:pt idx="31" formatCode="0.0000">
                  <c:v>0.11427360952320001</c:v>
                </c:pt>
                <c:pt idx="32" formatCode="0.0000">
                  <c:v>0.1142158434304581</c:v>
                </c:pt>
                <c:pt idx="33" formatCode="0.0000">
                  <c:v>0.11413888212304091</c:v>
                </c:pt>
                <c:pt idx="34" formatCode="0.0000">
                  <c:v>0.11408120623750001</c:v>
                </c:pt>
                <c:pt idx="35" formatCode="0.0000">
                  <c:v>0.11408120623750001</c:v>
                </c:pt>
                <c:pt idx="36" formatCode="0.0000">
                  <c:v>0.11402356899012911</c:v>
                </c:pt>
                <c:pt idx="37" formatCode="0.0000">
                  <c:v>0.1139467794079119</c:v>
                </c:pt>
                <c:pt idx="38" formatCode="0.0000">
                  <c:v>0.1139275927378296</c:v>
                </c:pt>
                <c:pt idx="39" formatCode="0.0000">
                  <c:v>0.1138508889446824</c:v>
                </c:pt>
                <c:pt idx="40" formatCode="0.0000">
                  <c:v>0.1138317237157401</c:v>
                </c:pt>
                <c:pt idx="41" formatCode="0.0000">
                  <c:v>0.1138317237157401</c:v>
                </c:pt>
                <c:pt idx="42" formatCode="0.0000">
                  <c:v>0.11362118901551921</c:v>
                </c:pt>
                <c:pt idx="43" formatCode="0.0000">
                  <c:v>0.1136020751953125</c:v>
                </c:pt>
                <c:pt idx="44" formatCode="0.0000">
                  <c:v>0.1135447594179816</c:v>
                </c:pt>
                <c:pt idx="45" formatCode="0.0000">
                  <c:v>0.1135447594179816</c:v>
                </c:pt>
                <c:pt idx="46" formatCode="0.0000">
                  <c:v>0.1134683982909144</c:v>
                </c:pt>
                <c:pt idx="47" formatCode="0.0000">
                  <c:v>0.11341117236048751</c:v>
                </c:pt>
                <c:pt idx="48" formatCode="0.0000">
                  <c:v>0.11133935475521251</c:v>
                </c:pt>
                <c:pt idx="49" formatCode="0.0000">
                  <c:v>0.1108756352664</c:v>
                </c:pt>
                <c:pt idx="50" formatCode="0.0000">
                  <c:v>0.10997437031861471</c:v>
                </c:pt>
                <c:pt idx="51" formatCode="0.0000">
                  <c:v>0.1093730628585064</c:v>
                </c:pt>
                <c:pt idx="52" formatCode="0.0000">
                  <c:v>0.1087402739566599</c:v>
                </c:pt>
                <c:pt idx="53" formatCode="0.0000">
                  <c:v>0.1085783798352888</c:v>
                </c:pt>
                <c:pt idx="54" formatCode="0.0000">
                  <c:v>0.1083272122368</c:v>
                </c:pt>
                <c:pt idx="55" formatCode="0.0000">
                  <c:v>0.10805900476406251</c:v>
                </c:pt>
                <c:pt idx="56" formatCode="0.0000">
                  <c:v>0.1070130637945432</c:v>
                </c:pt>
                <c:pt idx="57" formatCode="0.0000">
                  <c:v>0.10627720801694081</c:v>
                </c:pt>
                <c:pt idx="58" formatCode="0.0000">
                  <c:v>0.10080777489830639</c:v>
                </c:pt>
                <c:pt idx="59" formatCode="0.0000">
                  <c:v>9.8525640408328799E-2</c:v>
                </c:pt>
                <c:pt idx="60" formatCode="0.0000">
                  <c:v>9.8153093673900002E-2</c:v>
                </c:pt>
                <c:pt idx="61" formatCode="0.0000">
                  <c:v>9.8013959571143713E-2</c:v>
                </c:pt>
                <c:pt idx="62" formatCode="0.0000">
                  <c:v>9.5532709840568095E-2</c:v>
                </c:pt>
                <c:pt idx="63" formatCode="0.0000">
                  <c:v>9.50604142140625E-2</c:v>
                </c:pt>
                <c:pt idx="64" formatCode="0.0000">
                  <c:v>9.3997304033433593E-2</c:v>
                </c:pt>
                <c:pt idx="65" formatCode="0.0000">
                  <c:v>9.3323298369962504E-2</c:v>
                </c:pt>
                <c:pt idx="66" formatCode="0.0000">
                  <c:v>9.2713782433317599E-2</c:v>
                </c:pt>
                <c:pt idx="67" formatCode="0.0000">
                  <c:v>9.2713782433317599E-2</c:v>
                </c:pt>
                <c:pt idx="68" formatCode="0.0000">
                  <c:v>9.253084483560331E-2</c:v>
                </c:pt>
                <c:pt idx="69" formatCode="0.0000">
                  <c:v>9.2390544031642291E-2</c:v>
                </c:pt>
                <c:pt idx="70" formatCode="0.0000">
                  <c:v>9.2278566246404695E-2</c:v>
                </c:pt>
                <c:pt idx="72" formatCode="0.0000">
                  <c:v>8.9448325945183899E-2</c:v>
                </c:pt>
                <c:pt idx="73" formatCode="0.0000">
                  <c:v>8.94086376376E-2</c:v>
                </c:pt>
                <c:pt idx="74" formatCode="0.0000">
                  <c:v>8.9210674156712508E-2</c:v>
                </c:pt>
                <c:pt idx="75" formatCode="0.0000">
                  <c:v>8.8777952499961607E-2</c:v>
                </c:pt>
                <c:pt idx="76" formatCode="0.0000">
                  <c:v>8.8219851415731299E-2</c:v>
                </c:pt>
                <c:pt idx="77" formatCode="0.0000">
                  <c:v>8.6039437367507202E-2</c:v>
                </c:pt>
                <c:pt idx="78" formatCode="0.0000">
                  <c:v>8.2942438937537513E-2</c:v>
                </c:pt>
                <c:pt idx="80" formatCode="0.0000">
                  <c:v>8.2453914086073596E-2</c:v>
                </c:pt>
                <c:pt idx="81" formatCode="0.0000">
                  <c:v>8.1804528687952793E-2</c:v>
                </c:pt>
                <c:pt idx="82" formatCode="0.0000">
                  <c:v>7.9564548113495198E-2</c:v>
                </c:pt>
                <c:pt idx="83" formatCode="0.0000">
                  <c:v>7.9564548113495198E-2</c:v>
                </c:pt>
                <c:pt idx="84" formatCode="0.0000">
                  <c:v>7.9397914796100005E-2</c:v>
                </c:pt>
                <c:pt idx="85" formatCode="0.0000">
                  <c:v>7.9387526809455294E-2</c:v>
                </c:pt>
                <c:pt idx="86" formatCode="0.0000">
                  <c:v>7.9387526809455294E-2</c:v>
                </c:pt>
                <c:pt idx="87" formatCode="0.0000">
                  <c:v>7.9294175539200012E-2</c:v>
                </c:pt>
                <c:pt idx="88" formatCode="0.0000">
                  <c:v>7.9232081850928809E-2</c:v>
                </c:pt>
                <c:pt idx="89" formatCode="0.0000">
                  <c:v>7.9211408908953604E-2</c:v>
                </c:pt>
                <c:pt idx="90" formatCode="0.0000">
                  <c:v>7.9097930533515715E-2</c:v>
                </c:pt>
                <c:pt idx="91" formatCode="0.0000">
                  <c:v>7.9067047270122398E-2</c:v>
                </c:pt>
                <c:pt idx="92" formatCode="0.0000">
                  <c:v>7.6983683486631316E-2</c:v>
                </c:pt>
                <c:pt idx="93" formatCode="0.0000">
                  <c:v>7.592160213745211E-2</c:v>
                </c:pt>
                <c:pt idx="94" formatCode="0.0000">
                  <c:v>7.5313125272616688E-2</c:v>
                </c:pt>
                <c:pt idx="95" formatCode="0.0000">
                  <c:v>7.3486605586892795E-2</c:v>
                </c:pt>
                <c:pt idx="96" formatCode="0.0000">
                  <c:v>7.3443998629572294E-2</c:v>
                </c:pt>
                <c:pt idx="97" formatCode="0.0000">
                  <c:v>7.2028824810854417E-2</c:v>
                </c:pt>
                <c:pt idx="98" formatCode="0.0000">
                  <c:v>7.1511990605115899E-2</c:v>
                </c:pt>
                <c:pt idx="99" formatCode="0.0000">
                  <c:v>7.0587721494327904E-2</c:v>
                </c:pt>
                <c:pt idx="100" formatCode="0.0000">
                  <c:v>7.0362633214980916E-2</c:v>
                </c:pt>
                <c:pt idx="101" formatCode="0.0000">
                  <c:v>6.9208834438912806E-2</c:v>
                </c:pt>
                <c:pt idx="102" formatCode="0.0000">
                  <c:v>6.8434910705325619E-2</c:v>
                </c:pt>
                <c:pt idx="103" formatCode="0.0000">
                  <c:v>6.8253047878837514E-2</c:v>
                </c:pt>
                <c:pt idx="104" formatCode="0.0000">
                  <c:v>6.7809553378182411E-2</c:v>
                </c:pt>
                <c:pt idx="105" formatCode="0.0000">
                  <c:v>6.7679304269414403E-2</c:v>
                </c:pt>
                <c:pt idx="106" formatCode="0.0000">
                  <c:v>6.7679304269414403E-2</c:v>
                </c:pt>
                <c:pt idx="107" formatCode="0.0000">
                  <c:v>6.7672817458107104E-2</c:v>
                </c:pt>
                <c:pt idx="108" formatCode="0.0000">
                  <c:v>6.7646894595009902E-2</c:v>
                </c:pt>
                <c:pt idx="109" formatCode="0.0000">
                  <c:v>6.7640419972317595E-2</c:v>
                </c:pt>
                <c:pt idx="110" formatCode="0.0000">
                  <c:v>6.763394778587771E-2</c:v>
                </c:pt>
                <c:pt idx="111" formatCode="0.0000">
                  <c:v>6.7608083392838095E-2</c:v>
                </c:pt>
                <c:pt idx="112" formatCode="0.0000">
                  <c:v>6.7601623380307202E-2</c:v>
                </c:pt>
                <c:pt idx="113" formatCode="0.0000">
                  <c:v>6.7595165801087501E-2</c:v>
                </c:pt>
                <c:pt idx="114" formatCode="0.0000">
                  <c:v>6.7588710654688799E-2</c:v>
                </c:pt>
                <c:pt idx="115" formatCode="0.0000">
                  <c:v>6.7582257940620907E-2</c:v>
                </c:pt>
                <c:pt idx="116" formatCode="0.0000">
                  <c:v>6.7562914387499992E-2</c:v>
                </c:pt>
                <c:pt idx="117" formatCode="0.0000">
                  <c:v>6.7434515712900017E-2</c:v>
                </c:pt>
                <c:pt idx="118" formatCode="0.0000">
                  <c:v>6.7055113361100011E-2</c:v>
                </c:pt>
                <c:pt idx="119" formatCode="0.0000">
                  <c:v>6.7042615455174398E-2</c:v>
                </c:pt>
                <c:pt idx="120" formatCode="0.0000">
                  <c:v>6.7036370087717109E-2</c:v>
                </c:pt>
                <c:pt idx="121" formatCode="0.0000">
                  <c:v>6.69989480491677E-2</c:v>
                </c:pt>
                <c:pt idx="122" formatCode="0.0000">
                  <c:v>6.6967828656947198E-2</c:v>
                </c:pt>
                <c:pt idx="123" formatCode="0.0000">
                  <c:v>6.6936768872006697E-2</c:v>
                </c:pt>
                <c:pt idx="124" formatCode="0.0000">
                  <c:v>6.6936768872006697E-2</c:v>
                </c:pt>
                <c:pt idx="125" formatCode="0.0000">
                  <c:v>6.6936768872006697E-2</c:v>
                </c:pt>
                <c:pt idx="126" formatCode="0.0000">
                  <c:v>6.6918161587046401E-2</c:v>
                </c:pt>
                <c:pt idx="127" formatCode="0.0000">
                  <c:v>6.6911963920119097E-2</c:v>
                </c:pt>
                <c:pt idx="128" formatCode="0.0000">
                  <c:v>6.6905768633071183E-2</c:v>
                </c:pt>
                <c:pt idx="129" formatCode="0.0000">
                  <c:v>6.6899575725412497E-2</c:v>
                </c:pt>
                <c:pt idx="130" formatCode="0.0000">
                  <c:v>6.6893385196652805E-2</c:v>
                </c:pt>
                <c:pt idx="131" formatCode="0.0000">
                  <c:v>6.6819284227225606E-2</c:v>
                </c:pt>
                <c:pt idx="132" formatCode="0.0000">
                  <c:v>6.6714892480237528E-2</c:v>
                </c:pt>
                <c:pt idx="133" formatCode="0.0000">
                  <c:v>6.6423819551327104E-2</c:v>
                </c:pt>
                <c:pt idx="134" formatCode="0.0000">
                  <c:v>6.5385479292422416E-2</c:v>
                </c:pt>
                <c:pt idx="135" formatCode="0.0000">
                  <c:v>6.4682096978244313E-2</c:v>
                </c:pt>
                <c:pt idx="136" formatCode="0.0000">
                  <c:v>6.4377785124461698E-2</c:v>
                </c:pt>
                <c:pt idx="137" formatCode="0.0000">
                  <c:v>6.362425270094671E-2</c:v>
                </c:pt>
                <c:pt idx="138" formatCode="0.0000">
                  <c:v>6.3185432149314283E-2</c:v>
                </c:pt>
                <c:pt idx="139" formatCode="0.0000">
                  <c:v>6.2376521579316294E-2</c:v>
                </c:pt>
                <c:pt idx="140" formatCode="0.0000">
                  <c:v>6.2269245903088799E-2</c:v>
                </c:pt>
                <c:pt idx="141" formatCode="0.0000">
                  <c:v>6.1658779761167209E-2</c:v>
                </c:pt>
                <c:pt idx="142" formatCode="0.0000">
                  <c:v>6.1254396757893598E-2</c:v>
                </c:pt>
                <c:pt idx="143" formatCode="0.0000">
                  <c:v>6.1022716108800015E-2</c:v>
                </c:pt>
                <c:pt idx="144" formatCode="0.0000">
                  <c:v>6.0873290984218301E-2</c:v>
                </c:pt>
                <c:pt idx="145" formatCode="0.0000">
                  <c:v>6.0586789186434412E-2</c:v>
                </c:pt>
                <c:pt idx="146" formatCode="0.0000">
                  <c:v>5.9724303886713598E-2</c:v>
                </c:pt>
                <c:pt idx="147" formatCode="0.0000">
                  <c:v>5.9444154431018081E-2</c:v>
                </c:pt>
                <c:pt idx="148" formatCode="0.0000">
                  <c:v>5.9355787628959239E-2</c:v>
                </c:pt>
                <c:pt idx="149" formatCode="0.0000">
                  <c:v>5.8935806522258716E-2</c:v>
                </c:pt>
                <c:pt idx="150" formatCode="0.0000">
                  <c:v>5.8790281525264804E-2</c:v>
                </c:pt>
                <c:pt idx="151" formatCode="0.0000">
                  <c:v>5.8767731623462507E-2</c:v>
                </c:pt>
                <c:pt idx="152" formatCode="0.0000">
                  <c:v>5.8342797769919214E-2</c:v>
                </c:pt>
                <c:pt idx="153" formatCode="0.0000">
                  <c:v>5.8309177718652697E-2</c:v>
                </c:pt>
                <c:pt idx="154" formatCode="0.0000">
                  <c:v>5.8181986876050917E-2</c:v>
                </c:pt>
                <c:pt idx="155" formatCode="0.0000">
                  <c:v>5.8098935107384814E-2</c:v>
                </c:pt>
                <c:pt idx="156" formatCode="0.0000">
                  <c:v>5.7784076893088121E-2</c:v>
                </c:pt>
                <c:pt idx="157" formatCode="0.0000">
                  <c:v>5.7338548887788832E-2</c:v>
                </c:pt>
                <c:pt idx="158" formatCode="0.0000">
                  <c:v>5.7153476345512516E-2</c:v>
                </c:pt>
                <c:pt idx="159" formatCode="0.0000">
                  <c:v>5.6761645947787515E-2</c:v>
                </c:pt>
                <c:pt idx="160" formatCode="0.0000">
                  <c:v>5.6729131269734417E-2</c:v>
                </c:pt>
                <c:pt idx="161" formatCode="0.0000">
                  <c:v>5.671488458478724E-2</c:v>
                </c:pt>
                <c:pt idx="162" formatCode="0.0000">
                  <c:v>5.6701934525162506E-2</c:v>
                </c:pt>
                <c:pt idx="163" formatCode="0.0000">
                  <c:v>5.6683283502591331E-2</c:v>
                </c:pt>
                <c:pt idx="164" formatCode="0.0000">
                  <c:v>5.6683283502591331E-2</c:v>
                </c:pt>
                <c:pt idx="165" formatCode="0.0000">
                  <c:v>5.6657993836913112E-2</c:v>
                </c:pt>
                <c:pt idx="166" formatCode="0.0000">
                  <c:v>5.66545768869888E-2</c:v>
                </c:pt>
                <c:pt idx="167" formatCode="0.0000">
                  <c:v>5.6647765631786418E-2</c:v>
                </c:pt>
                <c:pt idx="168" formatCode="0.0000">
                  <c:v>5.664324152631281E-2</c:v>
                </c:pt>
                <c:pt idx="169" formatCode="0.0000">
                  <c:v>5.6631989593516813E-2</c:v>
                </c:pt>
                <c:pt idx="170" formatCode="0.0000">
                  <c:v>5.661415880749443E-2</c:v>
                </c:pt>
                <c:pt idx="171" formatCode="0.0000">
                  <c:v>5.6605322407200009E-2</c:v>
                </c:pt>
                <c:pt idx="172" formatCode="0.0000">
                  <c:v>5.6572649895900023E-2</c:v>
                </c:pt>
                <c:pt idx="173" formatCode="0.0000">
                  <c:v>5.6508430196175324E-2</c:v>
                </c:pt>
                <c:pt idx="174" formatCode="0.0000">
                  <c:v>5.6444142204962522E-2</c:v>
                </c:pt>
                <c:pt idx="175" formatCode="0.0000">
                  <c:v>5.6224179688324299E-2</c:v>
                </c:pt>
                <c:pt idx="176" formatCode="0.0000">
                  <c:v>5.6180400086188825E-2</c:v>
                </c:pt>
                <c:pt idx="177" formatCode="0.0000">
                  <c:v>5.612358084113131E-2</c:v>
                </c:pt>
                <c:pt idx="178" formatCode="0.0000">
                  <c:v>5.6051979920838435E-2</c:v>
                </c:pt>
                <c:pt idx="179" formatCode="0.0000">
                  <c:v>5.5981765431353719E-2</c:v>
                </c:pt>
                <c:pt idx="180" formatCode="0.0000">
                  <c:v>5.5966133619251207E-2</c:v>
                </c:pt>
                <c:pt idx="181" formatCode="0.0000">
                  <c:v>5.5851487891386414E-2</c:v>
                </c:pt>
                <c:pt idx="182" formatCode="0.0000">
                  <c:v>5.5741282311509738E-2</c:v>
                </c:pt>
                <c:pt idx="183" formatCode="0.0000">
                  <c:v>5.5741282311509738E-2</c:v>
                </c:pt>
                <c:pt idx="184" formatCode="0.0000">
                  <c:v>5.573176941392774E-2</c:v>
                </c:pt>
                <c:pt idx="185" formatCode="0.0000">
                  <c:v>5.5722348461225701E-2</c:v>
                </c:pt>
                <c:pt idx="186" formatCode="0.0000">
                  <c:v>5.5718604946272926E-2</c:v>
                </c:pt>
                <c:pt idx="187" formatCode="0.0000">
                  <c:v>5.5714875264062519E-2</c:v>
                </c:pt>
                <c:pt idx="188" formatCode="0.0000">
                  <c:v>5.57079185197E-2</c:v>
                </c:pt>
                <c:pt idx="189" formatCode="0.0000">
                  <c:v>5.5667979995421613E-2</c:v>
                </c:pt>
                <c:pt idx="190" formatCode="0.0000">
                  <c:v>5.5548878793412526E-2</c:v>
                </c:pt>
                <c:pt idx="191" formatCode="0.0000">
                  <c:v>5.5516150588607122E-2</c:v>
                </c:pt>
                <c:pt idx="192" formatCode="0.0000">
                  <c:v>5.5487565378348314E-2</c:v>
                </c:pt>
                <c:pt idx="193" formatCode="0.0000">
                  <c:v>5.5398161862650702E-2</c:v>
                </c:pt>
                <c:pt idx="194" formatCode="0.0000">
                  <c:v>5.534857984751973E-2</c:v>
                </c:pt>
                <c:pt idx="195" formatCode="0.0000">
                  <c:v>5.5212529924967252E-2</c:v>
                </c:pt>
                <c:pt idx="196" formatCode="0.0000">
                  <c:v>5.5187014742124313E-2</c:v>
                </c:pt>
                <c:pt idx="197" formatCode="0.0000">
                  <c:v>5.4944980856659192E-2</c:v>
                </c:pt>
                <c:pt idx="198" formatCode="0.0000">
                  <c:v>5.4902010442154425E-2</c:v>
                </c:pt>
                <c:pt idx="199" formatCode="0.0000">
                  <c:v>5.48805790603E-2</c:v>
                </c:pt>
                <c:pt idx="200" formatCode="0.0000">
                  <c:v>5.4867342444678918E-2</c:v>
                </c:pt>
                <c:pt idx="201" formatCode="0.0000">
                  <c:v>5.4791810150400022E-2</c:v>
                </c:pt>
                <c:pt idx="202" formatCode="0.0000">
                  <c:v>5.4687915624157618E-2</c:v>
                </c:pt>
                <c:pt idx="203" formatCode="0.0000">
                  <c:v>5.454061881612271E-2</c:v>
                </c:pt>
                <c:pt idx="204" formatCode="0.0000">
                  <c:v>5.4515623381325123E-2</c:v>
                </c:pt>
                <c:pt idx="205" formatCode="0.0000">
                  <c:v>5.4361731874406433E-2</c:v>
                </c:pt>
                <c:pt idx="206" formatCode="0.0000">
                  <c:v>5.3933689527261602E-2</c:v>
                </c:pt>
                <c:pt idx="207" formatCode="0.0000">
                  <c:v>5.3812821619069667E-2</c:v>
                </c:pt>
                <c:pt idx="208" formatCode="0.0000">
                  <c:v>5.3712903038896392E-2</c:v>
                </c:pt>
                <c:pt idx="209" formatCode="0.0000">
                  <c:v>5.3216965300000002E-2</c:v>
                </c:pt>
                <c:pt idx="210" formatCode="0.0000">
                  <c:v>5.310228115650964E-2</c:v>
                </c:pt>
                <c:pt idx="211" formatCode="0.0000">
                  <c:v>5.2907441359046431E-2</c:v>
                </c:pt>
                <c:pt idx="212" formatCode="0.0000">
                  <c:v>5.2262638079100004E-2</c:v>
                </c:pt>
                <c:pt idx="213" formatCode="0.0000">
                  <c:v>5.1844759315472694E-2</c:v>
                </c:pt>
                <c:pt idx="214" formatCode="0.0000">
                  <c:v>5.1654501767101985E-2</c:v>
                </c:pt>
                <c:pt idx="215" formatCode="0.0000">
                  <c:v>5.1527599973538313E-2</c:v>
                </c:pt>
                <c:pt idx="216" formatCode="0.0000">
                  <c:v>5.1468918089796284E-2</c:v>
                </c:pt>
                <c:pt idx="217" formatCode="0.0000">
                  <c:v>5.1279933806803207E-2</c:v>
                </c:pt>
                <c:pt idx="218" formatCode="0.0000">
                  <c:v>5.1134800943785391E-2</c:v>
                </c:pt>
                <c:pt idx="219" formatCode="0.0000">
                  <c:v>5.1018018523545622E-2</c:v>
                </c:pt>
                <c:pt idx="220" formatCode="0.0000">
                  <c:v>5.0992472643020786E-2</c:v>
                </c:pt>
                <c:pt idx="221" formatCode="0.0000">
                  <c:v>5.0882720778299945E-2</c:v>
                </c:pt>
                <c:pt idx="222" formatCode="0.0000">
                  <c:v>5.0872944513905144E-2</c:v>
                </c:pt>
                <c:pt idx="223" formatCode="0.0000">
                  <c:v>5.0856617349925665E-2</c:v>
                </c:pt>
                <c:pt idx="224" formatCode="0.0000">
                  <c:v>5.0804089290463345E-2</c:v>
                </c:pt>
                <c:pt idx="225" formatCode="0.0000">
                  <c:v>5.0731160781772949E-2</c:v>
                </c:pt>
                <c:pt idx="226" formatCode="0.0000">
                  <c:v>5.0721152717135759E-2</c:v>
                </c:pt>
                <c:pt idx="227" formatCode="0.0000">
                  <c:v>5.0687682465414802E-2</c:v>
                </c:pt>
                <c:pt idx="228" formatCode="0.0000">
                  <c:v>5.066415236926089E-2</c:v>
                </c:pt>
                <c:pt idx="229" formatCode="0.0000">
                  <c:v>5.0654042551313699E-2</c:v>
                </c:pt>
                <c:pt idx="230" formatCode="0.0000">
                  <c:v>5.0558944015386936E-2</c:v>
                </c:pt>
                <c:pt idx="231" formatCode="0.0000">
                  <c:v>5.0325907736039205E-2</c:v>
                </c:pt>
                <c:pt idx="232" formatCode="0.0000">
                  <c:v>5.0236951483661668E-2</c:v>
                </c:pt>
                <c:pt idx="233" formatCode="0.0000">
                  <c:v>5.0226202949666426E-2</c:v>
                </c:pt>
                <c:pt idx="234" formatCode="0.0000">
                  <c:v>5.0204658299289745E-2</c:v>
                </c:pt>
                <c:pt idx="235" formatCode="0.0000">
                  <c:v>5.0063064761881021E-2</c:v>
                </c:pt>
                <c:pt idx="236" formatCode="0.0000">
                  <c:v>5.0007884826122478E-2</c:v>
                </c:pt>
                <c:pt idx="237" formatCode="0.0000">
                  <c:v>4.9993102178056886E-2</c:v>
                </c:pt>
                <c:pt idx="238" formatCode="0.0000">
                  <c:v>4.9885067981962489E-2</c:v>
                </c:pt>
                <c:pt idx="239" formatCode="0.0000">
                  <c:v>4.988131562234896E-2</c:v>
                </c:pt>
                <c:pt idx="240" formatCode="0.0000">
                  <c:v>4.9824813005727359E-2</c:v>
                </c:pt>
                <c:pt idx="241" formatCode="0.0000">
                  <c:v>4.9779316920986111E-2</c:v>
                </c:pt>
                <c:pt idx="242" formatCode="0.0000">
                  <c:v>4.9733558592862631E-2</c:v>
                </c:pt>
                <c:pt idx="243" formatCode="0.0000">
                  <c:v>4.9710580822824396E-2</c:v>
                </c:pt>
                <c:pt idx="244" formatCode="0.0000">
                  <c:v>4.9652847947692841E-2</c:v>
                </c:pt>
                <c:pt idx="245" formatCode="0.0000">
                  <c:v>4.9618009898887622E-2</c:v>
                </c:pt>
                <c:pt idx="246" formatCode="0.0000">
                  <c:v>4.9614129802496937E-2</c:v>
                </c:pt>
                <c:pt idx="247" formatCode="0.0000">
                  <c:v>4.9532221472134902E-2</c:v>
                </c:pt>
                <c:pt idx="248" formatCode="0.0000">
                  <c:v>4.9500803654212527E-2</c:v>
                </c:pt>
                <c:pt idx="249" formatCode="0.0000">
                  <c:v>4.9500803654212527E-2</c:v>
                </c:pt>
                <c:pt idx="250" formatCode="0.0000">
                  <c:v>4.948899135489368E-2</c:v>
                </c:pt>
                <c:pt idx="251" formatCode="0.0000">
                  <c:v>4.948899135489368E-2</c:v>
                </c:pt>
                <c:pt idx="252" formatCode="0.0000">
                  <c:v>4.9481107200000068E-2</c:v>
                </c:pt>
                <c:pt idx="253" formatCode="0.0000">
                  <c:v>4.947716233447827E-2</c:v>
                </c:pt>
                <c:pt idx="254" formatCode="0.0000">
                  <c:v>4.9421738760262596E-2</c:v>
                </c:pt>
                <c:pt idx="255" formatCode="0.0000">
                  <c:v>4.9401856050399956E-2</c:v>
                </c:pt>
                <c:pt idx="256" formatCode="0.0000">
                  <c:v>4.9357949558235387E-2</c:v>
                </c:pt>
                <c:pt idx="257" formatCode="0.0000">
                  <c:v>4.9341927373112521E-2</c:v>
                </c:pt>
                <c:pt idx="258" formatCode="0.0000">
                  <c:v>4.9317837804514403E-2</c:v>
                </c:pt>
                <c:pt idx="259" formatCode="0.0000">
                  <c:v>4.9285613138636802E-2</c:v>
                </c:pt>
                <c:pt idx="260" formatCode="0.0000">
                  <c:v>4.9285613138636802E-2</c:v>
                </c:pt>
                <c:pt idx="261" formatCode="0.0000">
                  <c:v>4.928157658750007E-2</c:v>
                </c:pt>
                <c:pt idx="262" formatCode="0.0000">
                  <c:v>4.9277538152973338E-2</c:v>
                </c:pt>
                <c:pt idx="264" formatCode="0.0000">
                  <c:v>4.9232990929242465E-2</c:v>
                </c:pt>
                <c:pt idx="265" formatCode="0.0000">
                  <c:v>4.9212666659502996E-2</c:v>
                </c:pt>
                <c:pt idx="266" formatCode="0.0000">
                  <c:v>4.9212666659502996E-2</c:v>
                </c:pt>
                <c:pt idx="267" formatCode="0.0000">
                  <c:v>4.9126787572377678E-2</c:v>
                </c:pt>
                <c:pt idx="268" formatCode="0.0000">
                  <c:v>4.9122677205792747E-2</c:v>
                </c:pt>
                <c:pt idx="269" formatCode="0.0000">
                  <c:v>4.911856493670011E-2</c:v>
                </c:pt>
                <c:pt idx="270" formatCode="0.0000">
                  <c:v>4.911856493670011E-2</c:v>
                </c:pt>
                <c:pt idx="271" formatCode="0.0000">
                  <c:v>4.9069069133546389E-2</c:v>
                </c:pt>
                <c:pt idx="272" formatCode="0.0000">
                  <c:v>4.8927335469004823E-2</c:v>
                </c:pt>
                <c:pt idx="273" formatCode="0.0000">
                  <c:v>4.8918929063157618E-2</c:v>
                </c:pt>
                <c:pt idx="274" formatCode="0.0000">
                  <c:v>4.8910514951200051E-2</c:v>
                </c:pt>
                <c:pt idx="275" formatCode="0.0000">
                  <c:v>4.8855635116199031E-2</c:v>
                </c:pt>
                <c:pt idx="276" formatCode="0.0000">
                  <c:v>4.8851400066991318E-2</c:v>
                </c:pt>
                <c:pt idx="277" formatCode="0.0000">
                  <c:v>4.8847163083412498E-2</c:v>
                </c:pt>
                <c:pt idx="278" formatCode="0.0000">
                  <c:v>4.8723446904883255E-2</c:v>
                </c:pt>
                <c:pt idx="279" formatCode="0.0000">
                  <c:v>4.8701951191082754E-2</c:v>
                </c:pt>
                <c:pt idx="280" formatCode="0.0000">
                  <c:v>4.8697646195699967E-2</c:v>
                </c:pt>
                <c:pt idx="281" formatCode="0.0000">
                  <c:v>4.8684719495483281E-2</c:v>
                </c:pt>
                <c:pt idx="282" formatCode="0.0000">
                  <c:v>4.8650162305458405E-2</c:v>
                </c:pt>
                <c:pt idx="283" formatCode="0.0000">
                  <c:v>4.8619822008729635E-2</c:v>
                </c:pt>
                <c:pt idx="284" formatCode="0.0000">
                  <c:v>4.8606789621597396E-2</c:v>
                </c:pt>
                <c:pt idx="285" formatCode="0.0000">
                  <c:v>4.8593739573655231E-2</c:v>
                </c:pt>
                <c:pt idx="286" formatCode="0.0000">
                  <c:v>4.8589385630762566E-2</c:v>
                </c:pt>
                <c:pt idx="287" formatCode="0.0000">
                  <c:v>4.8585029723596712E-2</c:v>
                </c:pt>
                <c:pt idx="288" formatCode="0.0000">
                  <c:v>4.8558853003418362E-2</c:v>
                </c:pt>
                <c:pt idx="289" formatCode="0.0000">
                  <c:v>4.8554483332616222E-2</c:v>
                </c:pt>
                <c:pt idx="290" formatCode="0.0000">
                  <c:v>4.8545738085937568E-2</c:v>
                </c:pt>
                <c:pt idx="291" formatCode="0.0000">
                  <c:v>4.8532605445881644E-2</c:v>
                </c:pt>
                <c:pt idx="292" formatCode="0.0000">
                  <c:v>4.8523840500100029E-2</c:v>
                </c:pt>
                <c:pt idx="293" formatCode="0.0000">
                  <c:v>4.8479897395200006E-2</c:v>
                </c:pt>
                <c:pt idx="294" formatCode="0.0000">
                  <c:v>4.8466675943738241E-2</c:v>
                </c:pt>
                <c:pt idx="295" formatCode="0.0000">
                  <c:v>4.8462264837907248E-2</c:v>
                </c:pt>
                <c:pt idx="296" formatCode="0.0000">
                  <c:v>4.845343669028887E-2</c:v>
                </c:pt>
                <c:pt idx="297" formatCode="0.0000">
                  <c:v>4.8364719083816815E-2</c:v>
                </c:pt>
                <c:pt idx="298" formatCode="0.0000">
                  <c:v>4.835134290875473E-2</c:v>
                </c:pt>
                <c:pt idx="299" formatCode="0.0000">
                  <c:v>4.8342415505811281E-2</c:v>
                </c:pt>
                <c:pt idx="300" formatCode="0.0000">
                  <c:v>4.833348013597108E-2</c:v>
                </c:pt>
                <c:pt idx="301" formatCode="0.0000">
                  <c:v>4.8297658909210422E-2</c:v>
                </c:pt>
                <c:pt idx="302" formatCode="0.0000">
                  <c:v>4.8279700392487496E-2</c:v>
                </c:pt>
                <c:pt idx="303" formatCode="0.0000">
                  <c:v>4.8198490894064056E-2</c:v>
                </c:pt>
                <c:pt idx="304" formatCode="0.0000">
                  <c:v>4.8175817396089698E-2</c:v>
                </c:pt>
                <c:pt idx="305" formatCode="0.0000">
                  <c:v>4.8139435261036839E-2</c:v>
                </c:pt>
                <c:pt idx="306" formatCode="0.0000">
                  <c:v>4.8130319599245658E-2</c:v>
                </c:pt>
                <c:pt idx="307" formatCode="0.0000">
                  <c:v>4.8047915515084832E-2</c:v>
                </c:pt>
                <c:pt idx="308" formatCode="0.0000">
                  <c:v>4.8015692575748253E-2</c:v>
                </c:pt>
                <c:pt idx="309" formatCode="0.0000">
                  <c:v>4.7881137561158499E-2</c:v>
                </c:pt>
                <c:pt idx="310" formatCode="0.0000">
                  <c:v>4.7668942288887989E-2</c:v>
                </c:pt>
                <c:pt idx="311" formatCode="0.0000">
                  <c:v>4.7645107941738402E-2</c:v>
                </c:pt>
                <c:pt idx="312" formatCode="0.0000">
                  <c:v>4.7626003283560897E-2</c:v>
                </c:pt>
                <c:pt idx="313" formatCode="0.0000">
                  <c:v>4.7616438550201617E-2</c:v>
                </c:pt>
                <c:pt idx="314" formatCode="0.0000">
                  <c:v>4.7534803828087641E-2</c:v>
                </c:pt>
                <c:pt idx="315" formatCode="0.0000">
                  <c:v>4.7529983115968871E-2</c:v>
                </c:pt>
                <c:pt idx="316" formatCode="0.0000">
                  <c:v>4.7442854568755216E-2</c:v>
                </c:pt>
                <c:pt idx="317" formatCode="0.0000">
                  <c:v>4.7394157916719165E-2</c:v>
                </c:pt>
                <c:pt idx="318" formatCode="0.0000">
                  <c:v>4.7359945860990321E-2</c:v>
                </c:pt>
                <c:pt idx="319" formatCode="0.0000">
                  <c:v>4.7345252141203248E-2</c:v>
                </c:pt>
                <c:pt idx="320" formatCode="0.0000">
                  <c:v>4.7330539556184908E-2</c:v>
                </c:pt>
                <c:pt idx="321" formatCode="0.0000">
                  <c:v>4.7315808092700001E-2</c:v>
                </c:pt>
                <c:pt idx="322" formatCode="0.0000">
                  <c:v>4.7301057737513058E-2</c:v>
                </c:pt>
                <c:pt idx="323" formatCode="0.0000">
                  <c:v>4.7256693189386384E-2</c:v>
                </c:pt>
                <c:pt idx="324" formatCode="0.0000">
                  <c:v>4.7042369680337565E-2</c:v>
                </c:pt>
                <c:pt idx="325" formatCode="0.0000">
                  <c:v>4.7037338790808819E-2</c:v>
                </c:pt>
                <c:pt idx="326" formatCode="0.0000">
                  <c:v>4.683947056323759E-2</c:v>
                </c:pt>
                <c:pt idx="327" formatCode="0.0000">
                  <c:v>4.5136595128936058E-2</c:v>
                </c:pt>
                <c:pt idx="328" formatCode="0.0000">
                  <c:v>4.4447209615245148E-2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7-4644-B662-B4EAF85618CB}"/>
            </c:ext>
          </c:extLst>
        </c:ser>
        <c:ser>
          <c:idx val="1"/>
          <c:order val="1"/>
          <c:tx>
            <c:strRef>
              <c:f>'D-713 (AlldataShorted)'!$D$7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(AlldataShorted)'!$D$8:$D$336</c:f>
              <c:numCache>
                <c:formatCode>General</c:formatCode>
                <c:ptCount val="329"/>
                <c:pt idx="2">
                  <c:v>0.32300000000000001</c:v>
                </c:pt>
                <c:pt idx="3">
                  <c:v>0.36099999999999999</c:v>
                </c:pt>
                <c:pt idx="4">
                  <c:v>0.36699999999999999</c:v>
                </c:pt>
                <c:pt idx="5">
                  <c:v>0.32200000000000001</c:v>
                </c:pt>
                <c:pt idx="6">
                  <c:v>0.36099999999999999</c:v>
                </c:pt>
                <c:pt idx="7">
                  <c:v>0.373</c:v>
                </c:pt>
                <c:pt idx="8">
                  <c:v>0.37</c:v>
                </c:pt>
                <c:pt idx="9">
                  <c:v>0.36799999999999999</c:v>
                </c:pt>
                <c:pt idx="11" formatCode="0.0000">
                  <c:v>0.379</c:v>
                </c:pt>
                <c:pt idx="12" formatCode="0.0000">
                  <c:v>0.372</c:v>
                </c:pt>
                <c:pt idx="13" formatCode="0.0000">
                  <c:v>0.376</c:v>
                </c:pt>
                <c:pt idx="14">
                  <c:v>0.379</c:v>
                </c:pt>
                <c:pt idx="15">
                  <c:v>0.375</c:v>
                </c:pt>
                <c:pt idx="16" formatCode="0.0000">
                  <c:v>0.379</c:v>
                </c:pt>
                <c:pt idx="17">
                  <c:v>0.39100000000000001</c:v>
                </c:pt>
                <c:pt idx="18">
                  <c:v>0.38</c:v>
                </c:pt>
                <c:pt idx="19" formatCode="0.0000">
                  <c:v>0.376</c:v>
                </c:pt>
                <c:pt idx="20" formatCode="0.0000">
                  <c:v>0.38100000000000001</c:v>
                </c:pt>
                <c:pt idx="21" formatCode="0.0000">
                  <c:v>0.34300000000000003</c:v>
                </c:pt>
                <c:pt idx="22">
                  <c:v>0.38400000000000001</c:v>
                </c:pt>
                <c:pt idx="23">
                  <c:v>0.38700000000000001</c:v>
                </c:pt>
                <c:pt idx="24">
                  <c:v>0.39100000000000001</c:v>
                </c:pt>
                <c:pt idx="25">
                  <c:v>0.38900000000000001</c:v>
                </c:pt>
                <c:pt idx="26">
                  <c:v>0.38600000000000001</c:v>
                </c:pt>
                <c:pt idx="27">
                  <c:v>0.38500000000000001</c:v>
                </c:pt>
                <c:pt idx="28">
                  <c:v>0.38900000000000001</c:v>
                </c:pt>
                <c:pt idx="29">
                  <c:v>0.38900000000000001</c:v>
                </c:pt>
                <c:pt idx="30">
                  <c:v>0.38600000000000001</c:v>
                </c:pt>
                <c:pt idx="31">
                  <c:v>0.38900000000000001</c:v>
                </c:pt>
                <c:pt idx="32">
                  <c:v>0.39200000000000002</c:v>
                </c:pt>
                <c:pt idx="33">
                  <c:v>0.38700000000000001</c:v>
                </c:pt>
                <c:pt idx="34">
                  <c:v>0.38500000000000001</c:v>
                </c:pt>
                <c:pt idx="35">
                  <c:v>0.38600000000000001</c:v>
                </c:pt>
                <c:pt idx="36">
                  <c:v>0.39100000000000001</c:v>
                </c:pt>
                <c:pt idx="37">
                  <c:v>0.38300000000000001</c:v>
                </c:pt>
                <c:pt idx="38">
                  <c:v>0.38800000000000001</c:v>
                </c:pt>
                <c:pt idx="39">
                  <c:v>0.35599999999999998</c:v>
                </c:pt>
                <c:pt idx="40">
                  <c:v>0.39</c:v>
                </c:pt>
                <c:pt idx="41">
                  <c:v>0.38800000000000001</c:v>
                </c:pt>
                <c:pt idx="42">
                  <c:v>0.39200000000000002</c:v>
                </c:pt>
                <c:pt idx="43">
                  <c:v>0.35699999999999998</c:v>
                </c:pt>
                <c:pt idx="44">
                  <c:v>0.35899999999999999</c:v>
                </c:pt>
                <c:pt idx="45">
                  <c:v>0.35899999999999999</c:v>
                </c:pt>
                <c:pt idx="46">
                  <c:v>0.39100000000000001</c:v>
                </c:pt>
                <c:pt idx="47">
                  <c:v>0.38</c:v>
                </c:pt>
                <c:pt idx="48">
                  <c:v>0.36399999999999999</c:v>
                </c:pt>
                <c:pt idx="49">
                  <c:v>0.36899999999999999</c:v>
                </c:pt>
                <c:pt idx="50">
                  <c:v>0.39400000000000002</c:v>
                </c:pt>
                <c:pt idx="51">
                  <c:v>0.39800000000000002</c:v>
                </c:pt>
                <c:pt idx="52">
                  <c:v>0.40100000000000002</c:v>
                </c:pt>
                <c:pt idx="53">
                  <c:v>0.39300000000000002</c:v>
                </c:pt>
                <c:pt idx="54" formatCode="0.0000">
                  <c:v>0.39500000000000002</c:v>
                </c:pt>
                <c:pt idx="55">
                  <c:v>0.40200000000000002</c:v>
                </c:pt>
                <c:pt idx="56">
                  <c:v>0.40400000000000003</c:v>
                </c:pt>
                <c:pt idx="57">
                  <c:v>0.40200000000000002</c:v>
                </c:pt>
                <c:pt idx="58">
                  <c:v>0.40899999999999997</c:v>
                </c:pt>
                <c:pt idx="59">
                  <c:v>0.41099999999999998</c:v>
                </c:pt>
                <c:pt idx="60">
                  <c:v>0.40899999999999997</c:v>
                </c:pt>
                <c:pt idx="61">
                  <c:v>0.41299999999999998</c:v>
                </c:pt>
                <c:pt idx="62" formatCode="0.0000">
                  <c:v>0.40799999999999997</c:v>
                </c:pt>
                <c:pt idx="63">
                  <c:v>0.41399999999999998</c:v>
                </c:pt>
                <c:pt idx="64">
                  <c:v>0.41499999999999998</c:v>
                </c:pt>
                <c:pt idx="65">
                  <c:v>0.41499999999999998</c:v>
                </c:pt>
                <c:pt idx="66">
                  <c:v>0.41499999999999998</c:v>
                </c:pt>
                <c:pt idx="67">
                  <c:v>0.41699999999999998</c:v>
                </c:pt>
                <c:pt idx="68">
                  <c:v>0.41199999999999998</c:v>
                </c:pt>
                <c:pt idx="69">
                  <c:v>0.41499999999999998</c:v>
                </c:pt>
                <c:pt idx="70">
                  <c:v>0.41199999999999998</c:v>
                </c:pt>
                <c:pt idx="72">
                  <c:v>0.41899999999999998</c:v>
                </c:pt>
                <c:pt idx="73" formatCode="0.0000">
                  <c:v>0.41399999999999998</c:v>
                </c:pt>
                <c:pt idx="74">
                  <c:v>0.41899999999999998</c:v>
                </c:pt>
                <c:pt idx="75">
                  <c:v>0.40100000000000002</c:v>
                </c:pt>
                <c:pt idx="76" formatCode="0.0000">
                  <c:v>0.41899999999999998</c:v>
                </c:pt>
                <c:pt idx="77">
                  <c:v>0.42299999999999999</c:v>
                </c:pt>
                <c:pt idx="78">
                  <c:v>0.42299999999999999</c:v>
                </c:pt>
                <c:pt idx="80">
                  <c:v>0.42299999999999999</c:v>
                </c:pt>
                <c:pt idx="81">
                  <c:v>0.42499999999999999</c:v>
                </c:pt>
                <c:pt idx="82">
                  <c:v>0.42599999999999999</c:v>
                </c:pt>
                <c:pt idx="83">
                  <c:v>0.43099999999999999</c:v>
                </c:pt>
                <c:pt idx="84">
                  <c:v>0.41199999999999998</c:v>
                </c:pt>
                <c:pt idx="85">
                  <c:v>0.43</c:v>
                </c:pt>
                <c:pt idx="86">
                  <c:v>0.42799999999999999</c:v>
                </c:pt>
                <c:pt idx="87">
                  <c:v>0.42599999999999999</c:v>
                </c:pt>
                <c:pt idx="88">
                  <c:v>0.42599999999999999</c:v>
                </c:pt>
                <c:pt idx="89">
                  <c:v>0.42799999999999999</c:v>
                </c:pt>
                <c:pt idx="90">
                  <c:v>0.42899999999999999</c:v>
                </c:pt>
                <c:pt idx="91">
                  <c:v>0.42599999999999999</c:v>
                </c:pt>
                <c:pt idx="92">
                  <c:v>0.41199999999999998</c:v>
                </c:pt>
                <c:pt idx="93">
                  <c:v>0.42899999999999999</c:v>
                </c:pt>
                <c:pt idx="94">
                  <c:v>0.42799999999999999</c:v>
                </c:pt>
                <c:pt idx="95" formatCode="0.0000">
                  <c:v>0.42799999999999999</c:v>
                </c:pt>
                <c:pt idx="96">
                  <c:v>0.433</c:v>
                </c:pt>
                <c:pt idx="97">
                  <c:v>0.437</c:v>
                </c:pt>
                <c:pt idx="98">
                  <c:v>0.435</c:v>
                </c:pt>
                <c:pt idx="99" formatCode="0.0000">
                  <c:v>0.434</c:v>
                </c:pt>
                <c:pt idx="100">
                  <c:v>0.432</c:v>
                </c:pt>
                <c:pt idx="101">
                  <c:v>0.434</c:v>
                </c:pt>
                <c:pt idx="102">
                  <c:v>0.434</c:v>
                </c:pt>
                <c:pt idx="103" formatCode="0.0000">
                  <c:v>0.436</c:v>
                </c:pt>
                <c:pt idx="104">
                  <c:v>0.44</c:v>
                </c:pt>
                <c:pt idx="105">
                  <c:v>0.433</c:v>
                </c:pt>
                <c:pt idx="106">
                  <c:v>0.432</c:v>
                </c:pt>
                <c:pt idx="107">
                  <c:v>0.438</c:v>
                </c:pt>
                <c:pt idx="108">
                  <c:v>0.435</c:v>
                </c:pt>
                <c:pt idx="109">
                  <c:v>0.439</c:v>
                </c:pt>
                <c:pt idx="110">
                  <c:v>0.432</c:v>
                </c:pt>
                <c:pt idx="111">
                  <c:v>0.437</c:v>
                </c:pt>
                <c:pt idx="112">
                  <c:v>0.437</c:v>
                </c:pt>
                <c:pt idx="113">
                  <c:v>0.438</c:v>
                </c:pt>
                <c:pt idx="114">
                  <c:v>0.436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0.436</c:v>
                </c:pt>
                <c:pt idx="119">
                  <c:v>0.441</c:v>
                </c:pt>
                <c:pt idx="120">
                  <c:v>0.42799999999999999</c:v>
                </c:pt>
                <c:pt idx="121">
                  <c:v>0.439</c:v>
                </c:pt>
                <c:pt idx="122">
                  <c:v>0.435</c:v>
                </c:pt>
                <c:pt idx="123">
                  <c:v>0.439</c:v>
                </c:pt>
                <c:pt idx="124">
                  <c:v>0.442</c:v>
                </c:pt>
                <c:pt idx="125">
                  <c:v>0.43099999999999999</c:v>
                </c:pt>
                <c:pt idx="126">
                  <c:v>0.439</c:v>
                </c:pt>
                <c:pt idx="127">
                  <c:v>0.438</c:v>
                </c:pt>
                <c:pt idx="128">
                  <c:v>0.439</c:v>
                </c:pt>
                <c:pt idx="129">
                  <c:v>0.42499999999999999</c:v>
                </c:pt>
                <c:pt idx="130">
                  <c:v>0.436</c:v>
                </c:pt>
                <c:pt idx="131">
                  <c:v>0.442</c:v>
                </c:pt>
                <c:pt idx="132">
                  <c:v>0.436</c:v>
                </c:pt>
                <c:pt idx="133" formatCode="0.0000">
                  <c:v>0.435</c:v>
                </c:pt>
                <c:pt idx="134">
                  <c:v>0.438</c:v>
                </c:pt>
                <c:pt idx="135">
                  <c:v>0.443</c:v>
                </c:pt>
                <c:pt idx="136">
                  <c:v>0.441</c:v>
                </c:pt>
                <c:pt idx="137">
                  <c:v>0.438</c:v>
                </c:pt>
                <c:pt idx="138">
                  <c:v>0.439</c:v>
                </c:pt>
                <c:pt idx="139">
                  <c:v>0.44</c:v>
                </c:pt>
                <c:pt idx="140" formatCode="0.0000">
                  <c:v>0.44</c:v>
                </c:pt>
                <c:pt idx="141">
                  <c:v>0.44400000000000001</c:v>
                </c:pt>
                <c:pt idx="142">
                  <c:v>0.441</c:v>
                </c:pt>
                <c:pt idx="143" formatCode="0.0000">
                  <c:v>0.44</c:v>
                </c:pt>
                <c:pt idx="144">
                  <c:v>0.442</c:v>
                </c:pt>
                <c:pt idx="145">
                  <c:v>0.441</c:v>
                </c:pt>
                <c:pt idx="146">
                  <c:v>0.442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0.44600000000000001</c:v>
                </c:pt>
                <c:pt idx="150">
                  <c:v>0.45</c:v>
                </c:pt>
                <c:pt idx="151">
                  <c:v>0.443</c:v>
                </c:pt>
                <c:pt idx="152" formatCode="0.0000">
                  <c:v>0.44600000000000001</c:v>
                </c:pt>
                <c:pt idx="153">
                  <c:v>0.44400000000000001</c:v>
                </c:pt>
                <c:pt idx="154">
                  <c:v>0.442</c:v>
                </c:pt>
                <c:pt idx="155">
                  <c:v>0.45</c:v>
                </c:pt>
                <c:pt idx="156">
                  <c:v>0.44900000000000001</c:v>
                </c:pt>
                <c:pt idx="157">
                  <c:v>0.44400000000000001</c:v>
                </c:pt>
                <c:pt idx="158">
                  <c:v>0.44700000000000001</c:v>
                </c:pt>
                <c:pt idx="159">
                  <c:v>0.44600000000000001</c:v>
                </c:pt>
                <c:pt idx="160">
                  <c:v>0.45200000000000001</c:v>
                </c:pt>
                <c:pt idx="161">
                  <c:v>0.45100000000000001</c:v>
                </c:pt>
                <c:pt idx="162">
                  <c:v>0.45100000000000001</c:v>
                </c:pt>
                <c:pt idx="163">
                  <c:v>0.45</c:v>
                </c:pt>
                <c:pt idx="164">
                  <c:v>0.44900000000000001</c:v>
                </c:pt>
                <c:pt idx="165">
                  <c:v>0.45100000000000001</c:v>
                </c:pt>
                <c:pt idx="166">
                  <c:v>0.44900000000000001</c:v>
                </c:pt>
                <c:pt idx="167">
                  <c:v>0.45</c:v>
                </c:pt>
                <c:pt idx="168">
                  <c:v>0.44800000000000001</c:v>
                </c:pt>
                <c:pt idx="169">
                  <c:v>0.44900000000000001</c:v>
                </c:pt>
                <c:pt idx="170">
                  <c:v>0.45</c:v>
                </c:pt>
                <c:pt idx="171">
                  <c:v>0.44900000000000001</c:v>
                </c:pt>
                <c:pt idx="172">
                  <c:v>0.44400000000000001</c:v>
                </c:pt>
                <c:pt idx="173" formatCode="0.0000">
                  <c:v>0.45100000000000001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 formatCode="0.0000">
                  <c:v>0.45</c:v>
                </c:pt>
                <c:pt idx="178">
                  <c:v>0.45400000000000001</c:v>
                </c:pt>
                <c:pt idx="179">
                  <c:v>0.44</c:v>
                </c:pt>
                <c:pt idx="180">
                  <c:v>0.44600000000000001</c:v>
                </c:pt>
                <c:pt idx="181" formatCode="0.0000">
                  <c:v>0.44900000000000001</c:v>
                </c:pt>
                <c:pt idx="182">
                  <c:v>0.45100000000000001</c:v>
                </c:pt>
                <c:pt idx="183">
                  <c:v>0.45300000000000001</c:v>
                </c:pt>
                <c:pt idx="184">
                  <c:v>0.45100000000000001</c:v>
                </c:pt>
                <c:pt idx="185">
                  <c:v>0.45</c:v>
                </c:pt>
                <c:pt idx="186">
                  <c:v>0.44800000000000001</c:v>
                </c:pt>
                <c:pt idx="187">
                  <c:v>0.45100000000000001</c:v>
                </c:pt>
                <c:pt idx="188">
                  <c:v>0.44900000000000001</c:v>
                </c:pt>
                <c:pt idx="189">
                  <c:v>0.45200000000000001</c:v>
                </c:pt>
                <c:pt idx="190">
                  <c:v>0.45200000000000001</c:v>
                </c:pt>
                <c:pt idx="191">
                  <c:v>0.45300000000000001</c:v>
                </c:pt>
                <c:pt idx="192">
                  <c:v>0.44800000000000001</c:v>
                </c:pt>
                <c:pt idx="193">
                  <c:v>0.45300000000000001</c:v>
                </c:pt>
                <c:pt idx="194">
                  <c:v>0.45400000000000001</c:v>
                </c:pt>
                <c:pt idx="195">
                  <c:v>0.45</c:v>
                </c:pt>
                <c:pt idx="196" formatCode="0.0000">
                  <c:v>0.45200000000000001</c:v>
                </c:pt>
                <c:pt idx="197" formatCode="0.0000">
                  <c:v>0.45400000000000001</c:v>
                </c:pt>
                <c:pt idx="198">
                  <c:v>0.45300000000000001</c:v>
                </c:pt>
                <c:pt idx="199">
                  <c:v>0.44900000000000001</c:v>
                </c:pt>
                <c:pt idx="200">
                  <c:v>0.45200000000000001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0.45400000000000001</c:v>
                </c:pt>
                <c:pt idx="204" formatCode="0.0000">
                  <c:v>0.45300000000000001</c:v>
                </c:pt>
                <c:pt idx="205">
                  <c:v>0.45200000000000001</c:v>
                </c:pt>
                <c:pt idx="206" formatCode="0.0000">
                  <c:v>0.45300000000000001</c:v>
                </c:pt>
                <c:pt idx="207">
                  <c:v>0.45500000000000002</c:v>
                </c:pt>
                <c:pt idx="208">
                  <c:v>0.44800000000000001</c:v>
                </c:pt>
                <c:pt idx="209">
                  <c:v>0.45500000000000002</c:v>
                </c:pt>
                <c:pt idx="210">
                  <c:v>0.45600000000000002</c:v>
                </c:pt>
                <c:pt idx="211" formatCode="0.0000">
                  <c:v>0.45600000000000002</c:v>
                </c:pt>
                <c:pt idx="212">
                  <c:v>0.45300000000000001</c:v>
                </c:pt>
                <c:pt idx="213">
                  <c:v>0.44800000000000001</c:v>
                </c:pt>
                <c:pt idx="214">
                  <c:v>0.44800000000000001</c:v>
                </c:pt>
                <c:pt idx="215" formatCode="0.0000">
                  <c:v>0.45500000000000002</c:v>
                </c:pt>
                <c:pt idx="216">
                  <c:v>0.45500000000000002</c:v>
                </c:pt>
                <c:pt idx="217">
                  <c:v>0.45600000000000002</c:v>
                </c:pt>
                <c:pt idx="218">
                  <c:v>0.45700000000000002</c:v>
                </c:pt>
                <c:pt idx="219">
                  <c:v>0.45500000000000002</c:v>
                </c:pt>
                <c:pt idx="220">
                  <c:v>0.45500000000000002</c:v>
                </c:pt>
                <c:pt idx="221" formatCode="0.0000">
                  <c:v>0.45700000000000002</c:v>
                </c:pt>
                <c:pt idx="222">
                  <c:v>0.45700000000000002</c:v>
                </c:pt>
                <c:pt idx="223" formatCode="0.0000">
                  <c:v>0.45400000000000001</c:v>
                </c:pt>
                <c:pt idx="224" formatCode="0.0000">
                  <c:v>0.45400000000000001</c:v>
                </c:pt>
                <c:pt idx="225" formatCode="0.0000">
                  <c:v>0.45500000000000002</c:v>
                </c:pt>
                <c:pt idx="226">
                  <c:v>0.45500000000000002</c:v>
                </c:pt>
                <c:pt idx="227" formatCode="0.0000">
                  <c:v>0.45400000000000001</c:v>
                </c:pt>
                <c:pt idx="228" formatCode="0.0000">
                  <c:v>0.45400000000000001</c:v>
                </c:pt>
                <c:pt idx="229" formatCode="0.0000">
                  <c:v>0.45500000000000002</c:v>
                </c:pt>
                <c:pt idx="230">
                  <c:v>0.45600000000000002</c:v>
                </c:pt>
                <c:pt idx="231">
                  <c:v>0.46600000000000003</c:v>
                </c:pt>
                <c:pt idx="232">
                  <c:v>0.45900000000000002</c:v>
                </c:pt>
                <c:pt idx="233">
                  <c:v>0.45800000000000002</c:v>
                </c:pt>
                <c:pt idx="234">
                  <c:v>0.46300000000000002</c:v>
                </c:pt>
                <c:pt idx="235">
                  <c:v>0.46200000000000002</c:v>
                </c:pt>
                <c:pt idx="236">
                  <c:v>0.46700000000000003</c:v>
                </c:pt>
                <c:pt idx="237">
                  <c:v>0.45700000000000002</c:v>
                </c:pt>
                <c:pt idx="238">
                  <c:v>0.45500000000000002</c:v>
                </c:pt>
                <c:pt idx="239">
                  <c:v>0.45900000000000002</c:v>
                </c:pt>
                <c:pt idx="240">
                  <c:v>0.45700000000000002</c:v>
                </c:pt>
                <c:pt idx="241">
                  <c:v>0.46400000000000002</c:v>
                </c:pt>
                <c:pt idx="242">
                  <c:v>0.46500000000000002</c:v>
                </c:pt>
                <c:pt idx="243">
                  <c:v>0.45600000000000002</c:v>
                </c:pt>
                <c:pt idx="244">
                  <c:v>0.45700000000000002</c:v>
                </c:pt>
                <c:pt idx="245">
                  <c:v>0.45700000000000002</c:v>
                </c:pt>
                <c:pt idx="246">
                  <c:v>0.45700000000000002</c:v>
                </c:pt>
                <c:pt idx="247">
                  <c:v>0.45500000000000002</c:v>
                </c:pt>
                <c:pt idx="248">
                  <c:v>0.46200000000000002</c:v>
                </c:pt>
                <c:pt idx="249">
                  <c:v>0.45900000000000002</c:v>
                </c:pt>
                <c:pt idx="250">
                  <c:v>0.45500000000000002</c:v>
                </c:pt>
                <c:pt idx="251">
                  <c:v>0.45600000000000002</c:v>
                </c:pt>
                <c:pt idx="252">
                  <c:v>0.46200000000000002</c:v>
                </c:pt>
                <c:pt idx="253">
                  <c:v>0.45600000000000002</c:v>
                </c:pt>
                <c:pt idx="254">
                  <c:v>0.45700000000000002</c:v>
                </c:pt>
                <c:pt idx="255">
                  <c:v>0.45500000000000002</c:v>
                </c:pt>
                <c:pt idx="256">
                  <c:v>0.45500000000000002</c:v>
                </c:pt>
                <c:pt idx="257">
                  <c:v>0.45500000000000002</c:v>
                </c:pt>
                <c:pt idx="258">
                  <c:v>0.45600000000000002</c:v>
                </c:pt>
                <c:pt idx="259">
                  <c:v>0.46</c:v>
                </c:pt>
                <c:pt idx="260">
                  <c:v>0.45700000000000002</c:v>
                </c:pt>
                <c:pt idx="261">
                  <c:v>0.46100000000000002</c:v>
                </c:pt>
                <c:pt idx="262">
                  <c:v>0.45600000000000002</c:v>
                </c:pt>
                <c:pt idx="264">
                  <c:v>0.45700000000000002</c:v>
                </c:pt>
                <c:pt idx="265">
                  <c:v>0.45300000000000001</c:v>
                </c:pt>
                <c:pt idx="266">
                  <c:v>0.45900000000000002</c:v>
                </c:pt>
                <c:pt idx="267">
                  <c:v>0.45600000000000002</c:v>
                </c:pt>
                <c:pt idx="268">
                  <c:v>0.45700000000000002</c:v>
                </c:pt>
                <c:pt idx="269">
                  <c:v>0.45800000000000002</c:v>
                </c:pt>
                <c:pt idx="270">
                  <c:v>0.45900000000000002</c:v>
                </c:pt>
                <c:pt idx="271">
                  <c:v>0.45700000000000002</c:v>
                </c:pt>
                <c:pt idx="272">
                  <c:v>0.45600000000000002</c:v>
                </c:pt>
                <c:pt idx="273">
                  <c:v>0.45800000000000002</c:v>
                </c:pt>
                <c:pt idx="274">
                  <c:v>0.46</c:v>
                </c:pt>
                <c:pt idx="275">
                  <c:v>0.45800000000000002</c:v>
                </c:pt>
                <c:pt idx="276">
                  <c:v>0.46</c:v>
                </c:pt>
                <c:pt idx="277">
                  <c:v>0.45600000000000002</c:v>
                </c:pt>
                <c:pt idx="278">
                  <c:v>0.45500000000000002</c:v>
                </c:pt>
                <c:pt idx="279">
                  <c:v>0.45600000000000002</c:v>
                </c:pt>
                <c:pt idx="280">
                  <c:v>0.45600000000000002</c:v>
                </c:pt>
                <c:pt idx="281" formatCode="0.0000">
                  <c:v>0.45500000000000002</c:v>
                </c:pt>
                <c:pt idx="282">
                  <c:v>0.45600000000000002</c:v>
                </c:pt>
                <c:pt idx="283">
                  <c:v>0.45700000000000002</c:v>
                </c:pt>
                <c:pt idx="284">
                  <c:v>0.46</c:v>
                </c:pt>
                <c:pt idx="285">
                  <c:v>0.45300000000000001</c:v>
                </c:pt>
                <c:pt idx="286">
                  <c:v>0.45900000000000002</c:v>
                </c:pt>
                <c:pt idx="287">
                  <c:v>0.46100000000000002</c:v>
                </c:pt>
                <c:pt idx="288">
                  <c:v>0.45300000000000001</c:v>
                </c:pt>
                <c:pt idx="289">
                  <c:v>0.45400000000000001</c:v>
                </c:pt>
                <c:pt idx="290">
                  <c:v>0.45500000000000002</c:v>
                </c:pt>
                <c:pt idx="291">
                  <c:v>0.46</c:v>
                </c:pt>
                <c:pt idx="292">
                  <c:v>0.46100000000000002</c:v>
                </c:pt>
                <c:pt idx="293">
                  <c:v>0.45400000000000001</c:v>
                </c:pt>
                <c:pt idx="294">
                  <c:v>0.45500000000000002</c:v>
                </c:pt>
                <c:pt idx="295">
                  <c:v>0.45300000000000001</c:v>
                </c:pt>
                <c:pt idx="296">
                  <c:v>0.45400000000000001</c:v>
                </c:pt>
                <c:pt idx="297">
                  <c:v>0.45200000000000001</c:v>
                </c:pt>
                <c:pt idx="298">
                  <c:v>0.45400000000000001</c:v>
                </c:pt>
                <c:pt idx="299">
                  <c:v>0.45500000000000002</c:v>
                </c:pt>
                <c:pt idx="300">
                  <c:v>0.45300000000000001</c:v>
                </c:pt>
                <c:pt idx="301">
                  <c:v>0.45400000000000001</c:v>
                </c:pt>
                <c:pt idx="302">
                  <c:v>0.45300000000000001</c:v>
                </c:pt>
                <c:pt idx="303">
                  <c:v>0.45200000000000001</c:v>
                </c:pt>
                <c:pt idx="304" formatCode="0.0000">
                  <c:v>0.45300000000000001</c:v>
                </c:pt>
                <c:pt idx="305">
                  <c:v>0.46</c:v>
                </c:pt>
                <c:pt idx="306" formatCode="0.0000">
                  <c:v>0.45200000000000001</c:v>
                </c:pt>
                <c:pt idx="307">
                  <c:v>0.46</c:v>
                </c:pt>
                <c:pt idx="308">
                  <c:v>0.45400000000000001</c:v>
                </c:pt>
                <c:pt idx="309" formatCode="0.0000">
                  <c:v>0.45300000000000001</c:v>
                </c:pt>
                <c:pt idx="310">
                  <c:v>0.45</c:v>
                </c:pt>
                <c:pt idx="311">
                  <c:v>0.45100000000000001</c:v>
                </c:pt>
                <c:pt idx="312">
                  <c:v>0.45100000000000001</c:v>
                </c:pt>
                <c:pt idx="313">
                  <c:v>0.45700000000000002</c:v>
                </c:pt>
                <c:pt idx="314">
                  <c:v>0.47</c:v>
                </c:pt>
                <c:pt idx="315">
                  <c:v>0.45700000000000002</c:v>
                </c:pt>
                <c:pt idx="316">
                  <c:v>0.46</c:v>
                </c:pt>
                <c:pt idx="317">
                  <c:v>0.45700000000000002</c:v>
                </c:pt>
                <c:pt idx="318">
                  <c:v>0.45500000000000002</c:v>
                </c:pt>
                <c:pt idx="319">
                  <c:v>0.45600000000000002</c:v>
                </c:pt>
                <c:pt idx="320">
                  <c:v>0.45400000000000001</c:v>
                </c:pt>
                <c:pt idx="321">
                  <c:v>0.45600000000000002</c:v>
                </c:pt>
                <c:pt idx="322">
                  <c:v>0.44900000000000001</c:v>
                </c:pt>
                <c:pt idx="323">
                  <c:v>0.45300000000000001</c:v>
                </c:pt>
                <c:pt idx="324">
                  <c:v>0.45200000000000001</c:v>
                </c:pt>
                <c:pt idx="325">
                  <c:v>0.44900000000000001</c:v>
                </c:pt>
                <c:pt idx="326">
                  <c:v>0.45800000000000002</c:v>
                </c:pt>
                <c:pt idx="327">
                  <c:v>0.45200000000000001</c:v>
                </c:pt>
                <c:pt idx="328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7-4644-B662-B4EAF85618CB}"/>
            </c:ext>
          </c:extLst>
        </c:ser>
        <c:ser>
          <c:idx val="2"/>
          <c:order val="2"/>
          <c:tx>
            <c:strRef>
              <c:f>'D-713 (AlldataShorted)'!$F$7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(AlldataShorted)'!$F$8:$F$336</c:f>
              <c:numCache>
                <c:formatCode>General</c:formatCode>
                <c:ptCount val="329"/>
                <c:pt idx="2" formatCode="0.0000">
                  <c:v>0.44916249445113232</c:v>
                </c:pt>
                <c:pt idx="3" formatCode="0.0000">
                  <c:v>0.48709701745131517</c:v>
                </c:pt>
                <c:pt idx="4" formatCode="0.0000">
                  <c:v>0.49255297766351269</c:v>
                </c:pt>
                <c:pt idx="5" formatCode="0.0000">
                  <c:v>0.44724956297312413</c:v>
                </c:pt>
                <c:pt idx="6" formatCode="0.0000">
                  <c:v>0.48603338562503506</c:v>
                </c:pt>
                <c:pt idx="7" formatCode="0.0000">
                  <c:v>0.49762390353773439</c:v>
                </c:pt>
                <c:pt idx="8" formatCode="0.0000">
                  <c:v>0.49447345567640771</c:v>
                </c:pt>
                <c:pt idx="9" formatCode="0.0000">
                  <c:v>0.4919806936368824</c:v>
                </c:pt>
                <c:pt idx="11" formatCode="0.0000">
                  <c:v>0.49920663236241042</c:v>
                </c:pt>
                <c:pt idx="12" formatCode="0.0000">
                  <c:v>0.49191916620177278</c:v>
                </c:pt>
                <c:pt idx="13" formatCode="0.0000">
                  <c:v>0.49589866619988188</c:v>
                </c:pt>
                <c:pt idx="14" formatCode="0.0000">
                  <c:v>0.4988781706347496</c:v>
                </c:pt>
                <c:pt idx="15" formatCode="0.0000">
                  <c:v>0.49485767950588572</c:v>
                </c:pt>
                <c:pt idx="16" formatCode="0.0000">
                  <c:v>0.49851000858926081</c:v>
                </c:pt>
                <c:pt idx="17" formatCode="0.0000">
                  <c:v>0.51044878779006375</c:v>
                </c:pt>
                <c:pt idx="18" formatCode="0.0000">
                  <c:v>0.49924500607338274</c:v>
                </c:pt>
                <c:pt idx="19" formatCode="0.0000">
                  <c:v>0.49520430279859928</c:v>
                </c:pt>
                <c:pt idx="20" formatCode="0.0000">
                  <c:v>0.50020430279859929</c:v>
                </c:pt>
                <c:pt idx="21" formatCode="0.0000">
                  <c:v>0.4620619805440136</c:v>
                </c:pt>
                <c:pt idx="22" formatCode="0.0000">
                  <c:v>0.50127126546926493</c:v>
                </c:pt>
                <c:pt idx="23" formatCode="0.0000">
                  <c:v>0.50341852052110003</c:v>
                </c:pt>
                <c:pt idx="24" formatCode="0.0000">
                  <c:v>0.50608640248393366</c:v>
                </c:pt>
                <c:pt idx="25" formatCode="0.0000">
                  <c:v>0.50395040894028753</c:v>
                </c:pt>
                <c:pt idx="26" formatCode="0.0000">
                  <c:v>0.50071776898958786</c:v>
                </c:pt>
                <c:pt idx="27" formatCode="0.0000">
                  <c:v>0.49965970599440002</c:v>
                </c:pt>
                <c:pt idx="28" formatCode="0.0000">
                  <c:v>0.50356302048593748</c:v>
                </c:pt>
                <c:pt idx="29" formatCode="0.0000">
                  <c:v>0.50348574957903869</c:v>
                </c:pt>
                <c:pt idx="30" formatCode="0.0000">
                  <c:v>0.50040854752692709</c:v>
                </c:pt>
                <c:pt idx="31" formatCode="0.0000">
                  <c:v>0.50327360952319999</c:v>
                </c:pt>
                <c:pt idx="32" formatCode="0.0000">
                  <c:v>0.50621584343045811</c:v>
                </c:pt>
                <c:pt idx="33" formatCode="0.0000">
                  <c:v>0.50113888212304092</c:v>
                </c:pt>
                <c:pt idx="34" formatCode="0.0000">
                  <c:v>0.49908120623750002</c:v>
                </c:pt>
                <c:pt idx="35" formatCode="0.0000">
                  <c:v>0.50008120623749996</c:v>
                </c:pt>
                <c:pt idx="36" formatCode="0.0000">
                  <c:v>0.50502356899012912</c:v>
                </c:pt>
                <c:pt idx="37" formatCode="0.0000">
                  <c:v>0.49694677940791188</c:v>
                </c:pt>
                <c:pt idx="38" formatCode="0.0000">
                  <c:v>0.50192759273782961</c:v>
                </c:pt>
                <c:pt idx="39" formatCode="0.0000">
                  <c:v>0.46985088894468241</c:v>
                </c:pt>
                <c:pt idx="40" formatCode="0.0000">
                  <c:v>0.50383172371574014</c:v>
                </c:pt>
                <c:pt idx="41" formatCode="0.0000">
                  <c:v>0.50183172371574014</c:v>
                </c:pt>
                <c:pt idx="42" formatCode="0.0000">
                  <c:v>0.50562118901551922</c:v>
                </c:pt>
                <c:pt idx="43" formatCode="0.0000">
                  <c:v>0.4706020751953125</c:v>
                </c:pt>
                <c:pt idx="44" formatCode="0.0000">
                  <c:v>0.47254475941798157</c:v>
                </c:pt>
                <c:pt idx="45" formatCode="0.0000">
                  <c:v>0.47254475941798157</c:v>
                </c:pt>
                <c:pt idx="46" formatCode="0.0000">
                  <c:v>0.50446839829091439</c:v>
                </c:pt>
                <c:pt idx="47" formatCode="0.0000">
                  <c:v>0.49341117236048748</c:v>
                </c:pt>
                <c:pt idx="48" formatCode="0.0000">
                  <c:v>0.4753393547552125</c:v>
                </c:pt>
                <c:pt idx="49" formatCode="0.0000">
                  <c:v>0.47987563526639998</c:v>
                </c:pt>
                <c:pt idx="50" formatCode="0.0000">
                  <c:v>0.5039743703186147</c:v>
                </c:pt>
                <c:pt idx="51" formatCode="0.0000">
                  <c:v>0.50737306285850647</c:v>
                </c:pt>
                <c:pt idx="52" formatCode="0.0000">
                  <c:v>0.50974027395665988</c:v>
                </c:pt>
                <c:pt idx="53" formatCode="0.0000">
                  <c:v>0.50157837983528886</c:v>
                </c:pt>
                <c:pt idx="54" formatCode="0.0000">
                  <c:v>0.50332721223679999</c:v>
                </c:pt>
                <c:pt idx="55" formatCode="0.0000">
                  <c:v>0.51005900476406252</c:v>
                </c:pt>
                <c:pt idx="56" formatCode="0.0000">
                  <c:v>0.51101306379454325</c:v>
                </c:pt>
                <c:pt idx="57" formatCode="0.0000">
                  <c:v>0.50827720801694087</c:v>
                </c:pt>
                <c:pt idx="58" formatCode="0.0000">
                  <c:v>0.50980777489830631</c:v>
                </c:pt>
                <c:pt idx="59" formatCode="0.0000">
                  <c:v>0.50952564040832882</c:v>
                </c:pt>
                <c:pt idx="60" formatCode="0.0000">
                  <c:v>0.50715309367389994</c:v>
                </c:pt>
                <c:pt idx="61" formatCode="0.0000">
                  <c:v>0.51101395957114371</c:v>
                </c:pt>
                <c:pt idx="62" formatCode="0.0000">
                  <c:v>0.50353270984056808</c:v>
                </c:pt>
                <c:pt idx="63" formatCode="0.0000">
                  <c:v>0.50906041421406245</c:v>
                </c:pt>
                <c:pt idx="64" formatCode="0.0000">
                  <c:v>0.50899730403343357</c:v>
                </c:pt>
                <c:pt idx="65" formatCode="0.0000">
                  <c:v>0.50832329836996248</c:v>
                </c:pt>
                <c:pt idx="66" formatCode="0.0000">
                  <c:v>0.50771378243331755</c:v>
                </c:pt>
                <c:pt idx="67" formatCode="0.0000">
                  <c:v>0.50971378243331755</c:v>
                </c:pt>
                <c:pt idx="68" formatCode="0.0000">
                  <c:v>0.50453084483560329</c:v>
                </c:pt>
                <c:pt idx="69" formatCode="0.0000">
                  <c:v>0.5073905440316423</c:v>
                </c:pt>
                <c:pt idx="70" formatCode="0.0000">
                  <c:v>0.50427856624640466</c:v>
                </c:pt>
                <c:pt idx="72" formatCode="0.0000">
                  <c:v>0.50844832594518385</c:v>
                </c:pt>
                <c:pt idx="73" formatCode="0.0000">
                  <c:v>0.50340863763760002</c:v>
                </c:pt>
                <c:pt idx="74" formatCode="0.0000">
                  <c:v>0.50821067415671251</c:v>
                </c:pt>
                <c:pt idx="75" formatCode="0.0000">
                  <c:v>0.48977795249996164</c:v>
                </c:pt>
                <c:pt idx="76" formatCode="0.0000">
                  <c:v>0.50721985141573134</c:v>
                </c:pt>
                <c:pt idx="77" formatCode="0.0000">
                  <c:v>0.50903943736750723</c:v>
                </c:pt>
                <c:pt idx="78" formatCode="0.0000">
                  <c:v>0.50594243893753754</c:v>
                </c:pt>
                <c:pt idx="80" formatCode="0.0000">
                  <c:v>0.50545391408607354</c:v>
                </c:pt>
                <c:pt idx="81" formatCode="0.0000">
                  <c:v>0.50680452868795278</c:v>
                </c:pt>
                <c:pt idx="82" formatCode="0.0000">
                  <c:v>0.50556454811349516</c:v>
                </c:pt>
                <c:pt idx="83" formatCode="0.0000">
                  <c:v>0.51056454811349516</c:v>
                </c:pt>
                <c:pt idx="84" formatCode="0.0000">
                  <c:v>0.49139791479609995</c:v>
                </c:pt>
                <c:pt idx="85" formatCode="0.0000">
                  <c:v>0.50938752680945532</c:v>
                </c:pt>
                <c:pt idx="86" formatCode="0.0000">
                  <c:v>0.50738752680945531</c:v>
                </c:pt>
                <c:pt idx="87" formatCode="0.0000">
                  <c:v>0.50529417553919997</c:v>
                </c:pt>
                <c:pt idx="88" formatCode="0.0000">
                  <c:v>0.50523208185092883</c:v>
                </c:pt>
                <c:pt idx="89" formatCode="0.0000">
                  <c:v>0.50721140890895355</c:v>
                </c:pt>
                <c:pt idx="90" formatCode="0.0000">
                  <c:v>0.50809793053351571</c:v>
                </c:pt>
                <c:pt idx="91" formatCode="0.0000">
                  <c:v>0.50506704727012242</c:v>
                </c:pt>
                <c:pt idx="92" formatCode="0.0000">
                  <c:v>0.48898368348663129</c:v>
                </c:pt>
                <c:pt idx="93" formatCode="0.0000">
                  <c:v>0.50492160213745207</c:v>
                </c:pt>
                <c:pt idx="94" formatCode="0.0000">
                  <c:v>0.50331312527261662</c:v>
                </c:pt>
                <c:pt idx="95" formatCode="0.0000">
                  <c:v>0.50148660558689273</c:v>
                </c:pt>
                <c:pt idx="96" formatCode="0.0000">
                  <c:v>0.50644399862957235</c:v>
                </c:pt>
                <c:pt idx="97" formatCode="0.0000">
                  <c:v>0.50902882481085443</c:v>
                </c:pt>
                <c:pt idx="98" formatCode="0.0000">
                  <c:v>0.50651199060511587</c:v>
                </c:pt>
                <c:pt idx="99" formatCode="0.0000">
                  <c:v>0.50458772149432796</c:v>
                </c:pt>
                <c:pt idx="100" formatCode="0.0000">
                  <c:v>0.50236263321498087</c:v>
                </c:pt>
                <c:pt idx="101" formatCode="0.0000">
                  <c:v>0.50320883443891284</c:v>
                </c:pt>
                <c:pt idx="102" formatCode="0.0000">
                  <c:v>0.50243491070532564</c:v>
                </c:pt>
                <c:pt idx="103" formatCode="0.0000">
                  <c:v>0.50425304787883751</c:v>
                </c:pt>
                <c:pt idx="104" formatCode="0.0000">
                  <c:v>0.50780955337818245</c:v>
                </c:pt>
                <c:pt idx="105" formatCode="0.0000">
                  <c:v>0.50067930426941443</c:v>
                </c:pt>
                <c:pt idx="106" formatCode="0.0000">
                  <c:v>0.49967930426941443</c:v>
                </c:pt>
                <c:pt idx="107" formatCode="0.0000">
                  <c:v>0.5056728174581071</c:v>
                </c:pt>
                <c:pt idx="108" formatCode="0.0000">
                  <c:v>0.50264689459500989</c:v>
                </c:pt>
                <c:pt idx="109" formatCode="0.0000">
                  <c:v>0.50664041997231757</c:v>
                </c:pt>
                <c:pt idx="110" formatCode="0.0000">
                  <c:v>0.49963394778587772</c:v>
                </c:pt>
                <c:pt idx="111" formatCode="0.0000">
                  <c:v>0.50460808339283814</c:v>
                </c:pt>
                <c:pt idx="112" formatCode="0.0000">
                  <c:v>0.50460162338030723</c:v>
                </c:pt>
                <c:pt idx="113" formatCode="0.0000">
                  <c:v>0.50559516580108754</c:v>
                </c:pt>
                <c:pt idx="114" formatCode="0.0000">
                  <c:v>0.5035887106546888</c:v>
                </c:pt>
                <c:pt idx="115" formatCode="0.0000">
                  <c:v>0.50258225794062095</c:v>
                </c:pt>
                <c:pt idx="116" formatCode="0.0000">
                  <c:v>0.5025629143875</c:v>
                </c:pt>
                <c:pt idx="117" formatCode="0.0000">
                  <c:v>0.50743451571289999</c:v>
                </c:pt>
                <c:pt idx="118" formatCode="0.0000">
                  <c:v>0.50305511336109998</c:v>
                </c:pt>
                <c:pt idx="119" formatCode="0.0000">
                  <c:v>0.50804261545517437</c:v>
                </c:pt>
                <c:pt idx="120" formatCode="0.0000">
                  <c:v>0.49503637008771711</c:v>
                </c:pt>
                <c:pt idx="121" formatCode="0.0000">
                  <c:v>0.50599894804916767</c:v>
                </c:pt>
                <c:pt idx="122" formatCode="0.0000">
                  <c:v>0.50196782865694722</c:v>
                </c:pt>
                <c:pt idx="123" formatCode="0.0000">
                  <c:v>0.50593676887200667</c:v>
                </c:pt>
                <c:pt idx="124" formatCode="0.0000">
                  <c:v>0.50893676887200667</c:v>
                </c:pt>
                <c:pt idx="125" formatCode="0.0000">
                  <c:v>0.49793676887200666</c:v>
                </c:pt>
                <c:pt idx="126" formatCode="0.0000">
                  <c:v>0.50591816158704639</c:v>
                </c:pt>
                <c:pt idx="127" formatCode="0.0000">
                  <c:v>0.50491196392011906</c:v>
                </c:pt>
                <c:pt idx="128" formatCode="0.0000">
                  <c:v>0.50590576863307124</c:v>
                </c:pt>
                <c:pt idx="129" formatCode="0.0000">
                  <c:v>0.49189957572541249</c:v>
                </c:pt>
                <c:pt idx="130" formatCode="0.0000">
                  <c:v>0.50289338519665283</c:v>
                </c:pt>
                <c:pt idx="131" formatCode="0.0000">
                  <c:v>0.50881928422722567</c:v>
                </c:pt>
                <c:pt idx="132" formatCode="0.0000">
                  <c:v>0.50271489248023749</c:v>
                </c:pt>
                <c:pt idx="133" formatCode="0.0000">
                  <c:v>0.50142381955132709</c:v>
                </c:pt>
                <c:pt idx="134" formatCode="0.0000">
                  <c:v>0.50338547929242239</c:v>
                </c:pt>
                <c:pt idx="135" formatCode="0.0000">
                  <c:v>0.50768209697824429</c:v>
                </c:pt>
                <c:pt idx="136" formatCode="0.0000">
                  <c:v>0.50537778512446174</c:v>
                </c:pt>
                <c:pt idx="137" formatCode="0.0000">
                  <c:v>0.50162425270094668</c:v>
                </c:pt>
                <c:pt idx="138" formatCode="0.0000">
                  <c:v>0.50218543214931433</c:v>
                </c:pt>
                <c:pt idx="139" formatCode="0.0000">
                  <c:v>0.50237652157931634</c:v>
                </c:pt>
                <c:pt idx="140" formatCode="0.0000">
                  <c:v>0.50226924590308886</c:v>
                </c:pt>
                <c:pt idx="141" formatCode="0.0000">
                  <c:v>0.50565877976116724</c:v>
                </c:pt>
                <c:pt idx="142" formatCode="0.0000">
                  <c:v>0.50225439675789363</c:v>
                </c:pt>
                <c:pt idx="143" formatCode="0.0000">
                  <c:v>0.5010227161088</c:v>
                </c:pt>
                <c:pt idx="144" formatCode="0.0000">
                  <c:v>0.50287329098421829</c:v>
                </c:pt>
                <c:pt idx="145" formatCode="0.0000">
                  <c:v>0.5015867891864344</c:v>
                </c:pt>
                <c:pt idx="146" formatCode="0.0000">
                  <c:v>0.50172430388671363</c:v>
                </c:pt>
                <c:pt idx="147" formatCode="0.0000">
                  <c:v>0.50444415443101809</c:v>
                </c:pt>
                <c:pt idx="148" formatCode="0.0000">
                  <c:v>0.50435578762895927</c:v>
                </c:pt>
                <c:pt idx="149" formatCode="0.0000">
                  <c:v>0.50493580652225867</c:v>
                </c:pt>
                <c:pt idx="150" formatCode="0.0000">
                  <c:v>0.50879028152526484</c:v>
                </c:pt>
                <c:pt idx="151" formatCode="0.0000">
                  <c:v>0.50176773162346255</c:v>
                </c:pt>
                <c:pt idx="152" formatCode="0.0000">
                  <c:v>0.50434279776991919</c:v>
                </c:pt>
                <c:pt idx="153" formatCode="0.0000">
                  <c:v>0.50230917771865269</c:v>
                </c:pt>
                <c:pt idx="154" formatCode="0.0000">
                  <c:v>0.50018198687605087</c:v>
                </c:pt>
                <c:pt idx="155" formatCode="0.0000">
                  <c:v>0.5080989351073848</c:v>
                </c:pt>
                <c:pt idx="156" formatCode="0.0000">
                  <c:v>0.50678407689308813</c:v>
                </c:pt>
                <c:pt idx="157" formatCode="0.0000">
                  <c:v>0.50133854888778884</c:v>
                </c:pt>
                <c:pt idx="158" formatCode="0.0000">
                  <c:v>0.50415347634551255</c:v>
                </c:pt>
                <c:pt idx="159" formatCode="0.0000">
                  <c:v>0.50276164594778749</c:v>
                </c:pt>
                <c:pt idx="160" formatCode="0.0000">
                  <c:v>0.5087291312697344</c:v>
                </c:pt>
                <c:pt idx="161" formatCode="0.0000">
                  <c:v>0.5077148845847872</c:v>
                </c:pt>
                <c:pt idx="162" formatCode="0.0000">
                  <c:v>0.50770193452516255</c:v>
                </c:pt>
                <c:pt idx="163" formatCode="0.0000">
                  <c:v>0.5066832835025914</c:v>
                </c:pt>
                <c:pt idx="164" formatCode="0.0000">
                  <c:v>0.50568328350259129</c:v>
                </c:pt>
                <c:pt idx="165" formatCode="0.0000">
                  <c:v>0.50765799383691312</c:v>
                </c:pt>
                <c:pt idx="166" formatCode="0.0000">
                  <c:v>0.50565457688698878</c:v>
                </c:pt>
                <c:pt idx="167" formatCode="0.0000">
                  <c:v>0.50664776563178648</c:v>
                </c:pt>
                <c:pt idx="168" formatCode="0.0000">
                  <c:v>0.50464324152631279</c:v>
                </c:pt>
                <c:pt idx="169" formatCode="0.0000">
                  <c:v>0.50563198959351685</c:v>
                </c:pt>
                <c:pt idx="170" formatCode="0.0000">
                  <c:v>0.50661415880749439</c:v>
                </c:pt>
                <c:pt idx="171" formatCode="0.0000">
                  <c:v>0.50560532240720002</c:v>
                </c:pt>
                <c:pt idx="172" formatCode="0.0000">
                  <c:v>0.5005726498959</c:v>
                </c:pt>
                <c:pt idx="173" formatCode="0.0000">
                  <c:v>0.50750843019617531</c:v>
                </c:pt>
                <c:pt idx="174" formatCode="0.0000">
                  <c:v>0.50144414220496247</c:v>
                </c:pt>
                <c:pt idx="175" formatCode="0.0000">
                  <c:v>0.50622417968832434</c:v>
                </c:pt>
                <c:pt idx="176" formatCode="0.0000">
                  <c:v>0.50618040008618881</c:v>
                </c:pt>
                <c:pt idx="177" formatCode="0.0000">
                  <c:v>0.50612358084113129</c:v>
                </c:pt>
                <c:pt idx="178" formatCode="0.0000">
                  <c:v>0.51005197992083851</c:v>
                </c:pt>
                <c:pt idx="179" formatCode="0.0000">
                  <c:v>0.49598176543135375</c:v>
                </c:pt>
                <c:pt idx="180" formatCode="0.0000">
                  <c:v>0.50196613361925124</c:v>
                </c:pt>
                <c:pt idx="181" formatCode="0.0000">
                  <c:v>0.50485148789138645</c:v>
                </c:pt>
                <c:pt idx="182" formatCode="0.0000">
                  <c:v>0.50674128231150972</c:v>
                </c:pt>
                <c:pt idx="183" formatCode="0.0000">
                  <c:v>0.50874128231150972</c:v>
                </c:pt>
                <c:pt idx="184" formatCode="0.0000">
                  <c:v>0.50673176941392772</c:v>
                </c:pt>
                <c:pt idx="185" formatCode="0.0000">
                  <c:v>0.50572234846122566</c:v>
                </c:pt>
                <c:pt idx="186" formatCode="0.0000">
                  <c:v>0.50371860494627296</c:v>
                </c:pt>
                <c:pt idx="187" formatCode="0.0000">
                  <c:v>0.50671487526406256</c:v>
                </c:pt>
                <c:pt idx="188" formatCode="0.0000">
                  <c:v>0.50470791851969998</c:v>
                </c:pt>
                <c:pt idx="189" formatCode="0.0000">
                  <c:v>0.50766797999542157</c:v>
                </c:pt>
                <c:pt idx="190" formatCode="0.0000">
                  <c:v>0.50754887879341259</c:v>
                </c:pt>
                <c:pt idx="191" formatCode="0.0000">
                  <c:v>0.50851615058860711</c:v>
                </c:pt>
                <c:pt idx="192" formatCode="0.0000">
                  <c:v>0.50348756537834838</c:v>
                </c:pt>
                <c:pt idx="193" formatCode="0.0000">
                  <c:v>0.50839816186265074</c:v>
                </c:pt>
                <c:pt idx="194" formatCode="0.0000">
                  <c:v>0.50934857984751969</c:v>
                </c:pt>
                <c:pt idx="195" formatCode="0.0000">
                  <c:v>0.50521252992496724</c:v>
                </c:pt>
                <c:pt idx="196" formatCode="0.0000">
                  <c:v>0.50718701474212435</c:v>
                </c:pt>
                <c:pt idx="197" formatCode="0.0000">
                  <c:v>0.50894498085665918</c:v>
                </c:pt>
                <c:pt idx="198" formatCode="0.0000">
                  <c:v>0.50790201044215444</c:v>
                </c:pt>
                <c:pt idx="199" formatCode="0.0000">
                  <c:v>0.50388057906030004</c:v>
                </c:pt>
                <c:pt idx="200" formatCode="0.0000">
                  <c:v>0.5068673424446789</c:v>
                </c:pt>
                <c:pt idx="201" formatCode="0.0000">
                  <c:v>0.50979181015039998</c:v>
                </c:pt>
                <c:pt idx="202" formatCode="0.0000">
                  <c:v>0.51068791562415761</c:v>
                </c:pt>
                <c:pt idx="203" formatCode="0.0000">
                  <c:v>0.50854061881612278</c:v>
                </c:pt>
                <c:pt idx="204" formatCode="0.0000">
                  <c:v>0.50751562338132516</c:v>
                </c:pt>
                <c:pt idx="205" formatCode="0.0000">
                  <c:v>0.50636173187440647</c:v>
                </c:pt>
                <c:pt idx="206" formatCode="0.0000">
                  <c:v>0.50693368952726159</c:v>
                </c:pt>
                <c:pt idx="207" formatCode="0.0000">
                  <c:v>0.50881282161906971</c:v>
                </c:pt>
                <c:pt idx="208" formatCode="0.0000">
                  <c:v>0.50171290303889637</c:v>
                </c:pt>
                <c:pt idx="209" formatCode="0.0000">
                  <c:v>0.50821696530000005</c:v>
                </c:pt>
                <c:pt idx="210" formatCode="0.0000">
                  <c:v>0.50910228115650968</c:v>
                </c:pt>
                <c:pt idx="211" formatCode="0.0000">
                  <c:v>0.50890744135904642</c:v>
                </c:pt>
                <c:pt idx="212" formatCode="0.0000">
                  <c:v>0.50526263807909999</c:v>
                </c:pt>
                <c:pt idx="213" formatCode="0.0000">
                  <c:v>0.49984475931547268</c:v>
                </c:pt>
                <c:pt idx="214" formatCode="0.0000">
                  <c:v>0.49965450176710202</c:v>
                </c:pt>
                <c:pt idx="215" formatCode="0.0000">
                  <c:v>0.50652759997353836</c:v>
                </c:pt>
                <c:pt idx="216" formatCode="0.0000">
                  <c:v>0.50646891808979633</c:v>
                </c:pt>
                <c:pt idx="217" formatCode="0.0000">
                  <c:v>0.50727993380680325</c:v>
                </c:pt>
                <c:pt idx="218" formatCode="0.0000">
                  <c:v>0.50813480094378538</c:v>
                </c:pt>
                <c:pt idx="219" formatCode="0.0000">
                  <c:v>0.50601801852354567</c:v>
                </c:pt>
                <c:pt idx="220" formatCode="0.0000">
                  <c:v>0.50599247264302083</c:v>
                </c:pt>
                <c:pt idx="221" formatCode="0.0000">
                  <c:v>0.50788272077829999</c:v>
                </c:pt>
                <c:pt idx="222" formatCode="0.0000">
                  <c:v>0.50787294451390519</c:v>
                </c:pt>
                <c:pt idx="223" formatCode="0.0000">
                  <c:v>0.50485661734992571</c:v>
                </c:pt>
                <c:pt idx="224" formatCode="0.0000">
                  <c:v>0.50480408929046339</c:v>
                </c:pt>
                <c:pt idx="225" formatCode="0.0000">
                  <c:v>0.50573116078177294</c:v>
                </c:pt>
                <c:pt idx="226" formatCode="0.0000">
                  <c:v>0.5057211527171358</c:v>
                </c:pt>
                <c:pt idx="227" formatCode="0.0000">
                  <c:v>0.50468768246541484</c:v>
                </c:pt>
                <c:pt idx="228" formatCode="0.0000">
                  <c:v>0.50466415236926088</c:v>
                </c:pt>
                <c:pt idx="229" formatCode="0.0000">
                  <c:v>0.50565404255131374</c:v>
                </c:pt>
                <c:pt idx="230" formatCode="0.0000">
                  <c:v>0.50655894401538692</c:v>
                </c:pt>
                <c:pt idx="231" formatCode="0.0000">
                  <c:v>0.51632590773603926</c:v>
                </c:pt>
                <c:pt idx="232" formatCode="0.0000">
                  <c:v>0.50923695148366166</c:v>
                </c:pt>
                <c:pt idx="233" formatCode="0.0000">
                  <c:v>0.50822620294966647</c:v>
                </c:pt>
                <c:pt idx="234" formatCode="0.0000">
                  <c:v>0.51320465829928974</c:v>
                </c:pt>
                <c:pt idx="235" formatCode="0.0000">
                  <c:v>0.51206306476188101</c:v>
                </c:pt>
                <c:pt idx="236" formatCode="0.0000">
                  <c:v>0.51700788482612248</c:v>
                </c:pt>
                <c:pt idx="237" formatCode="0.0000">
                  <c:v>0.50699310217805693</c:v>
                </c:pt>
                <c:pt idx="238" formatCode="0.0000">
                  <c:v>0.50488506798196253</c:v>
                </c:pt>
                <c:pt idx="239" formatCode="0.0000">
                  <c:v>0.50888131562234895</c:v>
                </c:pt>
                <c:pt idx="240" formatCode="0.0000">
                  <c:v>0.50682481300572735</c:v>
                </c:pt>
                <c:pt idx="241" formatCode="0.0000">
                  <c:v>0.51377931692098611</c:v>
                </c:pt>
                <c:pt idx="242" formatCode="0.0000">
                  <c:v>0.51473355859286263</c:v>
                </c:pt>
                <c:pt idx="243" formatCode="0.0000">
                  <c:v>0.50571058082282438</c:v>
                </c:pt>
                <c:pt idx="244" formatCode="0.0000">
                  <c:v>0.50665284794769283</c:v>
                </c:pt>
                <c:pt idx="245" formatCode="0.0000">
                  <c:v>0.50661800989888761</c:v>
                </c:pt>
                <c:pt idx="246" formatCode="0.0000">
                  <c:v>0.50661412980249698</c:v>
                </c:pt>
                <c:pt idx="247" formatCode="0.0000">
                  <c:v>0.50453222147213495</c:v>
                </c:pt>
                <c:pt idx="248" formatCode="0.0000">
                  <c:v>0.51150080365421258</c:v>
                </c:pt>
                <c:pt idx="249" formatCode="0.0000">
                  <c:v>0.50850080365421257</c:v>
                </c:pt>
                <c:pt idx="250" formatCode="0.0000">
                  <c:v>0.50448899135489367</c:v>
                </c:pt>
                <c:pt idx="251" formatCode="0.0000">
                  <c:v>0.50548899135489367</c:v>
                </c:pt>
                <c:pt idx="252" formatCode="0.0000">
                  <c:v>0.51148110720000006</c:v>
                </c:pt>
                <c:pt idx="253" formatCode="0.0000">
                  <c:v>0.50547716233447826</c:v>
                </c:pt>
                <c:pt idx="254" formatCode="0.0000">
                  <c:v>0.50642173876026264</c:v>
                </c:pt>
                <c:pt idx="255" formatCode="0.0000">
                  <c:v>0.5044018560504</c:v>
                </c:pt>
                <c:pt idx="256" formatCode="0.0000">
                  <c:v>0.50435794955823543</c:v>
                </c:pt>
                <c:pt idx="257" formatCode="0.0000">
                  <c:v>0.50434192737311256</c:v>
                </c:pt>
                <c:pt idx="258" formatCode="0.0000">
                  <c:v>0.50531783780451445</c:v>
                </c:pt>
                <c:pt idx="259" formatCode="0.0000">
                  <c:v>0.50928561313863685</c:v>
                </c:pt>
                <c:pt idx="260" formatCode="0.0000">
                  <c:v>0.50628561313863685</c:v>
                </c:pt>
                <c:pt idx="261" formatCode="0.0000">
                  <c:v>0.51028157658750006</c:v>
                </c:pt>
                <c:pt idx="262" formatCode="0.0000">
                  <c:v>0.50527753815297338</c:v>
                </c:pt>
                <c:pt idx="264" formatCode="0.0000">
                  <c:v>0.50623299092924245</c:v>
                </c:pt>
                <c:pt idx="265" formatCode="0.0000">
                  <c:v>0.50221266665950304</c:v>
                </c:pt>
                <c:pt idx="266" formatCode="0.0000">
                  <c:v>0.50821266665950304</c:v>
                </c:pt>
                <c:pt idx="267" formatCode="0.0000">
                  <c:v>0.50512678757237772</c:v>
                </c:pt>
                <c:pt idx="268" formatCode="0.0000">
                  <c:v>0.50612267720579274</c:v>
                </c:pt>
                <c:pt idx="269" formatCode="0.0000">
                  <c:v>0.50711856493670016</c:v>
                </c:pt>
                <c:pt idx="270" formatCode="0.0000">
                  <c:v>0.50811856493670016</c:v>
                </c:pt>
                <c:pt idx="271" formatCode="0.0000">
                  <c:v>0.50606906913354643</c:v>
                </c:pt>
                <c:pt idx="272" formatCode="0.0000">
                  <c:v>0.50492733546900481</c:v>
                </c:pt>
                <c:pt idx="273" formatCode="0.0000">
                  <c:v>0.50691892906315761</c:v>
                </c:pt>
                <c:pt idx="274" formatCode="0.0000">
                  <c:v>0.5089105149512001</c:v>
                </c:pt>
                <c:pt idx="275" formatCode="0.0000">
                  <c:v>0.50685563511619902</c:v>
                </c:pt>
                <c:pt idx="276" formatCode="0.0000">
                  <c:v>0.50885140006699137</c:v>
                </c:pt>
                <c:pt idx="277" formatCode="0.0000">
                  <c:v>0.50484716308341249</c:v>
                </c:pt>
                <c:pt idx="278" formatCode="0.0000">
                  <c:v>0.50372344690488324</c:v>
                </c:pt>
                <c:pt idx="279" formatCode="0.0000">
                  <c:v>0.50470195119108274</c:v>
                </c:pt>
                <c:pt idx="280" formatCode="0.0000">
                  <c:v>0.50469764619570001</c:v>
                </c:pt>
                <c:pt idx="281" formatCode="0.0000">
                  <c:v>0.50368471949548332</c:v>
                </c:pt>
                <c:pt idx="282" formatCode="0.0000">
                  <c:v>0.50465016230545845</c:v>
                </c:pt>
                <c:pt idx="283" formatCode="0.0000">
                  <c:v>0.50561982200872968</c:v>
                </c:pt>
                <c:pt idx="284" formatCode="0.0000">
                  <c:v>0.50860678962159744</c:v>
                </c:pt>
                <c:pt idx="285" formatCode="0.0000">
                  <c:v>0.50159373957365527</c:v>
                </c:pt>
                <c:pt idx="286" formatCode="0.0000">
                  <c:v>0.50758938563076261</c:v>
                </c:pt>
                <c:pt idx="287" formatCode="0.0000">
                  <c:v>0.50958502972359676</c:v>
                </c:pt>
                <c:pt idx="288" formatCode="0.0000">
                  <c:v>0.5015588530034184</c:v>
                </c:pt>
                <c:pt idx="289" formatCode="0.0000">
                  <c:v>0.50255448333261621</c:v>
                </c:pt>
                <c:pt idx="290" formatCode="0.0000">
                  <c:v>0.50354573808593761</c:v>
                </c:pt>
                <c:pt idx="291" formatCode="0.0000">
                  <c:v>0.50853260544588164</c:v>
                </c:pt>
                <c:pt idx="292" formatCode="0.0000">
                  <c:v>0.50952384050010002</c:v>
                </c:pt>
                <c:pt idx="293" formatCode="0.0000">
                  <c:v>0.50247989739520005</c:v>
                </c:pt>
                <c:pt idx="294" formatCode="0.0000">
                  <c:v>0.50346667594373828</c:v>
                </c:pt>
                <c:pt idx="295" formatCode="0.0000">
                  <c:v>0.50146226483790723</c:v>
                </c:pt>
                <c:pt idx="296" formatCode="0.0000">
                  <c:v>0.50245343669028886</c:v>
                </c:pt>
                <c:pt idx="297" formatCode="0.0000">
                  <c:v>0.50036471908381686</c:v>
                </c:pt>
                <c:pt idx="298" formatCode="0.0000">
                  <c:v>0.50235134290875472</c:v>
                </c:pt>
                <c:pt idx="299" formatCode="0.0000">
                  <c:v>0.50334241550581127</c:v>
                </c:pt>
                <c:pt idx="300" formatCode="0.0000">
                  <c:v>0.50133348013597112</c:v>
                </c:pt>
                <c:pt idx="301" formatCode="0.0000">
                  <c:v>0.50229765890921041</c:v>
                </c:pt>
                <c:pt idx="302" formatCode="0.0000">
                  <c:v>0.50127970039248748</c:v>
                </c:pt>
                <c:pt idx="303" formatCode="0.0000">
                  <c:v>0.5001984908940641</c:v>
                </c:pt>
                <c:pt idx="304" formatCode="0.0000">
                  <c:v>0.50117581739608974</c:v>
                </c:pt>
                <c:pt idx="305" formatCode="0.0000">
                  <c:v>0.50813943526103689</c:v>
                </c:pt>
                <c:pt idx="306" formatCode="0.0000">
                  <c:v>0.5001303195992457</c:v>
                </c:pt>
                <c:pt idx="307" formatCode="0.0000">
                  <c:v>0.50804791551508488</c:v>
                </c:pt>
                <c:pt idx="308" formatCode="0.0000">
                  <c:v>0.5020156925757483</c:v>
                </c:pt>
                <c:pt idx="309" formatCode="0.0000">
                  <c:v>0.50088113756115848</c:v>
                </c:pt>
                <c:pt idx="310" formatCode="0.0000">
                  <c:v>0.49766894228888803</c:v>
                </c:pt>
                <c:pt idx="311" formatCode="0.0000">
                  <c:v>0.49864510794173844</c:v>
                </c:pt>
                <c:pt idx="312" formatCode="0.0000">
                  <c:v>0.49862600328356088</c:v>
                </c:pt>
                <c:pt idx="313" formatCode="0.0000">
                  <c:v>0.50461643855020166</c:v>
                </c:pt>
                <c:pt idx="314" formatCode="0.0000">
                  <c:v>0.51753480382808759</c:v>
                </c:pt>
                <c:pt idx="315" formatCode="0.0000">
                  <c:v>0.50452998311596886</c:v>
                </c:pt>
                <c:pt idx="316" formatCode="0.0000">
                  <c:v>0.50744285456875526</c:v>
                </c:pt>
                <c:pt idx="317" formatCode="0.0000">
                  <c:v>0.50439415791671915</c:v>
                </c:pt>
                <c:pt idx="318" formatCode="0.0000">
                  <c:v>0.50235994586099031</c:v>
                </c:pt>
                <c:pt idx="319" formatCode="0.0000">
                  <c:v>0.50334525214120329</c:v>
                </c:pt>
                <c:pt idx="320" formatCode="0.0000">
                  <c:v>0.5013305395561849</c:v>
                </c:pt>
                <c:pt idx="321" formatCode="0.0000">
                  <c:v>0.50331580809270005</c:v>
                </c:pt>
                <c:pt idx="322" formatCode="0.0000">
                  <c:v>0.4963010577375131</c:v>
                </c:pt>
                <c:pt idx="323" formatCode="0.0000">
                  <c:v>0.50025669318938637</c:v>
                </c:pt>
                <c:pt idx="324" formatCode="0.0000">
                  <c:v>0.49904236968033755</c:v>
                </c:pt>
                <c:pt idx="325" formatCode="0.0000">
                  <c:v>0.4960373387908088</c:v>
                </c:pt>
                <c:pt idx="326" formatCode="0.0000">
                  <c:v>0.50483947056323764</c:v>
                </c:pt>
                <c:pt idx="327" formatCode="0.0000">
                  <c:v>0.49713659512893604</c:v>
                </c:pt>
                <c:pt idx="328" formatCode="0.0000">
                  <c:v>0.49944720961524514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7-4644-B662-B4EAF856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736049432068125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 (AlldataShorted)'!$F$7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(AlldataShorted)'!$F$8:$F$336</c:f>
              <c:numCache>
                <c:formatCode>General</c:formatCode>
                <c:ptCount val="329"/>
                <c:pt idx="2" formatCode="0.0000">
                  <c:v>0.44916249445113232</c:v>
                </c:pt>
                <c:pt idx="3" formatCode="0.0000">
                  <c:v>0.48709701745131517</c:v>
                </c:pt>
                <c:pt idx="4" formatCode="0.0000">
                  <c:v>0.49255297766351269</c:v>
                </c:pt>
                <c:pt idx="5" formatCode="0.0000">
                  <c:v>0.44724956297312413</c:v>
                </c:pt>
                <c:pt idx="6" formatCode="0.0000">
                  <c:v>0.48603338562503506</c:v>
                </c:pt>
                <c:pt idx="7" formatCode="0.0000">
                  <c:v>0.49762390353773439</c:v>
                </c:pt>
                <c:pt idx="8" formatCode="0.0000">
                  <c:v>0.49447345567640771</c:v>
                </c:pt>
                <c:pt idx="9" formatCode="0.0000">
                  <c:v>0.4919806936368824</c:v>
                </c:pt>
                <c:pt idx="11" formatCode="0.0000">
                  <c:v>0.49920663236241042</c:v>
                </c:pt>
                <c:pt idx="12" formatCode="0.0000">
                  <c:v>0.49191916620177278</c:v>
                </c:pt>
                <c:pt idx="13" formatCode="0.0000">
                  <c:v>0.49589866619988188</c:v>
                </c:pt>
                <c:pt idx="14" formatCode="0.0000">
                  <c:v>0.4988781706347496</c:v>
                </c:pt>
                <c:pt idx="15" formatCode="0.0000">
                  <c:v>0.49485767950588572</c:v>
                </c:pt>
                <c:pt idx="16" formatCode="0.0000">
                  <c:v>0.49851000858926081</c:v>
                </c:pt>
                <c:pt idx="17" formatCode="0.0000">
                  <c:v>0.51044878779006375</c:v>
                </c:pt>
                <c:pt idx="18" formatCode="0.0000">
                  <c:v>0.49924500607338274</c:v>
                </c:pt>
                <c:pt idx="19" formatCode="0.0000">
                  <c:v>0.49520430279859928</c:v>
                </c:pt>
                <c:pt idx="20" formatCode="0.0000">
                  <c:v>0.50020430279859929</c:v>
                </c:pt>
                <c:pt idx="21" formatCode="0.0000">
                  <c:v>0.4620619805440136</c:v>
                </c:pt>
                <c:pt idx="22" formatCode="0.0000">
                  <c:v>0.50127126546926493</c:v>
                </c:pt>
                <c:pt idx="23" formatCode="0.0000">
                  <c:v>0.50341852052110003</c:v>
                </c:pt>
                <c:pt idx="24" formatCode="0.0000">
                  <c:v>0.50608640248393366</c:v>
                </c:pt>
                <c:pt idx="25" formatCode="0.0000">
                  <c:v>0.50395040894028753</c:v>
                </c:pt>
                <c:pt idx="26" formatCode="0.0000">
                  <c:v>0.50071776898958786</c:v>
                </c:pt>
                <c:pt idx="27" formatCode="0.0000">
                  <c:v>0.49965970599440002</c:v>
                </c:pt>
                <c:pt idx="28" formatCode="0.0000">
                  <c:v>0.50356302048593748</c:v>
                </c:pt>
                <c:pt idx="29" formatCode="0.0000">
                  <c:v>0.50348574957903869</c:v>
                </c:pt>
                <c:pt idx="30" formatCode="0.0000">
                  <c:v>0.50040854752692709</c:v>
                </c:pt>
                <c:pt idx="31" formatCode="0.0000">
                  <c:v>0.50327360952319999</c:v>
                </c:pt>
                <c:pt idx="32" formatCode="0.0000">
                  <c:v>0.50621584343045811</c:v>
                </c:pt>
                <c:pt idx="33" formatCode="0.0000">
                  <c:v>0.50113888212304092</c:v>
                </c:pt>
                <c:pt idx="34" formatCode="0.0000">
                  <c:v>0.49908120623750002</c:v>
                </c:pt>
                <c:pt idx="35" formatCode="0.0000">
                  <c:v>0.50008120623749996</c:v>
                </c:pt>
                <c:pt idx="36" formatCode="0.0000">
                  <c:v>0.50502356899012912</c:v>
                </c:pt>
                <c:pt idx="37" formatCode="0.0000">
                  <c:v>0.49694677940791188</c:v>
                </c:pt>
                <c:pt idx="38" formatCode="0.0000">
                  <c:v>0.50192759273782961</c:v>
                </c:pt>
                <c:pt idx="39" formatCode="0.0000">
                  <c:v>0.46985088894468241</c:v>
                </c:pt>
                <c:pt idx="40" formatCode="0.0000">
                  <c:v>0.50383172371574014</c:v>
                </c:pt>
                <c:pt idx="41" formatCode="0.0000">
                  <c:v>0.50183172371574014</c:v>
                </c:pt>
                <c:pt idx="42" formatCode="0.0000">
                  <c:v>0.50562118901551922</c:v>
                </c:pt>
                <c:pt idx="43" formatCode="0.0000">
                  <c:v>0.4706020751953125</c:v>
                </c:pt>
                <c:pt idx="44" formatCode="0.0000">
                  <c:v>0.47254475941798157</c:v>
                </c:pt>
                <c:pt idx="45" formatCode="0.0000">
                  <c:v>0.47254475941798157</c:v>
                </c:pt>
                <c:pt idx="46" formatCode="0.0000">
                  <c:v>0.50446839829091439</c:v>
                </c:pt>
                <c:pt idx="47" formatCode="0.0000">
                  <c:v>0.49341117236048748</c:v>
                </c:pt>
                <c:pt idx="48" formatCode="0.0000">
                  <c:v>0.4753393547552125</c:v>
                </c:pt>
                <c:pt idx="49" formatCode="0.0000">
                  <c:v>0.47987563526639998</c:v>
                </c:pt>
                <c:pt idx="50" formatCode="0.0000">
                  <c:v>0.5039743703186147</c:v>
                </c:pt>
                <c:pt idx="51" formatCode="0.0000">
                  <c:v>0.50737306285850647</c:v>
                </c:pt>
                <c:pt idx="52" formatCode="0.0000">
                  <c:v>0.50974027395665988</c:v>
                </c:pt>
                <c:pt idx="53" formatCode="0.0000">
                  <c:v>0.50157837983528886</c:v>
                </c:pt>
                <c:pt idx="54" formatCode="0.0000">
                  <c:v>0.50332721223679999</c:v>
                </c:pt>
                <c:pt idx="55" formatCode="0.0000">
                  <c:v>0.51005900476406252</c:v>
                </c:pt>
                <c:pt idx="56" formatCode="0.0000">
                  <c:v>0.51101306379454325</c:v>
                </c:pt>
                <c:pt idx="57" formatCode="0.0000">
                  <c:v>0.50827720801694087</c:v>
                </c:pt>
                <c:pt idx="58" formatCode="0.0000">
                  <c:v>0.50980777489830631</c:v>
                </c:pt>
                <c:pt idx="59" formatCode="0.0000">
                  <c:v>0.50952564040832882</c:v>
                </c:pt>
                <c:pt idx="60" formatCode="0.0000">
                  <c:v>0.50715309367389994</c:v>
                </c:pt>
                <c:pt idx="61" formatCode="0.0000">
                  <c:v>0.51101395957114371</c:v>
                </c:pt>
                <c:pt idx="62" formatCode="0.0000">
                  <c:v>0.50353270984056808</c:v>
                </c:pt>
                <c:pt idx="63" formatCode="0.0000">
                  <c:v>0.50906041421406245</c:v>
                </c:pt>
                <c:pt idx="64" formatCode="0.0000">
                  <c:v>0.50899730403343357</c:v>
                </c:pt>
                <c:pt idx="65" formatCode="0.0000">
                  <c:v>0.50832329836996248</c:v>
                </c:pt>
                <c:pt idx="66" formatCode="0.0000">
                  <c:v>0.50771378243331755</c:v>
                </c:pt>
                <c:pt idx="67" formatCode="0.0000">
                  <c:v>0.50971378243331755</c:v>
                </c:pt>
                <c:pt idx="68" formatCode="0.0000">
                  <c:v>0.50453084483560329</c:v>
                </c:pt>
                <c:pt idx="69" formatCode="0.0000">
                  <c:v>0.5073905440316423</c:v>
                </c:pt>
                <c:pt idx="70" formatCode="0.0000">
                  <c:v>0.50427856624640466</c:v>
                </c:pt>
                <c:pt idx="72" formatCode="0.0000">
                  <c:v>0.50844832594518385</c:v>
                </c:pt>
                <c:pt idx="73" formatCode="0.0000">
                  <c:v>0.50340863763760002</c:v>
                </c:pt>
                <c:pt idx="74" formatCode="0.0000">
                  <c:v>0.50821067415671251</c:v>
                </c:pt>
                <c:pt idx="75" formatCode="0.0000">
                  <c:v>0.48977795249996164</c:v>
                </c:pt>
                <c:pt idx="76" formatCode="0.0000">
                  <c:v>0.50721985141573134</c:v>
                </c:pt>
                <c:pt idx="77" formatCode="0.0000">
                  <c:v>0.50903943736750723</c:v>
                </c:pt>
                <c:pt idx="78" formatCode="0.0000">
                  <c:v>0.50594243893753754</c:v>
                </c:pt>
                <c:pt idx="80" formatCode="0.0000">
                  <c:v>0.50545391408607354</c:v>
                </c:pt>
                <c:pt idx="81" formatCode="0.0000">
                  <c:v>0.50680452868795278</c:v>
                </c:pt>
                <c:pt idx="82" formatCode="0.0000">
                  <c:v>0.50556454811349516</c:v>
                </c:pt>
                <c:pt idx="83" formatCode="0.0000">
                  <c:v>0.51056454811349516</c:v>
                </c:pt>
                <c:pt idx="84" formatCode="0.0000">
                  <c:v>0.49139791479609995</c:v>
                </c:pt>
                <c:pt idx="85" formatCode="0.0000">
                  <c:v>0.50938752680945532</c:v>
                </c:pt>
                <c:pt idx="86" formatCode="0.0000">
                  <c:v>0.50738752680945531</c:v>
                </c:pt>
                <c:pt idx="87" formatCode="0.0000">
                  <c:v>0.50529417553919997</c:v>
                </c:pt>
                <c:pt idx="88" formatCode="0.0000">
                  <c:v>0.50523208185092883</c:v>
                </c:pt>
                <c:pt idx="89" formatCode="0.0000">
                  <c:v>0.50721140890895355</c:v>
                </c:pt>
                <c:pt idx="90" formatCode="0.0000">
                  <c:v>0.50809793053351571</c:v>
                </c:pt>
                <c:pt idx="91" formatCode="0.0000">
                  <c:v>0.50506704727012242</c:v>
                </c:pt>
                <c:pt idx="92" formatCode="0.0000">
                  <c:v>0.48898368348663129</c:v>
                </c:pt>
                <c:pt idx="93" formatCode="0.0000">
                  <c:v>0.50492160213745207</c:v>
                </c:pt>
                <c:pt idx="94" formatCode="0.0000">
                  <c:v>0.50331312527261662</c:v>
                </c:pt>
                <c:pt idx="95" formatCode="0.0000">
                  <c:v>0.50148660558689273</c:v>
                </c:pt>
                <c:pt idx="96" formatCode="0.0000">
                  <c:v>0.50644399862957235</c:v>
                </c:pt>
                <c:pt idx="97" formatCode="0.0000">
                  <c:v>0.50902882481085443</c:v>
                </c:pt>
                <c:pt idx="98" formatCode="0.0000">
                  <c:v>0.50651199060511587</c:v>
                </c:pt>
                <c:pt idx="99" formatCode="0.0000">
                  <c:v>0.50458772149432796</c:v>
                </c:pt>
                <c:pt idx="100" formatCode="0.0000">
                  <c:v>0.50236263321498087</c:v>
                </c:pt>
                <c:pt idx="101" formatCode="0.0000">
                  <c:v>0.50320883443891284</c:v>
                </c:pt>
                <c:pt idx="102" formatCode="0.0000">
                  <c:v>0.50243491070532564</c:v>
                </c:pt>
                <c:pt idx="103" formatCode="0.0000">
                  <c:v>0.50425304787883751</c:v>
                </c:pt>
                <c:pt idx="104" formatCode="0.0000">
                  <c:v>0.50780955337818245</c:v>
                </c:pt>
                <c:pt idx="105" formatCode="0.0000">
                  <c:v>0.50067930426941443</c:v>
                </c:pt>
                <c:pt idx="106" formatCode="0.0000">
                  <c:v>0.49967930426941443</c:v>
                </c:pt>
                <c:pt idx="107" formatCode="0.0000">
                  <c:v>0.5056728174581071</c:v>
                </c:pt>
                <c:pt idx="108" formatCode="0.0000">
                  <c:v>0.50264689459500989</c:v>
                </c:pt>
                <c:pt idx="109" formatCode="0.0000">
                  <c:v>0.50664041997231757</c:v>
                </c:pt>
                <c:pt idx="110" formatCode="0.0000">
                  <c:v>0.49963394778587772</c:v>
                </c:pt>
                <c:pt idx="111" formatCode="0.0000">
                  <c:v>0.50460808339283814</c:v>
                </c:pt>
                <c:pt idx="112" formatCode="0.0000">
                  <c:v>0.50460162338030723</c:v>
                </c:pt>
                <c:pt idx="113" formatCode="0.0000">
                  <c:v>0.50559516580108754</c:v>
                </c:pt>
                <c:pt idx="114" formatCode="0.0000">
                  <c:v>0.5035887106546888</c:v>
                </c:pt>
                <c:pt idx="115" formatCode="0.0000">
                  <c:v>0.50258225794062095</c:v>
                </c:pt>
                <c:pt idx="116" formatCode="0.0000">
                  <c:v>0.5025629143875</c:v>
                </c:pt>
                <c:pt idx="117" formatCode="0.0000">
                  <c:v>0.50743451571289999</c:v>
                </c:pt>
                <c:pt idx="118" formatCode="0.0000">
                  <c:v>0.50305511336109998</c:v>
                </c:pt>
                <c:pt idx="119" formatCode="0.0000">
                  <c:v>0.50804261545517437</c:v>
                </c:pt>
                <c:pt idx="120" formatCode="0.0000">
                  <c:v>0.49503637008771711</c:v>
                </c:pt>
                <c:pt idx="121" formatCode="0.0000">
                  <c:v>0.50599894804916767</c:v>
                </c:pt>
                <c:pt idx="122" formatCode="0.0000">
                  <c:v>0.50196782865694722</c:v>
                </c:pt>
                <c:pt idx="123" formatCode="0.0000">
                  <c:v>0.50593676887200667</c:v>
                </c:pt>
                <c:pt idx="124" formatCode="0.0000">
                  <c:v>0.50893676887200667</c:v>
                </c:pt>
                <c:pt idx="125" formatCode="0.0000">
                  <c:v>0.49793676887200666</c:v>
                </c:pt>
                <c:pt idx="126" formatCode="0.0000">
                  <c:v>0.50591816158704639</c:v>
                </c:pt>
                <c:pt idx="127" formatCode="0.0000">
                  <c:v>0.50491196392011906</c:v>
                </c:pt>
                <c:pt idx="128" formatCode="0.0000">
                  <c:v>0.50590576863307124</c:v>
                </c:pt>
                <c:pt idx="129" formatCode="0.0000">
                  <c:v>0.49189957572541249</c:v>
                </c:pt>
                <c:pt idx="130" formatCode="0.0000">
                  <c:v>0.50289338519665283</c:v>
                </c:pt>
                <c:pt idx="131" formatCode="0.0000">
                  <c:v>0.50881928422722567</c:v>
                </c:pt>
                <c:pt idx="132" formatCode="0.0000">
                  <c:v>0.50271489248023749</c:v>
                </c:pt>
                <c:pt idx="133" formatCode="0.0000">
                  <c:v>0.50142381955132709</c:v>
                </c:pt>
                <c:pt idx="134" formatCode="0.0000">
                  <c:v>0.50338547929242239</c:v>
                </c:pt>
                <c:pt idx="135" formatCode="0.0000">
                  <c:v>0.50768209697824429</c:v>
                </c:pt>
                <c:pt idx="136" formatCode="0.0000">
                  <c:v>0.50537778512446174</c:v>
                </c:pt>
                <c:pt idx="137" formatCode="0.0000">
                  <c:v>0.50162425270094668</c:v>
                </c:pt>
                <c:pt idx="138" formatCode="0.0000">
                  <c:v>0.50218543214931433</c:v>
                </c:pt>
                <c:pt idx="139" formatCode="0.0000">
                  <c:v>0.50237652157931634</c:v>
                </c:pt>
                <c:pt idx="140" formatCode="0.0000">
                  <c:v>0.50226924590308886</c:v>
                </c:pt>
                <c:pt idx="141" formatCode="0.0000">
                  <c:v>0.50565877976116724</c:v>
                </c:pt>
                <c:pt idx="142" formatCode="0.0000">
                  <c:v>0.50225439675789363</c:v>
                </c:pt>
                <c:pt idx="143" formatCode="0.0000">
                  <c:v>0.5010227161088</c:v>
                </c:pt>
                <c:pt idx="144" formatCode="0.0000">
                  <c:v>0.50287329098421829</c:v>
                </c:pt>
                <c:pt idx="145" formatCode="0.0000">
                  <c:v>0.5015867891864344</c:v>
                </c:pt>
                <c:pt idx="146" formatCode="0.0000">
                  <c:v>0.50172430388671363</c:v>
                </c:pt>
                <c:pt idx="147" formatCode="0.0000">
                  <c:v>0.50444415443101809</c:v>
                </c:pt>
                <c:pt idx="148" formatCode="0.0000">
                  <c:v>0.50435578762895927</c:v>
                </c:pt>
                <c:pt idx="149" formatCode="0.0000">
                  <c:v>0.50493580652225867</c:v>
                </c:pt>
                <c:pt idx="150" formatCode="0.0000">
                  <c:v>0.50879028152526484</c:v>
                </c:pt>
                <c:pt idx="151" formatCode="0.0000">
                  <c:v>0.50176773162346255</c:v>
                </c:pt>
                <c:pt idx="152" formatCode="0.0000">
                  <c:v>0.50434279776991919</c:v>
                </c:pt>
                <c:pt idx="153" formatCode="0.0000">
                  <c:v>0.50230917771865269</c:v>
                </c:pt>
                <c:pt idx="154" formatCode="0.0000">
                  <c:v>0.50018198687605087</c:v>
                </c:pt>
                <c:pt idx="155" formatCode="0.0000">
                  <c:v>0.5080989351073848</c:v>
                </c:pt>
                <c:pt idx="156" formatCode="0.0000">
                  <c:v>0.50678407689308813</c:v>
                </c:pt>
                <c:pt idx="157" formatCode="0.0000">
                  <c:v>0.50133854888778884</c:v>
                </c:pt>
                <c:pt idx="158" formatCode="0.0000">
                  <c:v>0.50415347634551255</c:v>
                </c:pt>
                <c:pt idx="159" formatCode="0.0000">
                  <c:v>0.50276164594778749</c:v>
                </c:pt>
                <c:pt idx="160" formatCode="0.0000">
                  <c:v>0.5087291312697344</c:v>
                </c:pt>
                <c:pt idx="161" formatCode="0.0000">
                  <c:v>0.5077148845847872</c:v>
                </c:pt>
                <c:pt idx="162" formatCode="0.0000">
                  <c:v>0.50770193452516255</c:v>
                </c:pt>
                <c:pt idx="163" formatCode="0.0000">
                  <c:v>0.5066832835025914</c:v>
                </c:pt>
                <c:pt idx="164" formatCode="0.0000">
                  <c:v>0.50568328350259129</c:v>
                </c:pt>
                <c:pt idx="165" formatCode="0.0000">
                  <c:v>0.50765799383691312</c:v>
                </c:pt>
                <c:pt idx="166" formatCode="0.0000">
                  <c:v>0.50565457688698878</c:v>
                </c:pt>
                <c:pt idx="167" formatCode="0.0000">
                  <c:v>0.50664776563178648</c:v>
                </c:pt>
                <c:pt idx="168" formatCode="0.0000">
                  <c:v>0.50464324152631279</c:v>
                </c:pt>
                <c:pt idx="169" formatCode="0.0000">
                  <c:v>0.50563198959351685</c:v>
                </c:pt>
                <c:pt idx="170" formatCode="0.0000">
                  <c:v>0.50661415880749439</c:v>
                </c:pt>
                <c:pt idx="171" formatCode="0.0000">
                  <c:v>0.50560532240720002</c:v>
                </c:pt>
                <c:pt idx="172" formatCode="0.0000">
                  <c:v>0.5005726498959</c:v>
                </c:pt>
                <c:pt idx="173" formatCode="0.0000">
                  <c:v>0.50750843019617531</c:v>
                </c:pt>
                <c:pt idx="174" formatCode="0.0000">
                  <c:v>0.50144414220496247</c:v>
                </c:pt>
                <c:pt idx="175" formatCode="0.0000">
                  <c:v>0.50622417968832434</c:v>
                </c:pt>
                <c:pt idx="176" formatCode="0.0000">
                  <c:v>0.50618040008618881</c:v>
                </c:pt>
                <c:pt idx="177" formatCode="0.0000">
                  <c:v>0.50612358084113129</c:v>
                </c:pt>
                <c:pt idx="178" formatCode="0.0000">
                  <c:v>0.51005197992083851</c:v>
                </c:pt>
                <c:pt idx="179" formatCode="0.0000">
                  <c:v>0.49598176543135375</c:v>
                </c:pt>
                <c:pt idx="180" formatCode="0.0000">
                  <c:v>0.50196613361925124</c:v>
                </c:pt>
                <c:pt idx="181" formatCode="0.0000">
                  <c:v>0.50485148789138645</c:v>
                </c:pt>
                <c:pt idx="182" formatCode="0.0000">
                  <c:v>0.50674128231150972</c:v>
                </c:pt>
                <c:pt idx="183" formatCode="0.0000">
                  <c:v>0.50874128231150972</c:v>
                </c:pt>
                <c:pt idx="184" formatCode="0.0000">
                  <c:v>0.50673176941392772</c:v>
                </c:pt>
                <c:pt idx="185" formatCode="0.0000">
                  <c:v>0.50572234846122566</c:v>
                </c:pt>
                <c:pt idx="186" formatCode="0.0000">
                  <c:v>0.50371860494627296</c:v>
                </c:pt>
                <c:pt idx="187" formatCode="0.0000">
                  <c:v>0.50671487526406256</c:v>
                </c:pt>
                <c:pt idx="188" formatCode="0.0000">
                  <c:v>0.50470791851969998</c:v>
                </c:pt>
                <c:pt idx="189" formatCode="0.0000">
                  <c:v>0.50766797999542157</c:v>
                </c:pt>
                <c:pt idx="190" formatCode="0.0000">
                  <c:v>0.50754887879341259</c:v>
                </c:pt>
                <c:pt idx="191" formatCode="0.0000">
                  <c:v>0.50851615058860711</c:v>
                </c:pt>
                <c:pt idx="192" formatCode="0.0000">
                  <c:v>0.50348756537834838</c:v>
                </c:pt>
                <c:pt idx="193" formatCode="0.0000">
                  <c:v>0.50839816186265074</c:v>
                </c:pt>
                <c:pt idx="194" formatCode="0.0000">
                  <c:v>0.50934857984751969</c:v>
                </c:pt>
                <c:pt idx="195" formatCode="0.0000">
                  <c:v>0.50521252992496724</c:v>
                </c:pt>
                <c:pt idx="196" formatCode="0.0000">
                  <c:v>0.50718701474212435</c:v>
                </c:pt>
                <c:pt idx="197" formatCode="0.0000">
                  <c:v>0.50894498085665918</c:v>
                </c:pt>
                <c:pt idx="198" formatCode="0.0000">
                  <c:v>0.50790201044215444</c:v>
                </c:pt>
                <c:pt idx="199" formatCode="0.0000">
                  <c:v>0.50388057906030004</c:v>
                </c:pt>
                <c:pt idx="200" formatCode="0.0000">
                  <c:v>0.5068673424446789</c:v>
                </c:pt>
                <c:pt idx="201" formatCode="0.0000">
                  <c:v>0.50979181015039998</c:v>
                </c:pt>
                <c:pt idx="202" formatCode="0.0000">
                  <c:v>0.51068791562415761</c:v>
                </c:pt>
                <c:pt idx="203" formatCode="0.0000">
                  <c:v>0.50854061881612278</c:v>
                </c:pt>
                <c:pt idx="204" formatCode="0.0000">
                  <c:v>0.50751562338132516</c:v>
                </c:pt>
                <c:pt idx="205" formatCode="0.0000">
                  <c:v>0.50636173187440647</c:v>
                </c:pt>
                <c:pt idx="206" formatCode="0.0000">
                  <c:v>0.50693368952726159</c:v>
                </c:pt>
                <c:pt idx="207" formatCode="0.0000">
                  <c:v>0.50881282161906971</c:v>
                </c:pt>
                <c:pt idx="208" formatCode="0.0000">
                  <c:v>0.50171290303889637</c:v>
                </c:pt>
                <c:pt idx="209" formatCode="0.0000">
                  <c:v>0.50821696530000005</c:v>
                </c:pt>
                <c:pt idx="210" formatCode="0.0000">
                  <c:v>0.50910228115650968</c:v>
                </c:pt>
                <c:pt idx="211" formatCode="0.0000">
                  <c:v>0.50890744135904642</c:v>
                </c:pt>
                <c:pt idx="212" formatCode="0.0000">
                  <c:v>0.50526263807909999</c:v>
                </c:pt>
                <c:pt idx="213" formatCode="0.0000">
                  <c:v>0.49984475931547268</c:v>
                </c:pt>
                <c:pt idx="214" formatCode="0.0000">
                  <c:v>0.49965450176710202</c:v>
                </c:pt>
                <c:pt idx="215" formatCode="0.0000">
                  <c:v>0.50652759997353836</c:v>
                </c:pt>
                <c:pt idx="216" formatCode="0.0000">
                  <c:v>0.50646891808979633</c:v>
                </c:pt>
                <c:pt idx="217" formatCode="0.0000">
                  <c:v>0.50727993380680325</c:v>
                </c:pt>
                <c:pt idx="218" formatCode="0.0000">
                  <c:v>0.50813480094378538</c:v>
                </c:pt>
                <c:pt idx="219" formatCode="0.0000">
                  <c:v>0.50601801852354567</c:v>
                </c:pt>
                <c:pt idx="220" formatCode="0.0000">
                  <c:v>0.50599247264302083</c:v>
                </c:pt>
                <c:pt idx="221" formatCode="0.0000">
                  <c:v>0.50788272077829999</c:v>
                </c:pt>
                <c:pt idx="222" formatCode="0.0000">
                  <c:v>0.50787294451390519</c:v>
                </c:pt>
                <c:pt idx="223" formatCode="0.0000">
                  <c:v>0.50485661734992571</c:v>
                </c:pt>
                <c:pt idx="224" formatCode="0.0000">
                  <c:v>0.50480408929046339</c:v>
                </c:pt>
                <c:pt idx="225" formatCode="0.0000">
                  <c:v>0.50573116078177294</c:v>
                </c:pt>
                <c:pt idx="226" formatCode="0.0000">
                  <c:v>0.5057211527171358</c:v>
                </c:pt>
                <c:pt idx="227" formatCode="0.0000">
                  <c:v>0.50468768246541484</c:v>
                </c:pt>
                <c:pt idx="228" formatCode="0.0000">
                  <c:v>0.50466415236926088</c:v>
                </c:pt>
                <c:pt idx="229" formatCode="0.0000">
                  <c:v>0.50565404255131374</c:v>
                </c:pt>
                <c:pt idx="230" formatCode="0.0000">
                  <c:v>0.50655894401538692</c:v>
                </c:pt>
                <c:pt idx="231" formatCode="0.0000">
                  <c:v>0.51632590773603926</c:v>
                </c:pt>
                <c:pt idx="232" formatCode="0.0000">
                  <c:v>0.50923695148366166</c:v>
                </c:pt>
                <c:pt idx="233" formatCode="0.0000">
                  <c:v>0.50822620294966647</c:v>
                </c:pt>
                <c:pt idx="234" formatCode="0.0000">
                  <c:v>0.51320465829928974</c:v>
                </c:pt>
                <c:pt idx="235" formatCode="0.0000">
                  <c:v>0.51206306476188101</c:v>
                </c:pt>
                <c:pt idx="236" formatCode="0.0000">
                  <c:v>0.51700788482612248</c:v>
                </c:pt>
                <c:pt idx="237" formatCode="0.0000">
                  <c:v>0.50699310217805693</c:v>
                </c:pt>
                <c:pt idx="238" formatCode="0.0000">
                  <c:v>0.50488506798196253</c:v>
                </c:pt>
                <c:pt idx="239" formatCode="0.0000">
                  <c:v>0.50888131562234895</c:v>
                </c:pt>
                <c:pt idx="240" formatCode="0.0000">
                  <c:v>0.50682481300572735</c:v>
                </c:pt>
                <c:pt idx="241" formatCode="0.0000">
                  <c:v>0.51377931692098611</c:v>
                </c:pt>
                <c:pt idx="242" formatCode="0.0000">
                  <c:v>0.51473355859286263</c:v>
                </c:pt>
                <c:pt idx="243" formatCode="0.0000">
                  <c:v>0.50571058082282438</c:v>
                </c:pt>
                <c:pt idx="244" formatCode="0.0000">
                  <c:v>0.50665284794769283</c:v>
                </c:pt>
                <c:pt idx="245" formatCode="0.0000">
                  <c:v>0.50661800989888761</c:v>
                </c:pt>
                <c:pt idx="246" formatCode="0.0000">
                  <c:v>0.50661412980249698</c:v>
                </c:pt>
                <c:pt idx="247" formatCode="0.0000">
                  <c:v>0.50453222147213495</c:v>
                </c:pt>
                <c:pt idx="248" formatCode="0.0000">
                  <c:v>0.51150080365421258</c:v>
                </c:pt>
                <c:pt idx="249" formatCode="0.0000">
                  <c:v>0.50850080365421257</c:v>
                </c:pt>
                <c:pt idx="250" formatCode="0.0000">
                  <c:v>0.50448899135489367</c:v>
                </c:pt>
                <c:pt idx="251" formatCode="0.0000">
                  <c:v>0.50548899135489367</c:v>
                </c:pt>
                <c:pt idx="252" formatCode="0.0000">
                  <c:v>0.51148110720000006</c:v>
                </c:pt>
                <c:pt idx="253" formatCode="0.0000">
                  <c:v>0.50547716233447826</c:v>
                </c:pt>
                <c:pt idx="254" formatCode="0.0000">
                  <c:v>0.50642173876026264</c:v>
                </c:pt>
                <c:pt idx="255" formatCode="0.0000">
                  <c:v>0.5044018560504</c:v>
                </c:pt>
                <c:pt idx="256" formatCode="0.0000">
                  <c:v>0.50435794955823543</c:v>
                </c:pt>
                <c:pt idx="257" formatCode="0.0000">
                  <c:v>0.50434192737311256</c:v>
                </c:pt>
                <c:pt idx="258" formatCode="0.0000">
                  <c:v>0.50531783780451445</c:v>
                </c:pt>
                <c:pt idx="259" formatCode="0.0000">
                  <c:v>0.50928561313863685</c:v>
                </c:pt>
                <c:pt idx="260" formatCode="0.0000">
                  <c:v>0.50628561313863685</c:v>
                </c:pt>
                <c:pt idx="261" formatCode="0.0000">
                  <c:v>0.51028157658750006</c:v>
                </c:pt>
                <c:pt idx="262" formatCode="0.0000">
                  <c:v>0.50527753815297338</c:v>
                </c:pt>
                <c:pt idx="264" formatCode="0.0000">
                  <c:v>0.50623299092924245</c:v>
                </c:pt>
                <c:pt idx="265" formatCode="0.0000">
                  <c:v>0.50221266665950304</c:v>
                </c:pt>
                <c:pt idx="266" formatCode="0.0000">
                  <c:v>0.50821266665950304</c:v>
                </c:pt>
                <c:pt idx="267" formatCode="0.0000">
                  <c:v>0.50512678757237772</c:v>
                </c:pt>
                <c:pt idx="268" formatCode="0.0000">
                  <c:v>0.50612267720579274</c:v>
                </c:pt>
                <c:pt idx="269" formatCode="0.0000">
                  <c:v>0.50711856493670016</c:v>
                </c:pt>
                <c:pt idx="270" formatCode="0.0000">
                  <c:v>0.50811856493670016</c:v>
                </c:pt>
                <c:pt idx="271" formatCode="0.0000">
                  <c:v>0.50606906913354643</c:v>
                </c:pt>
                <c:pt idx="272" formatCode="0.0000">
                  <c:v>0.50492733546900481</c:v>
                </c:pt>
                <c:pt idx="273" formatCode="0.0000">
                  <c:v>0.50691892906315761</c:v>
                </c:pt>
                <c:pt idx="274" formatCode="0.0000">
                  <c:v>0.5089105149512001</c:v>
                </c:pt>
                <c:pt idx="275" formatCode="0.0000">
                  <c:v>0.50685563511619902</c:v>
                </c:pt>
                <c:pt idx="276" formatCode="0.0000">
                  <c:v>0.50885140006699137</c:v>
                </c:pt>
                <c:pt idx="277" formatCode="0.0000">
                  <c:v>0.50484716308341249</c:v>
                </c:pt>
                <c:pt idx="278" formatCode="0.0000">
                  <c:v>0.50372344690488324</c:v>
                </c:pt>
                <c:pt idx="279" formatCode="0.0000">
                  <c:v>0.50470195119108274</c:v>
                </c:pt>
                <c:pt idx="280" formatCode="0.0000">
                  <c:v>0.50469764619570001</c:v>
                </c:pt>
                <c:pt idx="281" formatCode="0.0000">
                  <c:v>0.50368471949548332</c:v>
                </c:pt>
                <c:pt idx="282" formatCode="0.0000">
                  <c:v>0.50465016230545845</c:v>
                </c:pt>
                <c:pt idx="283" formatCode="0.0000">
                  <c:v>0.50561982200872968</c:v>
                </c:pt>
                <c:pt idx="284" formatCode="0.0000">
                  <c:v>0.50860678962159744</c:v>
                </c:pt>
                <c:pt idx="285" formatCode="0.0000">
                  <c:v>0.50159373957365527</c:v>
                </c:pt>
                <c:pt idx="286" formatCode="0.0000">
                  <c:v>0.50758938563076261</c:v>
                </c:pt>
                <c:pt idx="287" formatCode="0.0000">
                  <c:v>0.50958502972359676</c:v>
                </c:pt>
                <c:pt idx="288" formatCode="0.0000">
                  <c:v>0.5015588530034184</c:v>
                </c:pt>
                <c:pt idx="289" formatCode="0.0000">
                  <c:v>0.50255448333261621</c:v>
                </c:pt>
                <c:pt idx="290" formatCode="0.0000">
                  <c:v>0.50354573808593761</c:v>
                </c:pt>
                <c:pt idx="291" formatCode="0.0000">
                  <c:v>0.50853260544588164</c:v>
                </c:pt>
                <c:pt idx="292" formatCode="0.0000">
                  <c:v>0.50952384050010002</c:v>
                </c:pt>
                <c:pt idx="293" formatCode="0.0000">
                  <c:v>0.50247989739520005</c:v>
                </c:pt>
                <c:pt idx="294" formatCode="0.0000">
                  <c:v>0.50346667594373828</c:v>
                </c:pt>
                <c:pt idx="295" formatCode="0.0000">
                  <c:v>0.50146226483790723</c:v>
                </c:pt>
                <c:pt idx="296" formatCode="0.0000">
                  <c:v>0.50245343669028886</c:v>
                </c:pt>
                <c:pt idx="297" formatCode="0.0000">
                  <c:v>0.50036471908381686</c:v>
                </c:pt>
                <c:pt idx="298" formatCode="0.0000">
                  <c:v>0.50235134290875472</c:v>
                </c:pt>
                <c:pt idx="299" formatCode="0.0000">
                  <c:v>0.50334241550581127</c:v>
                </c:pt>
                <c:pt idx="300" formatCode="0.0000">
                  <c:v>0.50133348013597112</c:v>
                </c:pt>
                <c:pt idx="301" formatCode="0.0000">
                  <c:v>0.50229765890921041</c:v>
                </c:pt>
                <c:pt idx="302" formatCode="0.0000">
                  <c:v>0.50127970039248748</c:v>
                </c:pt>
                <c:pt idx="303" formatCode="0.0000">
                  <c:v>0.5001984908940641</c:v>
                </c:pt>
                <c:pt idx="304" formatCode="0.0000">
                  <c:v>0.50117581739608974</c:v>
                </c:pt>
                <c:pt idx="305" formatCode="0.0000">
                  <c:v>0.50813943526103689</c:v>
                </c:pt>
                <c:pt idx="306" formatCode="0.0000">
                  <c:v>0.5001303195992457</c:v>
                </c:pt>
                <c:pt idx="307" formatCode="0.0000">
                  <c:v>0.50804791551508488</c:v>
                </c:pt>
                <c:pt idx="308" formatCode="0.0000">
                  <c:v>0.5020156925757483</c:v>
                </c:pt>
                <c:pt idx="309" formatCode="0.0000">
                  <c:v>0.50088113756115848</c:v>
                </c:pt>
                <c:pt idx="310" formatCode="0.0000">
                  <c:v>0.49766894228888803</c:v>
                </c:pt>
                <c:pt idx="311" formatCode="0.0000">
                  <c:v>0.49864510794173844</c:v>
                </c:pt>
                <c:pt idx="312" formatCode="0.0000">
                  <c:v>0.49862600328356088</c:v>
                </c:pt>
                <c:pt idx="313" formatCode="0.0000">
                  <c:v>0.50461643855020166</c:v>
                </c:pt>
                <c:pt idx="314" formatCode="0.0000">
                  <c:v>0.51753480382808759</c:v>
                </c:pt>
                <c:pt idx="315" formatCode="0.0000">
                  <c:v>0.50452998311596886</c:v>
                </c:pt>
                <c:pt idx="316" formatCode="0.0000">
                  <c:v>0.50744285456875526</c:v>
                </c:pt>
                <c:pt idx="317" formatCode="0.0000">
                  <c:v>0.50439415791671915</c:v>
                </c:pt>
                <c:pt idx="318" formatCode="0.0000">
                  <c:v>0.50235994586099031</c:v>
                </c:pt>
                <c:pt idx="319" formatCode="0.0000">
                  <c:v>0.50334525214120329</c:v>
                </c:pt>
                <c:pt idx="320" formatCode="0.0000">
                  <c:v>0.5013305395561849</c:v>
                </c:pt>
                <c:pt idx="321" formatCode="0.0000">
                  <c:v>0.50331580809270005</c:v>
                </c:pt>
                <c:pt idx="322" formatCode="0.0000">
                  <c:v>0.4963010577375131</c:v>
                </c:pt>
                <c:pt idx="323" formatCode="0.0000">
                  <c:v>0.50025669318938637</c:v>
                </c:pt>
                <c:pt idx="324" formatCode="0.0000">
                  <c:v>0.49904236968033755</c:v>
                </c:pt>
                <c:pt idx="325" formatCode="0.0000">
                  <c:v>0.4960373387908088</c:v>
                </c:pt>
                <c:pt idx="326" formatCode="0.0000">
                  <c:v>0.50483947056323764</c:v>
                </c:pt>
                <c:pt idx="327" formatCode="0.0000">
                  <c:v>0.49713659512893604</c:v>
                </c:pt>
                <c:pt idx="328" formatCode="0.0000">
                  <c:v>0.49944720961524514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F-462F-8307-2461481BB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3069538529983"/>
          <c:y val="5.0925925925925923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 (150420)'!$F$5</c:f>
              <c:strCache>
                <c:ptCount val="1"/>
                <c:pt idx="0">
                  <c:v>LI-7106 (%)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'D-711 (150420)'!$B$6:$B$97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'D-711 (150420)'!$F$6:$F$97</c:f>
              <c:numCache>
                <c:formatCode>0.000</c:formatCode>
                <c:ptCount val="92"/>
                <c:pt idx="0">
                  <c:v>12.28</c:v>
                </c:pt>
                <c:pt idx="1">
                  <c:v>12.881</c:v>
                </c:pt>
                <c:pt idx="2">
                  <c:v>14.718999999999999</c:v>
                </c:pt>
                <c:pt idx="3">
                  <c:v>16.253</c:v>
                </c:pt>
                <c:pt idx="4">
                  <c:v>17.481999999999999</c:v>
                </c:pt>
                <c:pt idx="5">
                  <c:v>18.579999999999998</c:v>
                </c:pt>
                <c:pt idx="6">
                  <c:v>19.582000000000001</c:v>
                </c:pt>
                <c:pt idx="7">
                  <c:v>20.54</c:v>
                </c:pt>
                <c:pt idx="8">
                  <c:v>21.62</c:v>
                </c:pt>
                <c:pt idx="9">
                  <c:v>22.722999999999999</c:v>
                </c:pt>
                <c:pt idx="10">
                  <c:v>23.744</c:v>
                </c:pt>
                <c:pt idx="11">
                  <c:v>24.716000000000001</c:v>
                </c:pt>
                <c:pt idx="12">
                  <c:v>25.710999999999999</c:v>
                </c:pt>
                <c:pt idx="13">
                  <c:v>26.693999999999999</c:v>
                </c:pt>
                <c:pt idx="14">
                  <c:v>27.626000000000001</c:v>
                </c:pt>
                <c:pt idx="15">
                  <c:v>28.495000000000001</c:v>
                </c:pt>
                <c:pt idx="16">
                  <c:v>29.326000000000001</c:v>
                </c:pt>
                <c:pt idx="17">
                  <c:v>30.163</c:v>
                </c:pt>
                <c:pt idx="18">
                  <c:v>30.977</c:v>
                </c:pt>
                <c:pt idx="19">
                  <c:v>31.724</c:v>
                </c:pt>
                <c:pt idx="20">
                  <c:v>32.424999999999997</c:v>
                </c:pt>
                <c:pt idx="21">
                  <c:v>33.146000000000001</c:v>
                </c:pt>
                <c:pt idx="22">
                  <c:v>33.802999999999997</c:v>
                </c:pt>
                <c:pt idx="23">
                  <c:v>34.938000000000002</c:v>
                </c:pt>
                <c:pt idx="24">
                  <c:v>34.878</c:v>
                </c:pt>
                <c:pt idx="25">
                  <c:v>35.573999999999998</c:v>
                </c:pt>
                <c:pt idx="26">
                  <c:v>36.225999999999999</c:v>
                </c:pt>
                <c:pt idx="27">
                  <c:v>36.89</c:v>
                </c:pt>
                <c:pt idx="28">
                  <c:v>37.47</c:v>
                </c:pt>
                <c:pt idx="29">
                  <c:v>38.036999999999999</c:v>
                </c:pt>
                <c:pt idx="30">
                  <c:v>38.578000000000003</c:v>
                </c:pt>
                <c:pt idx="31">
                  <c:v>39.628999999999998</c:v>
                </c:pt>
                <c:pt idx="32">
                  <c:v>40.292999999999999</c:v>
                </c:pt>
                <c:pt idx="33">
                  <c:v>40.918999999999997</c:v>
                </c:pt>
                <c:pt idx="34">
                  <c:v>41.575000000000003</c:v>
                </c:pt>
                <c:pt idx="35">
                  <c:v>42.155000000000001</c:v>
                </c:pt>
                <c:pt idx="36">
                  <c:v>42.761000000000003</c:v>
                </c:pt>
                <c:pt idx="37">
                  <c:v>43.313000000000002</c:v>
                </c:pt>
                <c:pt idx="38">
                  <c:v>43.872</c:v>
                </c:pt>
                <c:pt idx="39">
                  <c:v>44.499000000000002</c:v>
                </c:pt>
                <c:pt idx="40">
                  <c:v>45.051000000000002</c:v>
                </c:pt>
                <c:pt idx="41">
                  <c:v>45.582000000000001</c:v>
                </c:pt>
                <c:pt idx="42">
                  <c:v>46.154000000000003</c:v>
                </c:pt>
                <c:pt idx="43">
                  <c:v>46.698</c:v>
                </c:pt>
                <c:pt idx="44">
                  <c:v>47.238999999999997</c:v>
                </c:pt>
                <c:pt idx="45">
                  <c:v>47.774000000000001</c:v>
                </c:pt>
                <c:pt idx="46">
                  <c:v>48.308</c:v>
                </c:pt>
                <c:pt idx="47">
                  <c:v>49.29</c:v>
                </c:pt>
                <c:pt idx="48">
                  <c:v>49.805</c:v>
                </c:pt>
                <c:pt idx="49">
                  <c:v>50.322000000000003</c:v>
                </c:pt>
                <c:pt idx="50">
                  <c:v>50.889000000000003</c:v>
                </c:pt>
                <c:pt idx="51">
                  <c:v>51.423999999999999</c:v>
                </c:pt>
                <c:pt idx="52">
                  <c:v>52.423999999999999</c:v>
                </c:pt>
                <c:pt idx="53">
                  <c:v>52.942</c:v>
                </c:pt>
                <c:pt idx="54">
                  <c:v>53.448999999999998</c:v>
                </c:pt>
                <c:pt idx="55">
                  <c:v>53.957000000000001</c:v>
                </c:pt>
                <c:pt idx="56">
                  <c:v>54.185000000000002</c:v>
                </c:pt>
                <c:pt idx="57">
                  <c:v>54.348999999999997</c:v>
                </c:pt>
                <c:pt idx="58">
                  <c:v>54.466000000000001</c:v>
                </c:pt>
                <c:pt idx="59">
                  <c:v>54.593000000000004</c:v>
                </c:pt>
                <c:pt idx="60">
                  <c:v>55.414000000000001</c:v>
                </c:pt>
                <c:pt idx="61">
                  <c:v>55.927</c:v>
                </c:pt>
                <c:pt idx="62">
                  <c:v>56.96</c:v>
                </c:pt>
                <c:pt idx="63">
                  <c:v>57.508000000000003</c:v>
                </c:pt>
                <c:pt idx="64">
                  <c:v>58.042999999999999</c:v>
                </c:pt>
                <c:pt idx="65">
                  <c:v>58.576000000000001</c:v>
                </c:pt>
                <c:pt idx="66">
                  <c:v>59.116</c:v>
                </c:pt>
                <c:pt idx="67">
                  <c:v>59.994</c:v>
                </c:pt>
                <c:pt idx="68">
                  <c:v>61.017000000000003</c:v>
                </c:pt>
                <c:pt idx="69">
                  <c:v>62.015000000000001</c:v>
                </c:pt>
                <c:pt idx="70">
                  <c:v>62.978999999999999</c:v>
                </c:pt>
                <c:pt idx="71">
                  <c:v>63.472999999999999</c:v>
                </c:pt>
                <c:pt idx="72">
                  <c:v>64.731999999999999</c:v>
                </c:pt>
                <c:pt idx="73">
                  <c:v>65.471000000000004</c:v>
                </c:pt>
                <c:pt idx="74">
                  <c:v>66.244</c:v>
                </c:pt>
                <c:pt idx="75">
                  <c:v>67.015000000000001</c:v>
                </c:pt>
                <c:pt idx="76">
                  <c:v>67.789000000000001</c:v>
                </c:pt>
                <c:pt idx="77">
                  <c:v>68.528999999999996</c:v>
                </c:pt>
                <c:pt idx="78">
                  <c:v>69.272000000000006</c:v>
                </c:pt>
                <c:pt idx="79">
                  <c:v>70.021000000000001</c:v>
                </c:pt>
                <c:pt idx="80">
                  <c:v>70.763000000000005</c:v>
                </c:pt>
                <c:pt idx="81">
                  <c:v>71.498999999999995</c:v>
                </c:pt>
                <c:pt idx="82">
                  <c:v>72.045000000000002</c:v>
                </c:pt>
                <c:pt idx="83">
                  <c:v>72.635000000000005</c:v>
                </c:pt>
                <c:pt idx="84">
                  <c:v>73.442999999999998</c:v>
                </c:pt>
                <c:pt idx="85">
                  <c:v>74.242999999999995</c:v>
                </c:pt>
                <c:pt idx="86">
                  <c:v>75.061999999999998</c:v>
                </c:pt>
                <c:pt idx="87">
                  <c:v>75.91</c:v>
                </c:pt>
                <c:pt idx="88">
                  <c:v>76.757999999999996</c:v>
                </c:pt>
                <c:pt idx="89">
                  <c:v>77.602000000000004</c:v>
                </c:pt>
                <c:pt idx="90">
                  <c:v>78.462999999999994</c:v>
                </c:pt>
                <c:pt idx="91">
                  <c:v>79.284000000000006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8-4AB5-A92C-A6D0B1741301}"/>
            </c:ext>
          </c:extLst>
        </c:ser>
        <c:ser>
          <c:idx val="1"/>
          <c:order val="1"/>
          <c:tx>
            <c:strRef>
              <c:f>'D-711 (150420)'!$E$5</c:f>
              <c:strCache>
                <c:ptCount val="1"/>
                <c:pt idx="0">
                  <c:v>LI mm -&gt; 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'D-711 (150420)'!$B$6:$B$97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'D-711 (150420)'!$E$6:$E$97</c:f>
              <c:numCache>
                <c:formatCode>0.000</c:formatCode>
                <c:ptCount val="92"/>
                <c:pt idx="0">
                  <c:v>10.35</c:v>
                </c:pt>
                <c:pt idx="1">
                  <c:v>11.15</c:v>
                </c:pt>
                <c:pt idx="2">
                  <c:v>13.011111111111113</c:v>
                </c:pt>
                <c:pt idx="3">
                  <c:v>14.544444444444443</c:v>
                </c:pt>
                <c:pt idx="4">
                  <c:v>15.916666666666668</c:v>
                </c:pt>
                <c:pt idx="5">
                  <c:v>17.05</c:v>
                </c:pt>
                <c:pt idx="6">
                  <c:v>18.094444444444445</c:v>
                </c:pt>
                <c:pt idx="7">
                  <c:v>19.127777777777776</c:v>
                </c:pt>
                <c:pt idx="8">
                  <c:v>20.25</c:v>
                </c:pt>
                <c:pt idx="9">
                  <c:v>21.4</c:v>
                </c:pt>
                <c:pt idx="10">
                  <c:v>22.505555555555556</c:v>
                </c:pt>
                <c:pt idx="11">
                  <c:v>23.549999999999997</c:v>
                </c:pt>
                <c:pt idx="12">
                  <c:v>24.611111111111111</c:v>
                </c:pt>
                <c:pt idx="13">
                  <c:v>25.638888888888889</c:v>
                </c:pt>
                <c:pt idx="14">
                  <c:v>26.616666666666667</c:v>
                </c:pt>
                <c:pt idx="15">
                  <c:v>27.555555555555557</c:v>
                </c:pt>
                <c:pt idx="16">
                  <c:v>28.477777777777781</c:v>
                </c:pt>
                <c:pt idx="17">
                  <c:v>29.338888888888885</c:v>
                </c:pt>
                <c:pt idx="18">
                  <c:v>30.194444444444446</c:v>
                </c:pt>
                <c:pt idx="19">
                  <c:v>31.011111111111113</c:v>
                </c:pt>
                <c:pt idx="20">
                  <c:v>31.816666666666666</c:v>
                </c:pt>
                <c:pt idx="21">
                  <c:v>32.522222222222226</c:v>
                </c:pt>
                <c:pt idx="22">
                  <c:v>33.211111111111116</c:v>
                </c:pt>
                <c:pt idx="23">
                  <c:v>33.866666666666667</c:v>
                </c:pt>
                <c:pt idx="24">
                  <c:v>34.37222222222222</c:v>
                </c:pt>
                <c:pt idx="25">
                  <c:v>35.111111111111107</c:v>
                </c:pt>
                <c:pt idx="26">
                  <c:v>35.844444444444449</c:v>
                </c:pt>
                <c:pt idx="27">
                  <c:v>36.5</c:v>
                </c:pt>
                <c:pt idx="28">
                  <c:v>37.18888888888889</c:v>
                </c:pt>
                <c:pt idx="29">
                  <c:v>37.766666666666666</c:v>
                </c:pt>
                <c:pt idx="30">
                  <c:v>38.344444444444441</c:v>
                </c:pt>
                <c:pt idx="31">
                  <c:v>39.505555555555553</c:v>
                </c:pt>
                <c:pt idx="32">
                  <c:v>40.238888888888894</c:v>
                </c:pt>
                <c:pt idx="33">
                  <c:v>40.9</c:v>
                </c:pt>
                <c:pt idx="34">
                  <c:v>41.56111111111111</c:v>
                </c:pt>
                <c:pt idx="35">
                  <c:v>42.216666666666669</c:v>
                </c:pt>
                <c:pt idx="36">
                  <c:v>42.844444444444449</c:v>
                </c:pt>
                <c:pt idx="37">
                  <c:v>43.477777777777774</c:v>
                </c:pt>
                <c:pt idx="38">
                  <c:v>44.105555555555554</c:v>
                </c:pt>
                <c:pt idx="39">
                  <c:v>44.755555555555553</c:v>
                </c:pt>
                <c:pt idx="40">
                  <c:v>45.344444444444441</c:v>
                </c:pt>
                <c:pt idx="41">
                  <c:v>45.927777777777777</c:v>
                </c:pt>
                <c:pt idx="42">
                  <c:v>46.522222222222219</c:v>
                </c:pt>
                <c:pt idx="43">
                  <c:v>47.105555555555554</c:v>
                </c:pt>
                <c:pt idx="44">
                  <c:v>47.68333333333333</c:v>
                </c:pt>
                <c:pt idx="45">
                  <c:v>48.244444444444447</c:v>
                </c:pt>
                <c:pt idx="46">
                  <c:v>48.8</c:v>
                </c:pt>
                <c:pt idx="47">
                  <c:v>49.922222222222224</c:v>
                </c:pt>
                <c:pt idx="48">
                  <c:v>50.422222222222224</c:v>
                </c:pt>
                <c:pt idx="49">
                  <c:v>50.961111111111116</c:v>
                </c:pt>
                <c:pt idx="50">
                  <c:v>51.55</c:v>
                </c:pt>
                <c:pt idx="51">
                  <c:v>52.138888888888893</c:v>
                </c:pt>
                <c:pt idx="52">
                  <c:v>53.277777777777779</c:v>
                </c:pt>
                <c:pt idx="53">
                  <c:v>53.861111111111114</c:v>
                </c:pt>
                <c:pt idx="54">
                  <c:v>54.416666666666671</c:v>
                </c:pt>
                <c:pt idx="55">
                  <c:v>54.966666666666661</c:v>
                </c:pt>
                <c:pt idx="56">
                  <c:v>55.155555555555559</c:v>
                </c:pt>
                <c:pt idx="57">
                  <c:v>55.283333333333331</c:v>
                </c:pt>
                <c:pt idx="58">
                  <c:v>55.405555555555551</c:v>
                </c:pt>
                <c:pt idx="59">
                  <c:v>55.538888888888891</c:v>
                </c:pt>
                <c:pt idx="60">
                  <c:v>56.416666666666671</c:v>
                </c:pt>
                <c:pt idx="61">
                  <c:v>56.972222222222221</c:v>
                </c:pt>
                <c:pt idx="62">
                  <c:v>58.12777777777778</c:v>
                </c:pt>
                <c:pt idx="63">
                  <c:v>58.716666666666661</c:v>
                </c:pt>
                <c:pt idx="64">
                  <c:v>59.277777777777771</c:v>
                </c:pt>
                <c:pt idx="65">
                  <c:v>59.855555555555554</c:v>
                </c:pt>
                <c:pt idx="66">
                  <c:v>60.444444444444443</c:v>
                </c:pt>
                <c:pt idx="67">
                  <c:v>61.327777777777783</c:v>
                </c:pt>
                <c:pt idx="68">
                  <c:v>62.43333333333333</c:v>
                </c:pt>
                <c:pt idx="69">
                  <c:v>63.483333333333334</c:v>
                </c:pt>
                <c:pt idx="70">
                  <c:v>64.522222222222226</c:v>
                </c:pt>
                <c:pt idx="71">
                  <c:v>65.061111111111117</c:v>
                </c:pt>
                <c:pt idx="72">
                  <c:v>66.37777777777778</c:v>
                </c:pt>
                <c:pt idx="73">
                  <c:v>67.194444444444443</c:v>
                </c:pt>
                <c:pt idx="74">
                  <c:v>68.005555555555546</c:v>
                </c:pt>
                <c:pt idx="75">
                  <c:v>68.805555555555557</c:v>
                </c:pt>
                <c:pt idx="76">
                  <c:v>69.62222222222222</c:v>
                </c:pt>
                <c:pt idx="77">
                  <c:v>70.422222222222217</c:v>
                </c:pt>
                <c:pt idx="78">
                  <c:v>71.227777777777774</c:v>
                </c:pt>
                <c:pt idx="79">
                  <c:v>72.022222222222226</c:v>
                </c:pt>
                <c:pt idx="80">
                  <c:v>72.805555555555557</c:v>
                </c:pt>
                <c:pt idx="81">
                  <c:v>73.61666666666666</c:v>
                </c:pt>
                <c:pt idx="82">
                  <c:v>74.077777777777783</c:v>
                </c:pt>
                <c:pt idx="83">
                  <c:v>74.816666666666663</c:v>
                </c:pt>
                <c:pt idx="84">
                  <c:v>75.655555555555551</c:v>
                </c:pt>
                <c:pt idx="85">
                  <c:v>76.516666666666666</c:v>
                </c:pt>
                <c:pt idx="86">
                  <c:v>77.388888888888886</c:v>
                </c:pt>
                <c:pt idx="87">
                  <c:v>78.272222222222226</c:v>
                </c:pt>
                <c:pt idx="88">
                  <c:v>79.177777777777777</c:v>
                </c:pt>
                <c:pt idx="89">
                  <c:v>80.066666666666663</c:v>
                </c:pt>
                <c:pt idx="90">
                  <c:v>80.983333333333334</c:v>
                </c:pt>
                <c:pt idx="91">
                  <c:v>81.783333333333331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8-4AB5-A92C-A6D0B1741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623800109238657"/>
          <c:y val="0.58391149023038791"/>
          <c:w val="0.430634514435695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50910462234679"/>
          <c:y val="0.884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6987254571429"/>
          <c:y val="6.9861111111111124E-2"/>
          <c:w val="0.81549084845556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 (150420)'!$H$5</c:f>
              <c:strCache>
                <c:ptCount val="1"/>
                <c:pt idx="0">
                  <c:v>LI-7106DD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 (150420)'!$B$6:$B$97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'D-711 (150420)'!$H$6:$H$51</c:f>
              <c:numCache>
                <c:formatCode>0.000</c:formatCode>
                <c:ptCount val="46"/>
                <c:pt idx="0">
                  <c:v>0.505</c:v>
                </c:pt>
                <c:pt idx="1">
                  <c:v>0.501</c:v>
                </c:pt>
                <c:pt idx="2">
                  <c:v>0.505</c:v>
                </c:pt>
                <c:pt idx="3">
                  <c:v>0.50700000000000001</c:v>
                </c:pt>
                <c:pt idx="4">
                  <c:v>0.50600000000000001</c:v>
                </c:pt>
                <c:pt idx="5">
                  <c:v>0.50600000000000001</c:v>
                </c:pt>
                <c:pt idx="6">
                  <c:v>0.50600000000000001</c:v>
                </c:pt>
                <c:pt idx="7">
                  <c:v>0.505</c:v>
                </c:pt>
                <c:pt idx="8">
                  <c:v>0.505</c:v>
                </c:pt>
                <c:pt idx="9">
                  <c:v>0.505</c:v>
                </c:pt>
                <c:pt idx="10">
                  <c:v>0.504</c:v>
                </c:pt>
                <c:pt idx="11">
                  <c:v>0.503</c:v>
                </c:pt>
                <c:pt idx="12">
                  <c:v>0.503</c:v>
                </c:pt>
                <c:pt idx="13">
                  <c:v>0.502</c:v>
                </c:pt>
                <c:pt idx="14">
                  <c:v>0.502</c:v>
                </c:pt>
                <c:pt idx="15">
                  <c:v>0.501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0.498</c:v>
                </c:pt>
                <c:pt idx="21">
                  <c:v>0.499</c:v>
                </c:pt>
                <c:pt idx="22">
                  <c:v>0.499</c:v>
                </c:pt>
                <c:pt idx="23">
                  <c:v>0.499</c:v>
                </c:pt>
                <c:pt idx="24">
                  <c:v>0.498</c:v>
                </c:pt>
                <c:pt idx="25">
                  <c:v>0.498</c:v>
                </c:pt>
                <c:pt idx="26">
                  <c:v>0.498</c:v>
                </c:pt>
                <c:pt idx="27">
                  <c:v>0.498</c:v>
                </c:pt>
                <c:pt idx="28">
                  <c:v>0.497</c:v>
                </c:pt>
                <c:pt idx="29">
                  <c:v>0.497</c:v>
                </c:pt>
                <c:pt idx="30">
                  <c:v>0.497</c:v>
                </c:pt>
                <c:pt idx="31">
                  <c:v>0.496</c:v>
                </c:pt>
                <c:pt idx="32">
                  <c:v>0.496</c:v>
                </c:pt>
                <c:pt idx="33">
                  <c:v>0.496</c:v>
                </c:pt>
                <c:pt idx="34">
                  <c:v>0.496</c:v>
                </c:pt>
                <c:pt idx="35">
                  <c:v>0.496</c:v>
                </c:pt>
                <c:pt idx="36">
                  <c:v>0.496</c:v>
                </c:pt>
                <c:pt idx="37">
                  <c:v>0.496</c:v>
                </c:pt>
                <c:pt idx="38">
                  <c:v>0.495</c:v>
                </c:pt>
                <c:pt idx="39">
                  <c:v>0.496</c:v>
                </c:pt>
                <c:pt idx="40">
                  <c:v>0.496</c:v>
                </c:pt>
                <c:pt idx="41">
                  <c:v>0.496</c:v>
                </c:pt>
                <c:pt idx="42">
                  <c:v>0.496</c:v>
                </c:pt>
                <c:pt idx="43">
                  <c:v>0.496</c:v>
                </c:pt>
                <c:pt idx="44">
                  <c:v>0.496</c:v>
                </c:pt>
                <c:pt idx="45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6-4837-A02B-012AF7E4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6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'D-711Raw'!$D$56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'D-711Raw'!$B$57:$B$68</c:f>
              <c:numCache>
                <c:formatCode>General</c:formatCode>
                <c:ptCount val="12"/>
                <c:pt idx="0">
                  <c:v>14775</c:v>
                </c:pt>
                <c:pt idx="1">
                  <c:v>13462</c:v>
                </c:pt>
                <c:pt idx="2">
                  <c:v>12559</c:v>
                </c:pt>
                <c:pt idx="3">
                  <c:v>11816</c:v>
                </c:pt>
                <c:pt idx="4">
                  <c:v>10337</c:v>
                </c:pt>
                <c:pt idx="5">
                  <c:v>9649</c:v>
                </c:pt>
                <c:pt idx="6">
                  <c:v>8343</c:v>
                </c:pt>
                <c:pt idx="7">
                  <c:v>7059</c:v>
                </c:pt>
                <c:pt idx="8">
                  <c:v>6281</c:v>
                </c:pt>
                <c:pt idx="9">
                  <c:v>4774</c:v>
                </c:pt>
                <c:pt idx="10">
                  <c:v>3821</c:v>
                </c:pt>
                <c:pt idx="11">
                  <c:v>1572</c:v>
                </c:pt>
              </c:numCache>
            </c:numRef>
          </c:xVal>
          <c:yVal>
            <c:numRef>
              <c:f>'D-711Raw'!$D$57:$D$68</c:f>
              <c:numCache>
                <c:formatCode>0.0000</c:formatCode>
                <c:ptCount val="12"/>
                <c:pt idx="0">
                  <c:v>3.8878267763906293E-2</c:v>
                </c:pt>
                <c:pt idx="1">
                  <c:v>3.9305977480805609E-2</c:v>
                </c:pt>
                <c:pt idx="2">
                  <c:v>3.9784565581823653E-2</c:v>
                </c:pt>
                <c:pt idx="3">
                  <c:v>4.0379410171632685E-2</c:v>
                </c:pt>
                <c:pt idx="4">
                  <c:v>4.2354451255399314E-2</c:v>
                </c:pt>
                <c:pt idx="5">
                  <c:v>4.3737931170779953E-2</c:v>
                </c:pt>
                <c:pt idx="6">
                  <c:v>4.7396652630293162E-2</c:v>
                </c:pt>
                <c:pt idx="7">
                  <c:v>5.2578387989288627E-2</c:v>
                </c:pt>
                <c:pt idx="8">
                  <c:v>5.6614415393739209E-2</c:v>
                </c:pt>
                <c:pt idx="9">
                  <c:v>6.6656210479526162E-2</c:v>
                </c:pt>
                <c:pt idx="10">
                  <c:v>7.470584987790499E-2</c:v>
                </c:pt>
                <c:pt idx="11">
                  <c:v>9.9750142634536326E-2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B-4CFF-969D-5025AAC49F6F}"/>
            </c:ext>
          </c:extLst>
        </c:ser>
        <c:ser>
          <c:idx val="1"/>
          <c:order val="1"/>
          <c:tx>
            <c:strRef>
              <c:f>'D-711Raw'!$C$56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'D-711Raw'!$B$57:$B$68</c:f>
              <c:numCache>
                <c:formatCode>General</c:formatCode>
                <c:ptCount val="12"/>
                <c:pt idx="0">
                  <c:v>14775</c:v>
                </c:pt>
                <c:pt idx="1">
                  <c:v>13462</c:v>
                </c:pt>
                <c:pt idx="2">
                  <c:v>12559</c:v>
                </c:pt>
                <c:pt idx="3">
                  <c:v>11816</c:v>
                </c:pt>
                <c:pt idx="4">
                  <c:v>10337</c:v>
                </c:pt>
                <c:pt idx="5">
                  <c:v>9649</c:v>
                </c:pt>
                <c:pt idx="6">
                  <c:v>8343</c:v>
                </c:pt>
                <c:pt idx="7">
                  <c:v>7059</c:v>
                </c:pt>
                <c:pt idx="8">
                  <c:v>6281</c:v>
                </c:pt>
                <c:pt idx="9">
                  <c:v>4774</c:v>
                </c:pt>
                <c:pt idx="10">
                  <c:v>3821</c:v>
                </c:pt>
                <c:pt idx="11">
                  <c:v>1572</c:v>
                </c:pt>
              </c:numCache>
            </c:numRef>
          </c:xVal>
          <c:yVal>
            <c:numRef>
              <c:f>'D-711Raw'!$C$57:$C$68</c:f>
              <c:numCache>
                <c:formatCode>General</c:formatCode>
                <c:ptCount val="12"/>
                <c:pt idx="0">
                  <c:v>0.46600000000000003</c:v>
                </c:pt>
                <c:pt idx="1">
                  <c:v>0.46400000000000002</c:v>
                </c:pt>
                <c:pt idx="2">
                  <c:v>0.46400000000000002</c:v>
                </c:pt>
                <c:pt idx="3">
                  <c:v>0.46200000000000002</c:v>
                </c:pt>
                <c:pt idx="4">
                  <c:v>0.46300000000000002</c:v>
                </c:pt>
                <c:pt idx="5">
                  <c:v>0.46</c:v>
                </c:pt>
                <c:pt idx="6">
                  <c:v>0.45800000000000002</c:v>
                </c:pt>
                <c:pt idx="7">
                  <c:v>0.45300000000000001</c:v>
                </c:pt>
                <c:pt idx="8">
                  <c:v>0.45100000000000001</c:v>
                </c:pt>
                <c:pt idx="9">
                  <c:v>0.442</c:v>
                </c:pt>
                <c:pt idx="10">
                  <c:v>0.436</c:v>
                </c:pt>
                <c:pt idx="11">
                  <c:v>0.39300000000000002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B-4CFF-969D-5025AAC4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'D-711Raw'!$E$56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'D-711Raw'!$B$57:$B$68</c:f>
              <c:numCache>
                <c:formatCode>General</c:formatCode>
                <c:ptCount val="12"/>
                <c:pt idx="0">
                  <c:v>14775</c:v>
                </c:pt>
                <c:pt idx="1">
                  <c:v>13462</c:v>
                </c:pt>
                <c:pt idx="2">
                  <c:v>12559</c:v>
                </c:pt>
                <c:pt idx="3">
                  <c:v>11816</c:v>
                </c:pt>
                <c:pt idx="4">
                  <c:v>10337</c:v>
                </c:pt>
                <c:pt idx="5">
                  <c:v>9649</c:v>
                </c:pt>
                <c:pt idx="6">
                  <c:v>8343</c:v>
                </c:pt>
                <c:pt idx="7">
                  <c:v>7059</c:v>
                </c:pt>
                <c:pt idx="8">
                  <c:v>6281</c:v>
                </c:pt>
                <c:pt idx="9">
                  <c:v>4774</c:v>
                </c:pt>
                <c:pt idx="10">
                  <c:v>3821</c:v>
                </c:pt>
                <c:pt idx="11">
                  <c:v>1572</c:v>
                </c:pt>
              </c:numCache>
            </c:numRef>
          </c:xVal>
          <c:yVal>
            <c:numRef>
              <c:f>'D-711Raw'!$E$57:$E$68</c:f>
              <c:numCache>
                <c:formatCode>0.00000</c:formatCode>
                <c:ptCount val="12"/>
                <c:pt idx="0">
                  <c:v>0.50487826776390632</c:v>
                </c:pt>
                <c:pt idx="1">
                  <c:v>0.50330597748080563</c:v>
                </c:pt>
                <c:pt idx="2">
                  <c:v>0.50378456558182372</c:v>
                </c:pt>
                <c:pt idx="3">
                  <c:v>0.50237941017163268</c:v>
                </c:pt>
                <c:pt idx="4">
                  <c:v>0.50535445125539935</c:v>
                </c:pt>
                <c:pt idx="5">
                  <c:v>0.50373793117077992</c:v>
                </c:pt>
                <c:pt idx="6">
                  <c:v>0.50539665263029321</c:v>
                </c:pt>
                <c:pt idx="7">
                  <c:v>0.50557838798928867</c:v>
                </c:pt>
                <c:pt idx="8">
                  <c:v>0.50761441539373919</c:v>
                </c:pt>
                <c:pt idx="9">
                  <c:v>0.50865621047952614</c:v>
                </c:pt>
                <c:pt idx="10">
                  <c:v>0.51070584987790502</c:v>
                </c:pt>
                <c:pt idx="11">
                  <c:v>0.49275014263453631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E-41D2-B094-DE6B5130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'D-711Raw'!$D$82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'D-711Raw'!$B$83:$B$94</c:f>
              <c:numCache>
                <c:formatCode>General</c:formatCode>
                <c:ptCount val="12"/>
                <c:pt idx="0">
                  <c:v>14578</c:v>
                </c:pt>
                <c:pt idx="1">
                  <c:v>14434</c:v>
                </c:pt>
                <c:pt idx="2">
                  <c:v>14350</c:v>
                </c:pt>
                <c:pt idx="3">
                  <c:v>14056</c:v>
                </c:pt>
                <c:pt idx="4">
                  <c:v>12967</c:v>
                </c:pt>
                <c:pt idx="5">
                  <c:v>11421</c:v>
                </c:pt>
                <c:pt idx="6">
                  <c:v>10693</c:v>
                </c:pt>
                <c:pt idx="7">
                  <c:v>8905</c:v>
                </c:pt>
                <c:pt idx="8">
                  <c:v>6378</c:v>
                </c:pt>
                <c:pt idx="9">
                  <c:v>4922</c:v>
                </c:pt>
                <c:pt idx="10">
                  <c:v>4052</c:v>
                </c:pt>
                <c:pt idx="11">
                  <c:v>1730</c:v>
                </c:pt>
              </c:numCache>
            </c:numRef>
          </c:xVal>
          <c:yVal>
            <c:numRef>
              <c:f>'D-711Raw'!$D$83:$D$94</c:f>
              <c:numCache>
                <c:formatCode>0.0000</c:formatCode>
                <c:ptCount val="12"/>
                <c:pt idx="0">
                  <c:v>3.893301196904575E-2</c:v>
                </c:pt>
                <c:pt idx="1">
                  <c:v>3.8973968837517442E-2</c:v>
                </c:pt>
                <c:pt idx="2">
                  <c:v>3.8998425971250056E-2</c:v>
                </c:pt>
                <c:pt idx="3">
                  <c:v>3.9088724111293521E-2</c:v>
                </c:pt>
                <c:pt idx="4">
                  <c:v>3.9540798702112218E-2</c:v>
                </c:pt>
                <c:pt idx="5">
                  <c:v>4.0791940398637011E-2</c:v>
                </c:pt>
                <c:pt idx="6">
                  <c:v>4.176462161478367E-2</c:v>
                </c:pt>
                <c:pt idx="7">
                  <c:v>4.5641826871773788E-2</c:v>
                </c:pt>
                <c:pt idx="8">
                  <c:v>5.6071133192269695E-2</c:v>
                </c:pt>
                <c:pt idx="9">
                  <c:v>6.5529631819214326E-2</c:v>
                </c:pt>
                <c:pt idx="10">
                  <c:v>7.2624707104078728E-2</c:v>
                </c:pt>
                <c:pt idx="11">
                  <c:v>9.768868712803E-2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E-4C9E-9EA5-7DF1653EC14C}"/>
            </c:ext>
          </c:extLst>
        </c:ser>
        <c:ser>
          <c:idx val="1"/>
          <c:order val="1"/>
          <c:tx>
            <c:strRef>
              <c:f>'D-711Raw'!$C$82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'D-711Raw'!$B$83:$B$94</c:f>
              <c:numCache>
                <c:formatCode>General</c:formatCode>
                <c:ptCount val="12"/>
                <c:pt idx="0">
                  <c:v>14578</c:v>
                </c:pt>
                <c:pt idx="1">
                  <c:v>14434</c:v>
                </c:pt>
                <c:pt idx="2">
                  <c:v>14350</c:v>
                </c:pt>
                <c:pt idx="3">
                  <c:v>14056</c:v>
                </c:pt>
                <c:pt idx="4">
                  <c:v>12967</c:v>
                </c:pt>
                <c:pt idx="5">
                  <c:v>11421</c:v>
                </c:pt>
                <c:pt idx="6">
                  <c:v>10693</c:v>
                </c:pt>
                <c:pt idx="7">
                  <c:v>8905</c:v>
                </c:pt>
                <c:pt idx="8">
                  <c:v>6378</c:v>
                </c:pt>
                <c:pt idx="9">
                  <c:v>4922</c:v>
                </c:pt>
                <c:pt idx="10">
                  <c:v>4052</c:v>
                </c:pt>
                <c:pt idx="11">
                  <c:v>1730</c:v>
                </c:pt>
              </c:numCache>
            </c:numRef>
          </c:xVal>
          <c:yVal>
            <c:numRef>
              <c:f>'D-711Raw'!$C$83:$C$94</c:f>
              <c:numCache>
                <c:formatCode>General</c:formatCode>
                <c:ptCount val="12"/>
                <c:pt idx="0">
                  <c:v>0.46400000000000002</c:v>
                </c:pt>
                <c:pt idx="1">
                  <c:v>0.46500000000000002</c:v>
                </c:pt>
                <c:pt idx="2">
                  <c:v>0.46600000000000003</c:v>
                </c:pt>
                <c:pt idx="3">
                  <c:v>0.46500000000000002</c:v>
                </c:pt>
                <c:pt idx="4">
                  <c:v>0.46600000000000003</c:v>
                </c:pt>
                <c:pt idx="5">
                  <c:v>0.46200000000000002</c:v>
                </c:pt>
                <c:pt idx="6">
                  <c:v>0.46400000000000002</c:v>
                </c:pt>
                <c:pt idx="7">
                  <c:v>0.45600000000000002</c:v>
                </c:pt>
                <c:pt idx="8">
                  <c:v>0.44600000000000001</c:v>
                </c:pt>
                <c:pt idx="9">
                  <c:v>0.443</c:v>
                </c:pt>
                <c:pt idx="10">
                  <c:v>0.433</c:v>
                </c:pt>
                <c:pt idx="11">
                  <c:v>0.40100000000000002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E-4C9E-9EA5-7DF1653E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'D-711Raw'!$E$82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'D-711Raw'!$B$83:$B$94</c:f>
              <c:numCache>
                <c:formatCode>General</c:formatCode>
                <c:ptCount val="12"/>
                <c:pt idx="0">
                  <c:v>14578</c:v>
                </c:pt>
                <c:pt idx="1">
                  <c:v>14434</c:v>
                </c:pt>
                <c:pt idx="2">
                  <c:v>14350</c:v>
                </c:pt>
                <c:pt idx="3">
                  <c:v>14056</c:v>
                </c:pt>
                <c:pt idx="4">
                  <c:v>12967</c:v>
                </c:pt>
                <c:pt idx="5">
                  <c:v>11421</c:v>
                </c:pt>
                <c:pt idx="6">
                  <c:v>10693</c:v>
                </c:pt>
                <c:pt idx="7">
                  <c:v>8905</c:v>
                </c:pt>
                <c:pt idx="8">
                  <c:v>6378</c:v>
                </c:pt>
                <c:pt idx="9">
                  <c:v>4922</c:v>
                </c:pt>
                <c:pt idx="10">
                  <c:v>4052</c:v>
                </c:pt>
                <c:pt idx="11">
                  <c:v>1730</c:v>
                </c:pt>
              </c:numCache>
            </c:numRef>
          </c:xVal>
          <c:yVal>
            <c:numRef>
              <c:f>'D-711Raw'!$E$83:$E$94</c:f>
              <c:numCache>
                <c:formatCode>0.00000</c:formatCode>
                <c:ptCount val="12"/>
                <c:pt idx="0">
                  <c:v>0.50293301196904583</c:v>
                </c:pt>
                <c:pt idx="1">
                  <c:v>0.50397396883751744</c:v>
                </c:pt>
                <c:pt idx="2">
                  <c:v>0.50499842597125011</c:v>
                </c:pt>
                <c:pt idx="3">
                  <c:v>0.50408872411129357</c:v>
                </c:pt>
                <c:pt idx="4">
                  <c:v>0.50554079870211222</c:v>
                </c:pt>
                <c:pt idx="5">
                  <c:v>0.50279194039863706</c:v>
                </c:pt>
                <c:pt idx="6">
                  <c:v>0.50576462161478375</c:v>
                </c:pt>
                <c:pt idx="7">
                  <c:v>0.50164182687177383</c:v>
                </c:pt>
                <c:pt idx="8">
                  <c:v>0.5020711331922697</c:v>
                </c:pt>
                <c:pt idx="9">
                  <c:v>0.50852963181921429</c:v>
                </c:pt>
                <c:pt idx="10">
                  <c:v>0.5056247071040787</c:v>
                </c:pt>
                <c:pt idx="11">
                  <c:v>0.49868868712803005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F-4E50-941D-09BD3A49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460309920083"/>
          <c:y val="7.1724628171478566E-2"/>
          <c:w val="0.82249095124235327"/>
          <c:h val="0.8416746864975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'D-712'!$D$6</c:f>
              <c:strCache>
                <c:ptCount val="1"/>
                <c:pt idx="0">
                  <c:v>Compensasi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'D-712'!$B$7:$B$39</c:f>
              <c:numCache>
                <c:formatCode>General</c:formatCode>
                <c:ptCount val="33"/>
                <c:pt idx="0">
                  <c:v>14625</c:v>
                </c:pt>
                <c:pt idx="1">
                  <c:v>13192</c:v>
                </c:pt>
                <c:pt idx="2">
                  <c:v>12747</c:v>
                </c:pt>
                <c:pt idx="3">
                  <c:v>12251</c:v>
                </c:pt>
                <c:pt idx="4">
                  <c:v>11811</c:v>
                </c:pt>
                <c:pt idx="5">
                  <c:v>11525</c:v>
                </c:pt>
                <c:pt idx="6">
                  <c:v>10933</c:v>
                </c:pt>
                <c:pt idx="7">
                  <c:v>10728</c:v>
                </c:pt>
                <c:pt idx="8">
                  <c:v>10522</c:v>
                </c:pt>
                <c:pt idx="9">
                  <c:v>10140</c:v>
                </c:pt>
                <c:pt idx="10">
                  <c:v>9860</c:v>
                </c:pt>
                <c:pt idx="11">
                  <c:v>9533</c:v>
                </c:pt>
                <c:pt idx="12">
                  <c:v>9175</c:v>
                </c:pt>
                <c:pt idx="13">
                  <c:v>8858</c:v>
                </c:pt>
                <c:pt idx="14">
                  <c:v>8535</c:v>
                </c:pt>
                <c:pt idx="15">
                  <c:v>8235</c:v>
                </c:pt>
                <c:pt idx="16">
                  <c:v>7899</c:v>
                </c:pt>
                <c:pt idx="17">
                  <c:v>7538</c:v>
                </c:pt>
                <c:pt idx="18">
                  <c:v>7265</c:v>
                </c:pt>
                <c:pt idx="19">
                  <c:v>6934</c:v>
                </c:pt>
                <c:pt idx="20">
                  <c:v>6548</c:v>
                </c:pt>
                <c:pt idx="21">
                  <c:v>6266</c:v>
                </c:pt>
                <c:pt idx="22">
                  <c:v>5928</c:v>
                </c:pt>
                <c:pt idx="23">
                  <c:v>5525</c:v>
                </c:pt>
                <c:pt idx="24">
                  <c:v>5214</c:v>
                </c:pt>
                <c:pt idx="25">
                  <c:v>4792</c:v>
                </c:pt>
                <c:pt idx="26">
                  <c:v>4387</c:v>
                </c:pt>
                <c:pt idx="27">
                  <c:v>3986</c:v>
                </c:pt>
                <c:pt idx="28">
                  <c:v>3574</c:v>
                </c:pt>
                <c:pt idx="29">
                  <c:v>3054</c:v>
                </c:pt>
                <c:pt idx="30">
                  <c:v>2475</c:v>
                </c:pt>
                <c:pt idx="31">
                  <c:v>1687</c:v>
                </c:pt>
                <c:pt idx="32">
                  <c:v>1691</c:v>
                </c:pt>
              </c:numCache>
            </c:numRef>
          </c:xVal>
          <c:yVal>
            <c:numRef>
              <c:f>'D-712'!$D$7:$D$39</c:f>
              <c:numCache>
                <c:formatCode>0.0000</c:formatCode>
                <c:ptCount val="33"/>
                <c:pt idx="0">
                  <c:v>3.1289963281250013E-2</c:v>
                </c:pt>
                <c:pt idx="1">
                  <c:v>2.9874400045312013E-2</c:v>
                </c:pt>
                <c:pt idx="2">
                  <c:v>2.9301465581102012E-2</c:v>
                </c:pt>
                <c:pt idx="3">
                  <c:v>2.8617203514574002E-2</c:v>
                </c:pt>
                <c:pt idx="4">
                  <c:v>2.7984689944094018E-2</c:v>
                </c:pt>
                <c:pt idx="5">
                  <c:v>2.7567293406250026E-2</c:v>
                </c:pt>
                <c:pt idx="6">
                  <c:v>2.6705445961738017E-2</c:v>
                </c:pt>
                <c:pt idx="7">
                  <c:v>2.6412273621247997E-2</c:v>
                </c:pt>
                <c:pt idx="8">
                  <c:v>2.6122610755552E-2</c:v>
                </c:pt>
                <c:pt idx="9">
                  <c:v>2.5603204615999992E-2</c:v>
                </c:pt>
                <c:pt idx="10">
                  <c:v>2.5241307304000017E-2</c:v>
                </c:pt>
                <c:pt idx="11">
                  <c:v>2.4843919080537999E-2</c:v>
                </c:pt>
                <c:pt idx="12">
                  <c:v>2.4446214343750022E-2</c:v>
                </c:pt>
                <c:pt idx="13">
                  <c:v>2.4132226513888022E-2</c:v>
                </c:pt>
                <c:pt idx="14">
                  <c:v>2.3854535207750001E-2</c:v>
                </c:pt>
                <c:pt idx="15">
                  <c:v>2.3639375072750005E-2</c:v>
                </c:pt>
                <c:pt idx="16">
                  <c:v>2.3452611678926004E-2</c:v>
                </c:pt>
                <c:pt idx="17">
                  <c:v>2.3322311357728005E-2</c:v>
                </c:pt>
                <c:pt idx="18">
                  <c:v>2.3276537697249994E-2</c:v>
                </c:pt>
                <c:pt idx="19">
                  <c:v>2.3287001754496009E-2</c:v>
                </c:pt>
                <c:pt idx="20">
                  <c:v>2.3397642707008001E-2</c:v>
                </c:pt>
                <c:pt idx="21">
                  <c:v>2.355036773910401E-2</c:v>
                </c:pt>
                <c:pt idx="22">
                  <c:v>2.3818881390848003E-2</c:v>
                </c:pt>
                <c:pt idx="23">
                  <c:v>2.4268755906250009E-2</c:v>
                </c:pt>
                <c:pt idx="24">
                  <c:v>2.4718464750656005E-2</c:v>
                </c:pt>
                <c:pt idx="25">
                  <c:v>2.5480650618112003E-2</c:v>
                </c:pt>
                <c:pt idx="26">
                  <c:v>2.638659392822201E-2</c:v>
                </c:pt>
                <c:pt idx="27">
                  <c:v>2.7462261158944005E-2</c:v>
                </c:pt>
                <c:pt idx="28">
                  <c:v>2.8763209883776005E-2</c:v>
                </c:pt>
                <c:pt idx="29">
                  <c:v>3.0705242073536004E-2</c:v>
                </c:pt>
                <c:pt idx="30">
                  <c:v>3.3286587968750003E-2</c:v>
                </c:pt>
                <c:pt idx="31">
                  <c:v>3.7561813959622006E-2</c:v>
                </c:pt>
                <c:pt idx="32">
                  <c:v>3.7537782501454002E-2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D5F-87B5-D678F14F2A0D}"/>
            </c:ext>
          </c:extLst>
        </c:ser>
        <c:ser>
          <c:idx val="1"/>
          <c:order val="1"/>
          <c:tx>
            <c:strRef>
              <c:f>'D-712'!$C$6</c:f>
              <c:strCache>
                <c:ptCount val="1"/>
                <c:pt idx="0">
                  <c:v>Dens Indikasi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'D-712'!$B$7:$B$39</c:f>
              <c:numCache>
                <c:formatCode>General</c:formatCode>
                <c:ptCount val="33"/>
                <c:pt idx="0">
                  <c:v>14625</c:v>
                </c:pt>
                <c:pt idx="1">
                  <c:v>13192</c:v>
                </c:pt>
                <c:pt idx="2">
                  <c:v>12747</c:v>
                </c:pt>
                <c:pt idx="3">
                  <c:v>12251</c:v>
                </c:pt>
                <c:pt idx="4">
                  <c:v>11811</c:v>
                </c:pt>
                <c:pt idx="5">
                  <c:v>11525</c:v>
                </c:pt>
                <c:pt idx="6">
                  <c:v>10933</c:v>
                </c:pt>
                <c:pt idx="7">
                  <c:v>10728</c:v>
                </c:pt>
                <c:pt idx="8">
                  <c:v>10522</c:v>
                </c:pt>
                <c:pt idx="9">
                  <c:v>10140</c:v>
                </c:pt>
                <c:pt idx="10">
                  <c:v>9860</c:v>
                </c:pt>
                <c:pt idx="11">
                  <c:v>9533</c:v>
                </c:pt>
                <c:pt idx="12">
                  <c:v>9175</c:v>
                </c:pt>
                <c:pt idx="13">
                  <c:v>8858</c:v>
                </c:pt>
                <c:pt idx="14">
                  <c:v>8535</c:v>
                </c:pt>
                <c:pt idx="15">
                  <c:v>8235</c:v>
                </c:pt>
                <c:pt idx="16">
                  <c:v>7899</c:v>
                </c:pt>
                <c:pt idx="17">
                  <c:v>7538</c:v>
                </c:pt>
                <c:pt idx="18">
                  <c:v>7265</c:v>
                </c:pt>
                <c:pt idx="19">
                  <c:v>6934</c:v>
                </c:pt>
                <c:pt idx="20">
                  <c:v>6548</c:v>
                </c:pt>
                <c:pt idx="21">
                  <c:v>6266</c:v>
                </c:pt>
                <c:pt idx="22">
                  <c:v>5928</c:v>
                </c:pt>
                <c:pt idx="23">
                  <c:v>5525</c:v>
                </c:pt>
                <c:pt idx="24">
                  <c:v>5214</c:v>
                </c:pt>
                <c:pt idx="25">
                  <c:v>4792</c:v>
                </c:pt>
                <c:pt idx="26">
                  <c:v>4387</c:v>
                </c:pt>
                <c:pt idx="27">
                  <c:v>3986</c:v>
                </c:pt>
                <c:pt idx="28">
                  <c:v>3574</c:v>
                </c:pt>
                <c:pt idx="29">
                  <c:v>3054</c:v>
                </c:pt>
                <c:pt idx="30">
                  <c:v>2475</c:v>
                </c:pt>
                <c:pt idx="31">
                  <c:v>1687</c:v>
                </c:pt>
                <c:pt idx="32">
                  <c:v>1691</c:v>
                </c:pt>
              </c:numCache>
            </c:numRef>
          </c:xVal>
          <c:yVal>
            <c:numRef>
              <c:f>'D-712'!$C$7:$C$39</c:f>
              <c:numCache>
                <c:formatCode>0.00000</c:formatCode>
                <c:ptCount val="33"/>
                <c:pt idx="0">
                  <c:v>0.4708</c:v>
                </c:pt>
                <c:pt idx="1">
                  <c:v>0.47068811248402215</c:v>
                </c:pt>
                <c:pt idx="2">
                  <c:v>0.47083786756618029</c:v>
                </c:pt>
                <c:pt idx="3">
                  <c:v>0.47282566014762961</c:v>
                </c:pt>
                <c:pt idx="4">
                  <c:v>0.47358522950948745</c:v>
                </c:pt>
                <c:pt idx="5">
                  <c:v>0.4743257349979863</c:v>
                </c:pt>
                <c:pt idx="6">
                  <c:v>0.47595635625475768</c:v>
                </c:pt>
                <c:pt idx="7">
                  <c:v>0.4750401101738681</c:v>
                </c:pt>
                <c:pt idx="8">
                  <c:v>0.47413249211356467</c:v>
                </c:pt>
                <c:pt idx="9">
                  <c:v>0.47501885766092472</c:v>
                </c:pt>
                <c:pt idx="10">
                  <c:v>0.47564706976744198</c:v>
                </c:pt>
                <c:pt idx="11">
                  <c:v>0.47499587450829883</c:v>
                </c:pt>
                <c:pt idx="12">
                  <c:v>0.47755529061102825</c:v>
                </c:pt>
                <c:pt idx="13">
                  <c:v>0.47920845301600323</c:v>
                </c:pt>
                <c:pt idx="14">
                  <c:v>0.4793653050397878</c:v>
                </c:pt>
                <c:pt idx="15">
                  <c:v>0.4783246027397261</c:v>
                </c:pt>
                <c:pt idx="16">
                  <c:v>0.4771157128228467</c:v>
                </c:pt>
                <c:pt idx="17">
                  <c:v>0.47615211200759378</c:v>
                </c:pt>
                <c:pt idx="18">
                  <c:v>0.4766104230533415</c:v>
                </c:pt>
                <c:pt idx="19">
                  <c:v>0.47717944785276079</c:v>
                </c:pt>
                <c:pt idx="20">
                  <c:v>0.4789069642376983</c:v>
                </c:pt>
                <c:pt idx="21">
                  <c:v>0.4788764673001677</c:v>
                </c:pt>
                <c:pt idx="22">
                  <c:v>0.48013112349662657</c:v>
                </c:pt>
                <c:pt idx="23">
                  <c:v>0.47796102883865937</c:v>
                </c:pt>
                <c:pt idx="24">
                  <c:v>0.47572018348623851</c:v>
                </c:pt>
                <c:pt idx="25">
                  <c:v>0.4745480464625132</c:v>
                </c:pt>
                <c:pt idx="26">
                  <c:v>0.47337237066515053</c:v>
                </c:pt>
                <c:pt idx="27">
                  <c:v>0.4734634946677605</c:v>
                </c:pt>
                <c:pt idx="28">
                  <c:v>0.47271774193548388</c:v>
                </c:pt>
                <c:pt idx="29">
                  <c:v>0.46873478701825561</c:v>
                </c:pt>
                <c:pt idx="30">
                  <c:v>0.4716695393759287</c:v>
                </c:pt>
                <c:pt idx="31">
                  <c:v>0.46542258440046563</c:v>
                </c:pt>
                <c:pt idx="32">
                  <c:v>0.46120728399845018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76-4D5F-87B5-D678F14F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8640"/>
        <c:axId val="101650432"/>
      </c:scatterChart>
      <c:valAx>
        <c:axId val="101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432"/>
        <c:crosses val="autoZero"/>
        <c:crossBetween val="midCat"/>
      </c:valAx>
      <c:valAx>
        <c:axId val="101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6658325528218"/>
          <c:y val="0.37905365995917178"/>
          <c:w val="0.21995648516939079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8868514630641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1082891163908"/>
          <c:y val="6.9861111111111124E-2"/>
          <c:w val="0.8224077392769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'D-712'!$E$6</c:f>
              <c:strCache>
                <c:ptCount val="1"/>
                <c:pt idx="0">
                  <c:v>Dens.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'D-712'!$B$7:$B$39</c:f>
              <c:numCache>
                <c:formatCode>General</c:formatCode>
                <c:ptCount val="33"/>
                <c:pt idx="0">
                  <c:v>14625</c:v>
                </c:pt>
                <c:pt idx="1">
                  <c:v>13192</c:v>
                </c:pt>
                <c:pt idx="2">
                  <c:v>12747</c:v>
                </c:pt>
                <c:pt idx="3">
                  <c:v>12251</c:v>
                </c:pt>
                <c:pt idx="4">
                  <c:v>11811</c:v>
                </c:pt>
                <c:pt idx="5">
                  <c:v>11525</c:v>
                </c:pt>
                <c:pt idx="6">
                  <c:v>10933</c:v>
                </c:pt>
                <c:pt idx="7">
                  <c:v>10728</c:v>
                </c:pt>
                <c:pt idx="8">
                  <c:v>10522</c:v>
                </c:pt>
                <c:pt idx="9">
                  <c:v>10140</c:v>
                </c:pt>
                <c:pt idx="10">
                  <c:v>9860</c:v>
                </c:pt>
                <c:pt idx="11">
                  <c:v>9533</c:v>
                </c:pt>
                <c:pt idx="12">
                  <c:v>9175</c:v>
                </c:pt>
                <c:pt idx="13">
                  <c:v>8858</c:v>
                </c:pt>
                <c:pt idx="14">
                  <c:v>8535</c:v>
                </c:pt>
                <c:pt idx="15">
                  <c:v>8235</c:v>
                </c:pt>
                <c:pt idx="16">
                  <c:v>7899</c:v>
                </c:pt>
                <c:pt idx="17">
                  <c:v>7538</c:v>
                </c:pt>
                <c:pt idx="18">
                  <c:v>7265</c:v>
                </c:pt>
                <c:pt idx="19">
                  <c:v>6934</c:v>
                </c:pt>
                <c:pt idx="20">
                  <c:v>6548</c:v>
                </c:pt>
                <c:pt idx="21">
                  <c:v>6266</c:v>
                </c:pt>
                <c:pt idx="22">
                  <c:v>5928</c:v>
                </c:pt>
                <c:pt idx="23">
                  <c:v>5525</c:v>
                </c:pt>
                <c:pt idx="24">
                  <c:v>5214</c:v>
                </c:pt>
                <c:pt idx="25">
                  <c:v>4792</c:v>
                </c:pt>
                <c:pt idx="26">
                  <c:v>4387</c:v>
                </c:pt>
                <c:pt idx="27">
                  <c:v>3986</c:v>
                </c:pt>
                <c:pt idx="28">
                  <c:v>3574</c:v>
                </c:pt>
                <c:pt idx="29">
                  <c:v>3054</c:v>
                </c:pt>
                <c:pt idx="30">
                  <c:v>2475</c:v>
                </c:pt>
                <c:pt idx="31">
                  <c:v>1687</c:v>
                </c:pt>
                <c:pt idx="32">
                  <c:v>1691</c:v>
                </c:pt>
              </c:numCache>
            </c:numRef>
          </c:xVal>
          <c:yVal>
            <c:numRef>
              <c:f>'D-712'!$E$7:$E$39</c:f>
              <c:numCache>
                <c:formatCode>0.00000</c:formatCode>
                <c:ptCount val="33"/>
                <c:pt idx="0">
                  <c:v>0.50208996328125</c:v>
                </c:pt>
                <c:pt idx="1">
                  <c:v>0.50056251252933415</c:v>
                </c:pt>
                <c:pt idx="2">
                  <c:v>0.50013933314728232</c:v>
                </c:pt>
                <c:pt idx="3">
                  <c:v>0.50144286366220359</c:v>
                </c:pt>
                <c:pt idx="4">
                  <c:v>0.50156991945358143</c:v>
                </c:pt>
                <c:pt idx="5">
                  <c:v>0.50189302840423633</c:v>
                </c:pt>
                <c:pt idx="6">
                  <c:v>0.5026618022164957</c:v>
                </c:pt>
                <c:pt idx="7">
                  <c:v>0.50145238379511614</c:v>
                </c:pt>
                <c:pt idx="8">
                  <c:v>0.50025510286911667</c:v>
                </c:pt>
                <c:pt idx="9">
                  <c:v>0.50062206227692474</c:v>
                </c:pt>
                <c:pt idx="10">
                  <c:v>0.50088837707144196</c:v>
                </c:pt>
                <c:pt idx="11">
                  <c:v>0.49983979358883684</c:v>
                </c:pt>
                <c:pt idx="12">
                  <c:v>0.50200150495477824</c:v>
                </c:pt>
                <c:pt idx="13">
                  <c:v>0.50334067952989126</c:v>
                </c:pt>
                <c:pt idx="14">
                  <c:v>0.50321984024753785</c:v>
                </c:pt>
                <c:pt idx="15">
                  <c:v>0.50196397781247615</c:v>
                </c:pt>
                <c:pt idx="16">
                  <c:v>0.50056832450177269</c:v>
                </c:pt>
                <c:pt idx="17">
                  <c:v>0.49947442336532177</c:v>
                </c:pt>
                <c:pt idx="18">
                  <c:v>0.49988696075059147</c:v>
                </c:pt>
                <c:pt idx="19">
                  <c:v>0.50046644960725684</c:v>
                </c:pt>
                <c:pt idx="20">
                  <c:v>0.50230460694470624</c:v>
                </c:pt>
                <c:pt idx="21">
                  <c:v>0.50242683503927166</c:v>
                </c:pt>
                <c:pt idx="22">
                  <c:v>0.50395000488747455</c:v>
                </c:pt>
                <c:pt idx="23">
                  <c:v>0.50222978474490942</c:v>
                </c:pt>
                <c:pt idx="24">
                  <c:v>0.50043864823689455</c:v>
                </c:pt>
                <c:pt idx="25">
                  <c:v>0.50002869708062525</c:v>
                </c:pt>
                <c:pt idx="26">
                  <c:v>0.49975896459337255</c:v>
                </c:pt>
                <c:pt idx="27">
                  <c:v>0.50092575582670451</c:v>
                </c:pt>
                <c:pt idx="28">
                  <c:v>0.50148095181925989</c:v>
                </c:pt>
                <c:pt idx="29">
                  <c:v>0.49944002909179164</c:v>
                </c:pt>
                <c:pt idx="30">
                  <c:v>0.50495612734467876</c:v>
                </c:pt>
                <c:pt idx="31">
                  <c:v>0.50298439836008768</c:v>
                </c:pt>
                <c:pt idx="32">
                  <c:v>0.49874506649990419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6-4F2D-9132-FF333E58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080"/>
        <c:axId val="101704832"/>
      </c:scatterChart>
      <c:valAx>
        <c:axId val="101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832"/>
        <c:crosses val="autoZero"/>
        <c:crossBetween val="midCat"/>
      </c:valAx>
      <c:valAx>
        <c:axId val="101704832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'D-712'!$D$44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'D-712'!$B$45:$B$61</c:f>
              <c:numCache>
                <c:formatCode>General</c:formatCode>
                <c:ptCount val="17"/>
                <c:pt idx="0">
                  <c:v>14245</c:v>
                </c:pt>
                <c:pt idx="1">
                  <c:v>14230</c:v>
                </c:pt>
                <c:pt idx="2">
                  <c:v>14203</c:v>
                </c:pt>
                <c:pt idx="3">
                  <c:v>14176</c:v>
                </c:pt>
                <c:pt idx="4">
                  <c:v>14136</c:v>
                </c:pt>
                <c:pt idx="5">
                  <c:v>14127</c:v>
                </c:pt>
                <c:pt idx="6">
                  <c:v>14094</c:v>
                </c:pt>
                <c:pt idx="7">
                  <c:v>14075</c:v>
                </c:pt>
                <c:pt idx="8">
                  <c:v>14025</c:v>
                </c:pt>
                <c:pt idx="9">
                  <c:v>14012</c:v>
                </c:pt>
                <c:pt idx="10">
                  <c:v>11002</c:v>
                </c:pt>
                <c:pt idx="11">
                  <c:v>10103</c:v>
                </c:pt>
                <c:pt idx="12">
                  <c:v>8708</c:v>
                </c:pt>
                <c:pt idx="13">
                  <c:v>8069</c:v>
                </c:pt>
                <c:pt idx="14">
                  <c:v>6060</c:v>
                </c:pt>
                <c:pt idx="15">
                  <c:v>3589</c:v>
                </c:pt>
                <c:pt idx="16">
                  <c:v>1472</c:v>
                </c:pt>
              </c:numCache>
            </c:numRef>
          </c:xVal>
          <c:yVal>
            <c:numRef>
              <c:f>'D-712'!$D$45:$D$61</c:f>
              <c:numCache>
                <c:formatCode>0.0000</c:formatCode>
                <c:ptCount val="17"/>
                <c:pt idx="0">
                  <c:v>3.0994019718250027E-2</c:v>
                </c:pt>
                <c:pt idx="1">
                  <c:v>3.0981001647999981E-2</c:v>
                </c:pt>
                <c:pt idx="2">
                  <c:v>3.0957325846798028E-2</c:v>
                </c:pt>
                <c:pt idx="3">
                  <c:v>3.0933339879424024E-2</c:v>
                </c:pt>
                <c:pt idx="4">
                  <c:v>3.0897241535744038E-2</c:v>
                </c:pt>
                <c:pt idx="5">
                  <c:v>3.0889027541942005E-2</c:v>
                </c:pt>
                <c:pt idx="6">
                  <c:v>3.0858623796416032E-2</c:v>
                </c:pt>
                <c:pt idx="7">
                  <c:v>3.0840916468750007E-2</c:v>
                </c:pt>
                <c:pt idx="8">
                  <c:v>3.0793621531250023E-2</c:v>
                </c:pt>
                <c:pt idx="9">
                  <c:v>3.0781161201472007E-2</c:v>
                </c:pt>
                <c:pt idx="10">
                  <c:v>2.680499054819202E-2</c:v>
                </c:pt>
                <c:pt idx="11">
                  <c:v>2.5554371684998009E-2</c:v>
                </c:pt>
                <c:pt idx="12">
                  <c:v>2.3997650202688001E-2</c:v>
                </c:pt>
                <c:pt idx="13">
                  <c:v>2.3539603565866006E-2</c:v>
                </c:pt>
                <c:pt idx="14">
                  <c:v>2.3702583944000009E-2</c:v>
                </c:pt>
                <c:pt idx="15">
                  <c:v>2.8712241124906009E-2</c:v>
                </c:pt>
                <c:pt idx="16">
                  <c:v>3.8889713201152004E-2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9-45E5-BCAC-C1EA59A200C3}"/>
            </c:ext>
          </c:extLst>
        </c:ser>
        <c:ser>
          <c:idx val="1"/>
          <c:order val="1"/>
          <c:tx>
            <c:strRef>
              <c:f>'D-712'!$C$44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'D-712'!$B$45:$B$61</c:f>
              <c:numCache>
                <c:formatCode>General</c:formatCode>
                <c:ptCount val="17"/>
                <c:pt idx="0">
                  <c:v>14245</c:v>
                </c:pt>
                <c:pt idx="1">
                  <c:v>14230</c:v>
                </c:pt>
                <c:pt idx="2">
                  <c:v>14203</c:v>
                </c:pt>
                <c:pt idx="3">
                  <c:v>14176</c:v>
                </c:pt>
                <c:pt idx="4">
                  <c:v>14136</c:v>
                </c:pt>
                <c:pt idx="5">
                  <c:v>14127</c:v>
                </c:pt>
                <c:pt idx="6">
                  <c:v>14094</c:v>
                </c:pt>
                <c:pt idx="7">
                  <c:v>14075</c:v>
                </c:pt>
                <c:pt idx="8">
                  <c:v>14025</c:v>
                </c:pt>
                <c:pt idx="9">
                  <c:v>14012</c:v>
                </c:pt>
                <c:pt idx="10">
                  <c:v>11002</c:v>
                </c:pt>
                <c:pt idx="11">
                  <c:v>10103</c:v>
                </c:pt>
                <c:pt idx="12">
                  <c:v>8708</c:v>
                </c:pt>
                <c:pt idx="13">
                  <c:v>8069</c:v>
                </c:pt>
                <c:pt idx="14">
                  <c:v>6060</c:v>
                </c:pt>
                <c:pt idx="15">
                  <c:v>3589</c:v>
                </c:pt>
                <c:pt idx="16">
                  <c:v>1472</c:v>
                </c:pt>
              </c:numCache>
            </c:numRef>
          </c:xVal>
          <c:yVal>
            <c:numRef>
              <c:f>'D-712'!$C$45:$C$61</c:f>
              <c:numCache>
                <c:formatCode>General</c:formatCode>
                <c:ptCount val="17"/>
                <c:pt idx="0">
                  <c:v>0.47699999999999998</c:v>
                </c:pt>
                <c:pt idx="1">
                  <c:v>0.47599999999999998</c:v>
                </c:pt>
                <c:pt idx="2">
                  <c:v>0.47699999999999998</c:v>
                </c:pt>
                <c:pt idx="3">
                  <c:v>0.47599999999999998</c:v>
                </c:pt>
                <c:pt idx="4">
                  <c:v>0.47799999999999998</c:v>
                </c:pt>
                <c:pt idx="5">
                  <c:v>0.47699999999999998</c:v>
                </c:pt>
                <c:pt idx="6">
                  <c:v>0.47799999999999998</c:v>
                </c:pt>
                <c:pt idx="7">
                  <c:v>0.47599999999999998</c:v>
                </c:pt>
                <c:pt idx="8">
                  <c:v>0.47799999999999998</c:v>
                </c:pt>
                <c:pt idx="9">
                  <c:v>0.47599999999999998</c:v>
                </c:pt>
                <c:pt idx="10">
                  <c:v>0.48</c:v>
                </c:pt>
                <c:pt idx="11">
                  <c:v>0.48099999999999998</c:v>
                </c:pt>
                <c:pt idx="12">
                  <c:v>0.48</c:v>
                </c:pt>
                <c:pt idx="13">
                  <c:v>0.48199999999999998</c:v>
                </c:pt>
                <c:pt idx="14">
                  <c:v>0.48</c:v>
                </c:pt>
                <c:pt idx="15">
                  <c:v>0.47799999999999998</c:v>
                </c:pt>
                <c:pt idx="16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9-45E5-BCAC-C1EA59A2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224117</xdr:colOff>
      <xdr:row>5</xdr:row>
      <xdr:rowOff>113178</xdr:rowOff>
    </xdr:from>
    <xdr:to>
      <xdr:col>13</xdr:col>
      <xdr:colOff>560293</xdr:colOff>
      <xdr:row>19</xdr:row>
      <xdr:rowOff>189378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1C8A0-1EB8-4670-ADA4-A6F7D75DE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224117</xdr:colOff>
      <xdr:row>20</xdr:row>
      <xdr:rowOff>34738</xdr:rowOff>
    </xdr:from>
    <xdr:to>
      <xdr:col>13</xdr:col>
      <xdr:colOff>560293</xdr:colOff>
      <xdr:row>34</xdr:row>
      <xdr:rowOff>110938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47090-D538-48AE-88FF-83FFD5A75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128867</xdr:colOff>
      <xdr:row>54</xdr:row>
      <xdr:rowOff>46503</xdr:rowOff>
    </xdr:from>
    <xdr:to>
      <xdr:col>13</xdr:col>
      <xdr:colOff>465043</xdr:colOff>
      <xdr:row>65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AD195A-ED53-4DC1-A618-A747E4FA9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128867</xdr:colOff>
      <xdr:row>65</xdr:row>
      <xdr:rowOff>177613</xdr:rowOff>
    </xdr:from>
    <xdr:to>
      <xdr:col>13</xdr:col>
      <xdr:colOff>465043</xdr:colOff>
      <xdr:row>77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6E6B5B-C605-40BD-A14F-BE9D7364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128867</xdr:colOff>
      <xdr:row>80</xdr:row>
      <xdr:rowOff>46503</xdr:rowOff>
    </xdr:from>
    <xdr:to>
      <xdr:col>13</xdr:col>
      <xdr:colOff>465043</xdr:colOff>
      <xdr:row>91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C0B5C3-5B36-4339-BA15-140C7F245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128867</xdr:colOff>
      <xdr:row>91</xdr:row>
      <xdr:rowOff>177613</xdr:rowOff>
    </xdr:from>
    <xdr:to>
      <xdr:col>13</xdr:col>
      <xdr:colOff>465043</xdr:colOff>
      <xdr:row>103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534264-A0A1-4365-B51F-FAD38E43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386042</xdr:colOff>
      <xdr:row>5</xdr:row>
      <xdr:rowOff>58832</xdr:rowOff>
    </xdr:from>
    <xdr:to>
      <xdr:col>13</xdr:col>
      <xdr:colOff>325531</xdr:colOff>
      <xdr:row>19</xdr:row>
      <xdr:rowOff>135032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EEC29-156F-4148-8673-60F45C47B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465605</xdr:colOff>
      <xdr:row>20</xdr:row>
      <xdr:rowOff>30816</xdr:rowOff>
    </xdr:from>
    <xdr:to>
      <xdr:col>13</xdr:col>
      <xdr:colOff>371474</xdr:colOff>
      <xdr:row>34</xdr:row>
      <xdr:rowOff>107016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B5454-B1DC-4305-8DDB-DE056BCDE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128867</xdr:colOff>
      <xdr:row>42</xdr:row>
      <xdr:rowOff>46503</xdr:rowOff>
    </xdr:from>
    <xdr:to>
      <xdr:col>13</xdr:col>
      <xdr:colOff>465043</xdr:colOff>
      <xdr:row>53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BCE27-75DF-4C8D-A325-006867E0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128867</xdr:colOff>
      <xdr:row>53</xdr:row>
      <xdr:rowOff>177613</xdr:rowOff>
    </xdr:from>
    <xdr:to>
      <xdr:col>13</xdr:col>
      <xdr:colOff>465043</xdr:colOff>
      <xdr:row>65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7C79DA-C869-4412-BC34-79EA41907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128867</xdr:colOff>
      <xdr:row>68</xdr:row>
      <xdr:rowOff>46503</xdr:rowOff>
    </xdr:from>
    <xdr:to>
      <xdr:col>13</xdr:col>
      <xdr:colOff>465043</xdr:colOff>
      <xdr:row>79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240BB9-0717-4C5C-B887-DC991BEB2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128867</xdr:colOff>
      <xdr:row>79</xdr:row>
      <xdr:rowOff>177613</xdr:rowOff>
    </xdr:from>
    <xdr:to>
      <xdr:col>13</xdr:col>
      <xdr:colOff>465043</xdr:colOff>
      <xdr:row>91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0F11DA-8528-4B7A-9E23-40A29CD83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5</xdr:row>
      <xdr:rowOff>174812</xdr:rowOff>
    </xdr:from>
    <xdr:to>
      <xdr:col>14</xdr:col>
      <xdr:colOff>112060</xdr:colOff>
      <xdr:row>20</xdr:row>
      <xdr:rowOff>60512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DA82-7FB0-4EDF-8D66-D56D335AA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20</xdr:row>
      <xdr:rowOff>171449</xdr:rowOff>
    </xdr:from>
    <xdr:to>
      <xdr:col>14</xdr:col>
      <xdr:colOff>95250</xdr:colOff>
      <xdr:row>34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EAA0D-5314-4E72-AE89-55B2DE63F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381001</xdr:colOff>
      <xdr:row>48</xdr:row>
      <xdr:rowOff>174812</xdr:rowOff>
    </xdr:from>
    <xdr:to>
      <xdr:col>14</xdr:col>
      <xdr:colOff>112060</xdr:colOff>
      <xdr:row>63</xdr:row>
      <xdr:rowOff>60512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F2A33-DF25-4E06-A57F-BA4FF8F80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63</xdr:row>
      <xdr:rowOff>171449</xdr:rowOff>
    </xdr:from>
    <xdr:to>
      <xdr:col>14</xdr:col>
      <xdr:colOff>95250</xdr:colOff>
      <xdr:row>77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D83C4-03BE-4300-BE04-8C10586B2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381001</xdr:colOff>
      <xdr:row>80</xdr:row>
      <xdr:rowOff>174812</xdr:rowOff>
    </xdr:from>
    <xdr:to>
      <xdr:col>14</xdr:col>
      <xdr:colOff>112060</xdr:colOff>
      <xdr:row>95</xdr:row>
      <xdr:rowOff>60512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4FA0F5-FCEA-49D4-A27C-C2011A5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95</xdr:row>
      <xdr:rowOff>171449</xdr:rowOff>
    </xdr:from>
    <xdr:to>
      <xdr:col>14</xdr:col>
      <xdr:colOff>95250</xdr:colOff>
      <xdr:row>109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19D20F-7E25-415E-A304-411821F7C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252692</xdr:colOff>
      <xdr:row>8</xdr:row>
      <xdr:rowOff>115982</xdr:rowOff>
    </xdr:from>
    <xdr:to>
      <xdr:col>19</xdr:col>
      <xdr:colOff>20731</xdr:colOff>
      <xdr:row>23</xdr:row>
      <xdr:rowOff>1682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ED9D6-0B54-4B51-A009-C5705D9E9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294155</xdr:colOff>
      <xdr:row>23</xdr:row>
      <xdr:rowOff>49866</xdr:rowOff>
    </xdr:from>
    <xdr:to>
      <xdr:col>19</xdr:col>
      <xdr:colOff>19049</xdr:colOff>
      <xdr:row>37</xdr:row>
      <xdr:rowOff>126066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EB464-D7D0-4745-B96F-0B3B992F3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142875</xdr:colOff>
      <xdr:row>8</xdr:row>
      <xdr:rowOff>114300</xdr:rowOff>
    </xdr:from>
    <xdr:to>
      <xdr:col>27</xdr:col>
      <xdr:colOff>244289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B3BED-C1D2-4F8F-8A42-197137201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142875</xdr:colOff>
      <xdr:row>23</xdr:row>
      <xdr:rowOff>38100</xdr:rowOff>
    </xdr:from>
    <xdr:to>
      <xdr:col>27</xdr:col>
      <xdr:colOff>201144</xdr:colOff>
      <xdr:row>37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8411A-E025-4875-B4AB-7155B537C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266701</xdr:colOff>
      <xdr:row>8</xdr:row>
      <xdr:rowOff>31937</xdr:rowOff>
    </xdr:from>
    <xdr:to>
      <xdr:col>17</xdr:col>
      <xdr:colOff>607360</xdr:colOff>
      <xdr:row>22</xdr:row>
      <xdr:rowOff>108137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237B4-5845-4F0C-A9C2-B956AC6AB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22</xdr:row>
      <xdr:rowOff>171449</xdr:rowOff>
    </xdr:from>
    <xdr:to>
      <xdr:col>17</xdr:col>
      <xdr:colOff>600075</xdr:colOff>
      <xdr:row>36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BBF2A-24C7-4D4C-AEDE-E1B8D14ED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8</xdr:row>
      <xdr:rowOff>0</xdr:rowOff>
    </xdr:from>
    <xdr:to>
      <xdr:col>25</xdr:col>
      <xdr:colOff>474009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ADA4D-2E19-41D5-8689-74C26C13D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152400</xdr:colOff>
      <xdr:row>22</xdr:row>
      <xdr:rowOff>180975</xdr:rowOff>
    </xdr:from>
    <xdr:to>
      <xdr:col>25</xdr:col>
      <xdr:colOff>457200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A74A68-8D02-46BF-A34F-A3B4CE10B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224117</xdr:colOff>
      <xdr:row>5</xdr:row>
      <xdr:rowOff>113178</xdr:rowOff>
    </xdr:from>
    <xdr:to>
      <xdr:col>16</xdr:col>
      <xdr:colOff>560293</xdr:colOff>
      <xdr:row>19</xdr:row>
      <xdr:rowOff>189378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3C8CE-0F3A-49DD-B3C0-A996FEAE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224117</xdr:colOff>
      <xdr:row>20</xdr:row>
      <xdr:rowOff>34738</xdr:rowOff>
    </xdr:from>
    <xdr:to>
      <xdr:col>16</xdr:col>
      <xdr:colOff>560293</xdr:colOff>
      <xdr:row>34</xdr:row>
      <xdr:rowOff>110938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46B01-03D4-47CD-9CBB-01A24D133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WSEI/Data/Monitoring/PPL%20Calculation/PPL%20D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(H') (01042019)"/>
      <sheetName val="01042019 (Data actual)"/>
      <sheetName val="01042019 (H')"/>
      <sheetName val="Record U101 all Tanks"/>
      <sheetName val="D-711 OldForm"/>
      <sheetName val="D-711 (NewFormServ)"/>
      <sheetName val="D-711 (NewFormAll)"/>
      <sheetName val="D-712 OldForm"/>
      <sheetName val="D-712 NewFormAll"/>
      <sheetName val="D-712 (NewFormServ)"/>
      <sheetName val="D-713OldForm"/>
      <sheetName val="D-714"/>
      <sheetName val="D-712 (1)"/>
      <sheetName val="D-713 (1)"/>
      <sheetName val="D-714 (1)"/>
      <sheetName val="D-713NewFormAll"/>
      <sheetName val="D-713 NewFormServ"/>
      <sheetName val="Data Daily report"/>
      <sheetName val="Simulate"/>
      <sheetName val="Data Receiving"/>
      <sheetName val="RekapitulasiOct"/>
      <sheetName val="RekapitulasiSept"/>
      <sheetName val="MovOut VS FQ1002B Agustus"/>
      <sheetName val="Rekap Agust 2019_Inventory"/>
      <sheetName val="Rekap 2019"/>
      <sheetName val="Rekapitulasi total"/>
      <sheetName val="Kons. Pank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0.505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94FE-48AB-4B42-A542-35F4FEFC6216}">
  <dimension ref="B1:O104"/>
  <sheetViews>
    <sheetView workbookViewId="0">
      <selection activeCell="E11" sqref="E11"/>
    </sheetView>
  </sheetViews>
  <sheetFormatPr defaultRowHeight="15" x14ac:dyDescent="0.25"/>
  <cols>
    <col min="2" max="3" width="12.7109375" customWidth="1"/>
  </cols>
  <sheetData>
    <row r="1" spans="2:15" x14ac:dyDescent="0.25">
      <c r="B1" t="s">
        <v>12</v>
      </c>
      <c r="D1" t="s">
        <v>5</v>
      </c>
      <c r="E1">
        <v>2.4409999999999998</v>
      </c>
      <c r="G1" t="s">
        <v>6</v>
      </c>
      <c r="H1">
        <v>1.0880000000000001</v>
      </c>
    </row>
    <row r="2" spans="2:15" x14ac:dyDescent="0.25">
      <c r="D2" t="s">
        <v>7</v>
      </c>
      <c r="E2">
        <v>1.6439999999999999</v>
      </c>
      <c r="G2" t="s">
        <v>8</v>
      </c>
      <c r="H2">
        <v>0.123</v>
      </c>
      <c r="I2" t="s">
        <v>13</v>
      </c>
      <c r="J2">
        <v>2.496E-2</v>
      </c>
    </row>
    <row r="3" spans="2:15" x14ac:dyDescent="0.25">
      <c r="D3" t="s">
        <v>5</v>
      </c>
      <c r="E3" s="53">
        <f>E1/100000000000000</f>
        <v>2.4409999999999997E-14</v>
      </c>
      <c r="F3" s="53"/>
      <c r="G3" t="s">
        <v>7</v>
      </c>
      <c r="H3" s="54">
        <f>E2/100000</f>
        <v>1.6439999999999998E-5</v>
      </c>
      <c r="I3" s="54"/>
      <c r="L3" s="8"/>
      <c r="M3" s="8"/>
      <c r="N3" s="8"/>
      <c r="O3" s="8"/>
    </row>
    <row r="4" spans="2:15" x14ac:dyDescent="0.25">
      <c r="B4" s="1" t="s">
        <v>0</v>
      </c>
      <c r="C4" s="2">
        <v>43558</v>
      </c>
      <c r="D4" t="s">
        <v>6</v>
      </c>
      <c r="E4" s="52">
        <f>H1/1000000000</f>
        <v>1.0880000000000002E-9</v>
      </c>
      <c r="F4" s="52"/>
    </row>
    <row r="5" spans="2:15" x14ac:dyDescent="0.25">
      <c r="B5" s="13" t="s">
        <v>1</v>
      </c>
      <c r="C5" s="13" t="s">
        <v>9</v>
      </c>
      <c r="D5" s="14" t="s">
        <v>10</v>
      </c>
      <c r="E5" s="14" t="s">
        <v>11</v>
      </c>
      <c r="F5" s="9"/>
    </row>
    <row r="6" spans="2:15" x14ac:dyDescent="0.25">
      <c r="B6" s="4">
        <v>14805</v>
      </c>
      <c r="C6" s="6">
        <v>0.4648335138579166</v>
      </c>
      <c r="D6" s="12">
        <f>-($E$3*B6*B6*B6)+($E$4*B6*B6)-($H$3*B6)+($H$2)</f>
        <v>3.8869999885848799E-2</v>
      </c>
      <c r="E6" s="6">
        <f t="shared" ref="E6:E51" si="0">C6+D6</f>
        <v>0.50370351374376543</v>
      </c>
    </row>
    <row r="7" spans="2:15" x14ac:dyDescent="0.25">
      <c r="B7" s="4">
        <v>14783</v>
      </c>
      <c r="C7" s="6">
        <v>0.46491061060422378</v>
      </c>
      <c r="D7" s="12">
        <f t="shared" ref="D7:D51" si="1">-($E$3*B7*B7*B7)+($E$4*B7*B7)-($H$3*B7)+($H$2)</f>
        <v>3.8876062098970376E-2</v>
      </c>
      <c r="E7" s="6">
        <f t="shared" si="0"/>
        <v>0.5037866727031941</v>
      </c>
    </row>
    <row r="8" spans="2:15" x14ac:dyDescent="0.25">
      <c r="B8" s="4">
        <v>14768</v>
      </c>
      <c r="C8" s="6">
        <v>0.4636281772895644</v>
      </c>
      <c r="D8" s="12">
        <f t="shared" si="1"/>
        <v>3.8880198350970896E-2</v>
      </c>
      <c r="E8" s="6">
        <f t="shared" si="0"/>
        <v>0.5025083756405353</v>
      </c>
    </row>
    <row r="9" spans="2:15" x14ac:dyDescent="0.25">
      <c r="B9" s="4">
        <v>14761</v>
      </c>
      <c r="C9" s="6">
        <v>0.46441173087981591</v>
      </c>
      <c r="D9" s="12">
        <f t="shared" si="1"/>
        <v>3.8882129578892838E-2</v>
      </c>
      <c r="E9" s="6">
        <f t="shared" si="0"/>
        <v>0.50329386045870872</v>
      </c>
    </row>
    <row r="10" spans="2:15" x14ac:dyDescent="0.25">
      <c r="B10" s="4">
        <v>14741</v>
      </c>
      <c r="C10" s="6">
        <v>0.46442901925660546</v>
      </c>
      <c r="D10" s="12">
        <f t="shared" si="1"/>
        <v>3.8887651352377484E-2</v>
      </c>
      <c r="E10" s="6">
        <f t="shared" si="0"/>
        <v>0.50331667060898289</v>
      </c>
    </row>
    <row r="11" spans="2:15" x14ac:dyDescent="0.25">
      <c r="B11" s="4">
        <v>14717</v>
      </c>
      <c r="C11" s="6">
        <v>0.46514320497212785</v>
      </c>
      <c r="D11" s="12">
        <f t="shared" si="1"/>
        <v>3.8894286577164733E-2</v>
      </c>
      <c r="E11" s="6">
        <f t="shared" si="0"/>
        <v>0.50403749154929256</v>
      </c>
    </row>
    <row r="12" spans="2:15" x14ac:dyDescent="0.25">
      <c r="B12" s="4">
        <v>14697</v>
      </c>
      <c r="C12" s="6">
        <v>0.465740039776737</v>
      </c>
      <c r="D12" s="12">
        <f t="shared" si="1"/>
        <v>3.8899824886430123E-2</v>
      </c>
      <c r="E12" s="6">
        <f t="shared" si="0"/>
        <v>0.50463986466316713</v>
      </c>
    </row>
    <row r="13" spans="2:15" x14ac:dyDescent="0.25">
      <c r="B13" s="4">
        <v>14659</v>
      </c>
      <c r="C13" s="6">
        <v>0.46629828284777153</v>
      </c>
      <c r="D13" s="12">
        <f t="shared" si="1"/>
        <v>3.891037451450069E-2</v>
      </c>
      <c r="E13" s="6">
        <f t="shared" si="0"/>
        <v>0.50520865736227227</v>
      </c>
    </row>
    <row r="14" spans="2:15" x14ac:dyDescent="0.25">
      <c r="B14" s="4">
        <v>14643</v>
      </c>
      <c r="C14" s="6">
        <v>0.4667786003991502</v>
      </c>
      <c r="D14" s="12">
        <f t="shared" si="1"/>
        <v>3.8914828545692143E-2</v>
      </c>
      <c r="E14" s="6">
        <f t="shared" si="0"/>
        <v>0.50569342894484237</v>
      </c>
    </row>
    <row r="15" spans="2:15" x14ac:dyDescent="0.25">
      <c r="B15" s="4">
        <v>14629</v>
      </c>
      <c r="C15" s="6">
        <v>0.46487531413106514</v>
      </c>
      <c r="D15" s="12">
        <f t="shared" si="1"/>
        <v>3.8918732393586564E-2</v>
      </c>
      <c r="E15" s="6">
        <f t="shared" si="0"/>
        <v>0.50379404652465176</v>
      </c>
    </row>
    <row r="16" spans="2:15" x14ac:dyDescent="0.25">
      <c r="B16" s="4">
        <v>14612</v>
      </c>
      <c r="C16" s="6">
        <v>0.46538511159850338</v>
      </c>
      <c r="D16" s="12">
        <f t="shared" si="1"/>
        <v>3.8923481629467571E-2</v>
      </c>
      <c r="E16" s="6">
        <f t="shared" si="0"/>
        <v>0.50430859322797095</v>
      </c>
    </row>
    <row r="17" spans="2:5" x14ac:dyDescent="0.25">
      <c r="B17" s="4">
        <v>14617</v>
      </c>
      <c r="C17" s="6">
        <v>0.46523505513639002</v>
      </c>
      <c r="D17" s="12">
        <f t="shared" si="1"/>
        <v>3.8922083749811737E-2</v>
      </c>
      <c r="E17" s="6">
        <f t="shared" si="0"/>
        <v>0.50415713888620173</v>
      </c>
    </row>
    <row r="18" spans="2:5" x14ac:dyDescent="0.25">
      <c r="B18" s="4">
        <v>14396</v>
      </c>
      <c r="C18" s="6">
        <v>0.46606175585503079</v>
      </c>
      <c r="D18" s="12">
        <f t="shared" si="1"/>
        <v>3.8984973388570321E-2</v>
      </c>
      <c r="E18" s="6">
        <f t="shared" si="0"/>
        <v>0.50504672924360117</v>
      </c>
    </row>
    <row r="19" spans="2:5" x14ac:dyDescent="0.25">
      <c r="B19" s="4">
        <v>13805</v>
      </c>
      <c r="C19" s="6">
        <v>0.46639537257570607</v>
      </c>
      <c r="D19" s="12">
        <f t="shared" si="1"/>
        <v>3.9173698806598795E-2</v>
      </c>
      <c r="E19" s="6">
        <f t="shared" si="0"/>
        <v>0.50556907138230489</v>
      </c>
    </row>
    <row r="20" spans="2:5" x14ac:dyDescent="0.25">
      <c r="B20" s="4">
        <v>13408</v>
      </c>
      <c r="C20" s="6">
        <v>0.46673101133025596</v>
      </c>
      <c r="D20" s="12">
        <f t="shared" si="1"/>
        <v>3.9328841947054133E-2</v>
      </c>
      <c r="E20" s="6">
        <f t="shared" si="0"/>
        <v>0.50605985327731007</v>
      </c>
    </row>
    <row r="21" spans="2:5" x14ac:dyDescent="0.25">
      <c r="B21" s="4">
        <v>13032</v>
      </c>
      <c r="C21" s="6">
        <v>0.46638126705933058</v>
      </c>
      <c r="D21" s="12">
        <f t="shared" si="1"/>
        <v>3.9506476634373205E-2</v>
      </c>
      <c r="E21" s="6">
        <f t="shared" si="0"/>
        <v>0.50588774369370382</v>
      </c>
    </row>
    <row r="22" spans="2:5" x14ac:dyDescent="0.25">
      <c r="B22" s="4">
        <v>12616</v>
      </c>
      <c r="C22" s="6">
        <v>0.46538916037316758</v>
      </c>
      <c r="D22" s="12">
        <f t="shared" si="1"/>
        <v>3.9747369740528699E-2</v>
      </c>
      <c r="E22" s="6">
        <f t="shared" si="0"/>
        <v>0.5051365301136963</v>
      </c>
    </row>
    <row r="23" spans="2:5" x14ac:dyDescent="0.25">
      <c r="B23" s="4">
        <v>12248</v>
      </c>
      <c r="C23" s="6">
        <v>0.46401035165169729</v>
      </c>
      <c r="D23" s="12">
        <f t="shared" si="1"/>
        <v>4.0007483011425343E-2</v>
      </c>
      <c r="E23" s="6">
        <f t="shared" si="0"/>
        <v>0.50401783466312267</v>
      </c>
    </row>
    <row r="24" spans="2:5" x14ac:dyDescent="0.25">
      <c r="B24" s="4">
        <v>11518</v>
      </c>
      <c r="C24" s="6">
        <v>0.46369148936170218</v>
      </c>
      <c r="D24" s="12">
        <f>-($E$3*B24*B24*B24)+($E$4*B24*B24)-($H$3*B24)+($H$2)</f>
        <v>4.068370874966093E-2</v>
      </c>
      <c r="E24" s="6">
        <f t="shared" si="0"/>
        <v>0.50437519811136311</v>
      </c>
    </row>
    <row r="25" spans="2:5" x14ac:dyDescent="0.25">
      <c r="B25" s="4">
        <v>11214</v>
      </c>
      <c r="C25" s="6">
        <v>0.46341672174487775</v>
      </c>
      <c r="D25" s="12">
        <f t="shared" si="1"/>
        <v>4.1038913149722994E-2</v>
      </c>
      <c r="E25" s="6">
        <f t="shared" si="0"/>
        <v>0.50445563489460077</v>
      </c>
    </row>
    <row r="26" spans="2:5" x14ac:dyDescent="0.25">
      <c r="B26" s="4">
        <v>10872</v>
      </c>
      <c r="C26" s="6">
        <v>0.46309063084509439</v>
      </c>
      <c r="D26" s="12">
        <f t="shared" si="1"/>
        <v>4.1497667419960388E-2</v>
      </c>
      <c r="E26" s="6">
        <f t="shared" si="0"/>
        <v>0.5045882982650548</v>
      </c>
    </row>
    <row r="27" spans="2:5" x14ac:dyDescent="0.25">
      <c r="B27" s="4">
        <v>10457</v>
      </c>
      <c r="C27" s="6">
        <v>0.46413254604741339</v>
      </c>
      <c r="D27" s="12">
        <f t="shared" si="1"/>
        <v>4.2146586801430908E-2</v>
      </c>
      <c r="E27" s="6">
        <f t="shared" si="0"/>
        <v>0.50627913284884429</v>
      </c>
    </row>
    <row r="28" spans="2:5" x14ac:dyDescent="0.25">
      <c r="B28" s="4">
        <v>10190</v>
      </c>
      <c r="C28" s="6">
        <v>0.46392238267148017</v>
      </c>
      <c r="D28" s="12">
        <f t="shared" si="1"/>
        <v>4.2622103341810019E-2</v>
      </c>
      <c r="E28" s="6">
        <f t="shared" si="0"/>
        <v>0.50654448601329016</v>
      </c>
    </row>
    <row r="29" spans="2:5" x14ac:dyDescent="0.25">
      <c r="B29" s="4">
        <v>9789</v>
      </c>
      <c r="C29" s="6">
        <v>0.46192021724880611</v>
      </c>
      <c r="D29" s="12">
        <f t="shared" si="1"/>
        <v>4.3428698425555745E-2</v>
      </c>
      <c r="E29" s="6">
        <f t="shared" si="0"/>
        <v>0.5053489156743618</v>
      </c>
    </row>
    <row r="30" spans="2:5" x14ac:dyDescent="0.25">
      <c r="B30" s="4">
        <v>9500</v>
      </c>
      <c r="C30" s="6">
        <v>0.46001347449470642</v>
      </c>
      <c r="D30" s="12">
        <f t="shared" si="1"/>
        <v>4.4083476250000031E-2</v>
      </c>
      <c r="E30" s="6">
        <f t="shared" si="0"/>
        <v>0.5040969507447064</v>
      </c>
    </row>
    <row r="31" spans="2:5" x14ac:dyDescent="0.25">
      <c r="B31" s="4">
        <v>9267</v>
      </c>
      <c r="C31" s="6">
        <v>0.45991178497587865</v>
      </c>
      <c r="D31" s="12">
        <f t="shared" si="1"/>
        <v>4.46589261568512E-2</v>
      </c>
      <c r="E31" s="6">
        <f t="shared" si="0"/>
        <v>0.50457071113272989</v>
      </c>
    </row>
    <row r="32" spans="2:5" x14ac:dyDescent="0.25">
      <c r="B32" s="4">
        <v>8955</v>
      </c>
      <c r="C32" s="6">
        <v>0.46074697816150328</v>
      </c>
      <c r="D32" s="12">
        <f t="shared" si="1"/>
        <v>4.5499424157611268E-2</v>
      </c>
      <c r="E32" s="6">
        <f t="shared" si="0"/>
        <v>0.50624640231911455</v>
      </c>
    </row>
    <row r="33" spans="2:5" x14ac:dyDescent="0.25">
      <c r="B33" s="4">
        <v>8638</v>
      </c>
      <c r="C33" s="6">
        <v>0.4609326196473551</v>
      </c>
      <c r="D33" s="12">
        <f t="shared" si="1"/>
        <v>4.6439598722742517E-2</v>
      </c>
      <c r="E33" s="6">
        <f t="shared" si="0"/>
        <v>0.50737221837009761</v>
      </c>
    </row>
    <row r="34" spans="2:5" x14ac:dyDescent="0.25">
      <c r="B34" s="4">
        <v>8282</v>
      </c>
      <c r="C34" s="6">
        <v>0.46014217182730049</v>
      </c>
      <c r="D34" s="12">
        <f t="shared" si="1"/>
        <v>4.7604787318843142E-2</v>
      </c>
      <c r="E34" s="6">
        <f t="shared" si="0"/>
        <v>0.50774695914614365</v>
      </c>
    </row>
    <row r="35" spans="2:5" x14ac:dyDescent="0.25">
      <c r="B35" s="4">
        <v>7979</v>
      </c>
      <c r="C35" s="6">
        <v>0.45959364077122561</v>
      </c>
      <c r="D35" s="12">
        <f t="shared" si="1"/>
        <v>4.869239479862103E-2</v>
      </c>
      <c r="E35" s="6">
        <f t="shared" si="0"/>
        <v>0.50828603556984664</v>
      </c>
    </row>
    <row r="36" spans="2:5" x14ac:dyDescent="0.25">
      <c r="B36" s="4">
        <v>7723</v>
      </c>
      <c r="C36" s="6">
        <v>0.45964263322884014</v>
      </c>
      <c r="D36" s="12">
        <f t="shared" si="1"/>
        <v>4.9683214483144555E-2</v>
      </c>
      <c r="E36" s="6">
        <f t="shared" si="0"/>
        <v>0.50932584771198464</v>
      </c>
    </row>
    <row r="37" spans="2:5" x14ac:dyDescent="0.25">
      <c r="B37" s="4">
        <v>7275</v>
      </c>
      <c r="C37" s="6">
        <v>0.45725070422535213</v>
      </c>
      <c r="D37" s="12">
        <f t="shared" si="1"/>
        <v>5.1583401967031289E-2</v>
      </c>
      <c r="E37" s="6">
        <f t="shared" si="0"/>
        <v>0.50883410619238345</v>
      </c>
    </row>
    <row r="38" spans="2:5" x14ac:dyDescent="0.25">
      <c r="B38" s="4">
        <v>6913</v>
      </c>
      <c r="C38" s="6">
        <v>0.45188235294117646</v>
      </c>
      <c r="D38" s="12">
        <f t="shared" si="1"/>
        <v>5.3281016690968241E-2</v>
      </c>
      <c r="E38" s="6">
        <f t="shared" si="0"/>
        <v>0.5051633696321447</v>
      </c>
    </row>
    <row r="39" spans="2:5" x14ac:dyDescent="0.25">
      <c r="B39" s="4">
        <v>6662</v>
      </c>
      <c r="C39" s="6">
        <v>0.44898940677966104</v>
      </c>
      <c r="D39" s="12">
        <f t="shared" si="1"/>
        <v>5.4547186694421546E-2</v>
      </c>
      <c r="E39" s="6">
        <f t="shared" si="0"/>
        <v>0.50353659347408253</v>
      </c>
    </row>
    <row r="40" spans="2:5" x14ac:dyDescent="0.25">
      <c r="B40" s="4">
        <v>6304</v>
      </c>
      <c r="C40" s="6">
        <v>0.44375479566305254</v>
      </c>
      <c r="D40" s="12">
        <f t="shared" si="1"/>
        <v>5.6484531960053763E-2</v>
      </c>
      <c r="E40" s="6">
        <f t="shared" si="0"/>
        <v>0.5002393276231063</v>
      </c>
    </row>
    <row r="41" spans="2:5" x14ac:dyDescent="0.25">
      <c r="B41" s="4">
        <v>5922</v>
      </c>
      <c r="C41" s="6">
        <v>0.44481033470346448</v>
      </c>
      <c r="D41" s="12">
        <f>-($E$3*B41*B41*B41)+($E$4*B41*B41)-($H$3*B41)+($H$2)</f>
        <v>5.8728979627894334E-2</v>
      </c>
      <c r="E41" s="6">
        <f t="shared" si="0"/>
        <v>0.50353931433135879</v>
      </c>
    </row>
    <row r="42" spans="2:5" x14ac:dyDescent="0.25">
      <c r="B42" s="4">
        <v>5592</v>
      </c>
      <c r="C42" s="6">
        <v>0.44380468991052147</v>
      </c>
      <c r="D42" s="12">
        <f t="shared" si="1"/>
        <v>6.082134398126593E-2</v>
      </c>
      <c r="E42" s="6">
        <f t="shared" si="0"/>
        <v>0.5046260338917874</v>
      </c>
    </row>
    <row r="43" spans="2:5" x14ac:dyDescent="0.25">
      <c r="B43" s="4">
        <v>5197</v>
      </c>
      <c r="C43" s="6">
        <v>0.44297387875800887</v>
      </c>
      <c r="D43" s="12">
        <f t="shared" si="1"/>
        <v>6.3520599903095082E-2</v>
      </c>
      <c r="E43" s="6">
        <f t="shared" si="0"/>
        <v>0.50649447866110398</v>
      </c>
    </row>
    <row r="44" spans="2:5" x14ac:dyDescent="0.25">
      <c r="B44" s="4">
        <v>4796</v>
      </c>
      <c r="C44" s="6">
        <v>0.44090819556806188</v>
      </c>
      <c r="D44" s="12">
        <f t="shared" si="1"/>
        <v>6.6486710742298241E-2</v>
      </c>
      <c r="E44" s="6">
        <f t="shared" si="0"/>
        <v>0.50739490631036011</v>
      </c>
    </row>
    <row r="45" spans="2:5" x14ac:dyDescent="0.25">
      <c r="B45" s="4">
        <v>4295</v>
      </c>
      <c r="C45" s="6">
        <v>0.44002970106075218</v>
      </c>
      <c r="D45" s="12">
        <f t="shared" si="1"/>
        <v>7.052655957432627E-2</v>
      </c>
      <c r="E45" s="6">
        <f t="shared" si="0"/>
        <v>0.51055626063507842</v>
      </c>
    </row>
    <row r="46" spans="2:5" x14ac:dyDescent="0.25">
      <c r="B46" s="4">
        <v>4044</v>
      </c>
      <c r="C46" s="6">
        <v>0.4368265099310904</v>
      </c>
      <c r="D46" s="12">
        <f t="shared" si="1"/>
        <v>7.2695359275538579E-2</v>
      </c>
      <c r="E46" s="6">
        <f t="shared" si="0"/>
        <v>0.50952186920662901</v>
      </c>
    </row>
    <row r="47" spans="2:5" x14ac:dyDescent="0.25">
      <c r="B47" s="4">
        <v>3469</v>
      </c>
      <c r="C47" s="6">
        <v>0.43031520991052996</v>
      </c>
      <c r="D47" s="12">
        <f t="shared" si="1"/>
        <v>7.8043574328593324E-2</v>
      </c>
      <c r="E47" s="6">
        <f t="shared" si="0"/>
        <v>0.50835878423912328</v>
      </c>
    </row>
    <row r="48" spans="2:5" x14ac:dyDescent="0.25">
      <c r="B48" s="4">
        <v>2947</v>
      </c>
      <c r="C48" s="6">
        <v>0.42304925723221265</v>
      </c>
      <c r="D48" s="12">
        <f t="shared" si="1"/>
        <v>8.3375639426877576E-2</v>
      </c>
      <c r="E48" s="6">
        <f t="shared" si="0"/>
        <v>0.50642489665909018</v>
      </c>
    </row>
    <row r="49" spans="2:6" x14ac:dyDescent="0.25">
      <c r="B49" s="4">
        <v>2268</v>
      </c>
      <c r="C49" s="6">
        <v>0.41120709309689685</v>
      </c>
      <c r="D49" s="12">
        <f t="shared" si="1"/>
        <v>9.1025788744970887E-2</v>
      </c>
      <c r="E49" s="6">
        <f t="shared" si="0"/>
        <v>0.50223288184186776</v>
      </c>
    </row>
    <row r="50" spans="2:6" x14ac:dyDescent="0.25">
      <c r="B50" s="4">
        <v>2191</v>
      </c>
      <c r="C50" s="6">
        <v>0.40977604673807211</v>
      </c>
      <c r="D50" s="12">
        <f t="shared" si="1"/>
        <v>9.1946142515008891E-2</v>
      </c>
      <c r="E50" s="6">
        <f t="shared" si="0"/>
        <v>0.50172218925308099</v>
      </c>
    </row>
    <row r="51" spans="2:6" x14ac:dyDescent="0.25">
      <c r="B51" s="4">
        <v>2040</v>
      </c>
      <c r="C51" s="6">
        <v>0.40627167235494882</v>
      </c>
      <c r="D51" s="12">
        <f t="shared" si="1"/>
        <v>9.3782988101760001E-2</v>
      </c>
      <c r="E51" s="6">
        <f t="shared" si="0"/>
        <v>0.50005466045670888</v>
      </c>
    </row>
    <row r="55" spans="2:6" x14ac:dyDescent="0.25">
      <c r="B55" s="1" t="s">
        <v>0</v>
      </c>
      <c r="C55" s="2">
        <v>43882</v>
      </c>
      <c r="E55" s="52"/>
      <c r="F55" s="52"/>
    </row>
    <row r="56" spans="2:6" x14ac:dyDescent="0.25">
      <c r="B56" s="13" t="s">
        <v>1</v>
      </c>
      <c r="C56" s="13" t="s">
        <v>9</v>
      </c>
      <c r="D56" s="14" t="s">
        <v>10</v>
      </c>
      <c r="E56" s="14" t="s">
        <v>11</v>
      </c>
      <c r="F56" s="9"/>
    </row>
    <row r="57" spans="2:6" x14ac:dyDescent="0.25">
      <c r="B57" s="4">
        <v>14775</v>
      </c>
      <c r="C57" s="11">
        <v>0.46600000000000003</v>
      </c>
      <c r="D57" s="12">
        <f>-($E$3*B57*B57*B57)+($E$4*B57*B57)-($H$3*B57)+($H$2)</f>
        <v>3.8878267763906293E-2</v>
      </c>
      <c r="E57" s="6">
        <f t="shared" ref="E57:E68" si="2">C57+D57</f>
        <v>0.50487826776390632</v>
      </c>
    </row>
    <row r="58" spans="2:6" x14ac:dyDescent="0.25">
      <c r="B58" s="4">
        <v>13462</v>
      </c>
      <c r="C58" s="11">
        <v>0.46400000000000002</v>
      </c>
      <c r="D58" s="12">
        <f t="shared" ref="D58:D68" si="3">-($E$3*B58*B58*B58)+($E$4*B58*B58)-($H$3*B58)+($H$2)</f>
        <v>3.9305977480805609E-2</v>
      </c>
      <c r="E58" s="6">
        <f t="shared" si="2"/>
        <v>0.50330597748080563</v>
      </c>
    </row>
    <row r="59" spans="2:6" x14ac:dyDescent="0.25">
      <c r="B59" s="4">
        <v>12559</v>
      </c>
      <c r="C59" s="11">
        <v>0.46400000000000002</v>
      </c>
      <c r="D59" s="12">
        <f t="shared" si="3"/>
        <v>3.9784565581823653E-2</v>
      </c>
      <c r="E59" s="6">
        <f t="shared" si="2"/>
        <v>0.50378456558182372</v>
      </c>
    </row>
    <row r="60" spans="2:6" x14ac:dyDescent="0.25">
      <c r="B60" s="4">
        <v>11816</v>
      </c>
      <c r="C60" s="11">
        <v>0.46200000000000002</v>
      </c>
      <c r="D60" s="12">
        <f t="shared" si="3"/>
        <v>4.0379410171632685E-2</v>
      </c>
      <c r="E60" s="6">
        <f t="shared" si="2"/>
        <v>0.50237941017163268</v>
      </c>
    </row>
    <row r="61" spans="2:6" x14ac:dyDescent="0.25">
      <c r="B61" s="4">
        <v>10337</v>
      </c>
      <c r="C61" s="11">
        <v>0.46300000000000002</v>
      </c>
      <c r="D61" s="12">
        <f t="shared" si="3"/>
        <v>4.2354451255399314E-2</v>
      </c>
      <c r="E61" s="6">
        <f t="shared" si="2"/>
        <v>0.50535445125539935</v>
      </c>
    </row>
    <row r="62" spans="2:6" x14ac:dyDescent="0.25">
      <c r="B62" s="4">
        <v>9649</v>
      </c>
      <c r="C62" s="11">
        <v>0.46</v>
      </c>
      <c r="D62" s="12">
        <f t="shared" si="3"/>
        <v>4.3737931170779953E-2</v>
      </c>
      <c r="E62" s="6">
        <f t="shared" si="2"/>
        <v>0.50373793117077992</v>
      </c>
    </row>
    <row r="63" spans="2:6" x14ac:dyDescent="0.25">
      <c r="B63" s="4">
        <v>8343</v>
      </c>
      <c r="C63" s="11">
        <v>0.45800000000000002</v>
      </c>
      <c r="D63" s="12">
        <f t="shared" si="3"/>
        <v>4.7396652630293162E-2</v>
      </c>
      <c r="E63" s="6">
        <f t="shared" si="2"/>
        <v>0.50539665263029321</v>
      </c>
    </row>
    <row r="64" spans="2:6" x14ac:dyDescent="0.25">
      <c r="B64" s="4">
        <v>7059</v>
      </c>
      <c r="C64" s="11">
        <v>0.45300000000000001</v>
      </c>
      <c r="D64" s="12">
        <f t="shared" si="3"/>
        <v>5.2578387989288627E-2</v>
      </c>
      <c r="E64" s="6">
        <f t="shared" si="2"/>
        <v>0.50557838798928867</v>
      </c>
    </row>
    <row r="65" spans="2:5" x14ac:dyDescent="0.25">
      <c r="B65" s="4">
        <v>6281</v>
      </c>
      <c r="C65" s="11">
        <v>0.45100000000000001</v>
      </c>
      <c r="D65" s="12">
        <f t="shared" si="3"/>
        <v>5.6614415393739209E-2</v>
      </c>
      <c r="E65" s="6">
        <f t="shared" si="2"/>
        <v>0.50761441539373919</v>
      </c>
    </row>
    <row r="66" spans="2:5" x14ac:dyDescent="0.25">
      <c r="B66" s="4">
        <v>4774</v>
      </c>
      <c r="C66" s="11">
        <v>0.442</v>
      </c>
      <c r="D66" s="12">
        <f t="shared" si="3"/>
        <v>6.6656210479526162E-2</v>
      </c>
      <c r="E66" s="6">
        <f t="shared" si="2"/>
        <v>0.50865621047952614</v>
      </c>
    </row>
    <row r="67" spans="2:5" x14ac:dyDescent="0.25">
      <c r="B67" s="4">
        <v>3821</v>
      </c>
      <c r="C67" s="11">
        <v>0.436</v>
      </c>
      <c r="D67" s="12">
        <f t="shared" si="3"/>
        <v>7.470584987790499E-2</v>
      </c>
      <c r="E67" s="6">
        <f t="shared" si="2"/>
        <v>0.51070584987790502</v>
      </c>
    </row>
    <row r="68" spans="2:5" x14ac:dyDescent="0.25">
      <c r="B68" s="4">
        <v>1572</v>
      </c>
      <c r="C68" s="11">
        <v>0.39300000000000002</v>
      </c>
      <c r="D68" s="12">
        <f t="shared" si="3"/>
        <v>9.9750142634536326E-2</v>
      </c>
      <c r="E68" s="26">
        <f t="shared" si="2"/>
        <v>0.49275014263453631</v>
      </c>
    </row>
    <row r="69" spans="2:5" x14ac:dyDescent="0.25">
      <c r="B69" s="23"/>
      <c r="C69" s="10"/>
      <c r="D69" s="25"/>
      <c r="E69" s="24"/>
    </row>
    <row r="70" spans="2:5" x14ac:dyDescent="0.25">
      <c r="B70" s="23"/>
      <c r="C70" s="10"/>
      <c r="D70" s="25"/>
      <c r="E70" s="24"/>
    </row>
    <row r="71" spans="2:5" x14ac:dyDescent="0.25">
      <c r="B71" s="23"/>
      <c r="C71" s="10"/>
      <c r="D71" s="25"/>
      <c r="E71" s="24"/>
    </row>
    <row r="72" spans="2:5" x14ac:dyDescent="0.25">
      <c r="B72" s="23"/>
      <c r="C72" s="10"/>
      <c r="D72" s="25"/>
      <c r="E72" s="24"/>
    </row>
    <row r="73" spans="2:5" x14ac:dyDescent="0.25">
      <c r="B73" s="23"/>
      <c r="C73" s="10"/>
      <c r="D73" s="25"/>
      <c r="E73" s="24"/>
    </row>
    <row r="74" spans="2:5" x14ac:dyDescent="0.25">
      <c r="B74" s="23"/>
      <c r="C74" s="24"/>
      <c r="D74" s="25"/>
      <c r="E74" s="24"/>
    </row>
    <row r="75" spans="2:5" x14ac:dyDescent="0.25">
      <c r="B75" s="23"/>
      <c r="C75" s="24"/>
      <c r="D75" s="25"/>
      <c r="E75" s="24"/>
    </row>
    <row r="76" spans="2:5" x14ac:dyDescent="0.25">
      <c r="B76" s="23"/>
      <c r="C76" s="24"/>
      <c r="D76" s="25"/>
      <c r="E76" s="24"/>
    </row>
    <row r="77" spans="2:5" x14ac:dyDescent="0.25">
      <c r="B77" s="23"/>
      <c r="C77" s="24"/>
      <c r="D77" s="25"/>
      <c r="E77" s="24"/>
    </row>
    <row r="78" spans="2:5" x14ac:dyDescent="0.25">
      <c r="B78" s="23"/>
      <c r="C78" s="24"/>
      <c r="D78" s="25"/>
      <c r="E78" s="24"/>
    </row>
    <row r="79" spans="2:5" x14ac:dyDescent="0.25">
      <c r="B79" s="23"/>
      <c r="C79" s="24"/>
      <c r="D79" s="25"/>
      <c r="E79" s="24"/>
    </row>
    <row r="80" spans="2:5" x14ac:dyDescent="0.25">
      <c r="B80" s="23"/>
      <c r="C80" s="24"/>
      <c r="D80" s="25"/>
      <c r="E80" s="24"/>
    </row>
    <row r="81" spans="2:6" x14ac:dyDescent="0.25">
      <c r="B81" s="1" t="s">
        <v>0</v>
      </c>
      <c r="C81" s="2">
        <v>43869</v>
      </c>
      <c r="E81" s="52"/>
      <c r="F81" s="52"/>
    </row>
    <row r="82" spans="2:6" x14ac:dyDescent="0.25">
      <c r="B82" s="13" t="s">
        <v>1</v>
      </c>
      <c r="C82" s="13" t="s">
        <v>9</v>
      </c>
      <c r="D82" s="14" t="s">
        <v>10</v>
      </c>
      <c r="E82" s="14" t="s">
        <v>11</v>
      </c>
      <c r="F82" s="9"/>
    </row>
    <row r="83" spans="2:6" x14ac:dyDescent="0.25">
      <c r="B83" s="4">
        <v>14578</v>
      </c>
      <c r="C83" s="11">
        <v>0.46400000000000002</v>
      </c>
      <c r="D83" s="12">
        <f>-($E$3*B83*B83*B83)+($E$4*B83*B83)-($H$3*B83)+($H$2)</f>
        <v>3.893301196904575E-2</v>
      </c>
      <c r="E83" s="6">
        <f t="shared" ref="E83:E94" si="4">C83+D83</f>
        <v>0.50293301196904583</v>
      </c>
    </row>
    <row r="84" spans="2:6" x14ac:dyDescent="0.25">
      <c r="B84" s="4">
        <v>14434</v>
      </c>
      <c r="C84" s="11">
        <v>0.46500000000000002</v>
      </c>
      <c r="D84" s="12">
        <f t="shared" ref="D84:D94" si="5">-($E$3*B84*B84*B84)+($E$4*B84*B84)-($H$3*B84)+($H$2)</f>
        <v>3.8973968837517442E-2</v>
      </c>
      <c r="E84" s="6">
        <f t="shared" si="4"/>
        <v>0.50397396883751744</v>
      </c>
    </row>
    <row r="85" spans="2:6" x14ac:dyDescent="0.25">
      <c r="B85" s="4">
        <v>14350</v>
      </c>
      <c r="C85" s="11">
        <v>0.46600000000000003</v>
      </c>
      <c r="D85" s="12">
        <f t="shared" si="5"/>
        <v>3.8998425971250056E-2</v>
      </c>
      <c r="E85" s="6">
        <f t="shared" si="4"/>
        <v>0.50499842597125011</v>
      </c>
    </row>
    <row r="86" spans="2:6" x14ac:dyDescent="0.25">
      <c r="B86" s="4">
        <v>14056</v>
      </c>
      <c r="C86" s="11">
        <v>0.46500000000000002</v>
      </c>
      <c r="D86" s="12">
        <f t="shared" si="5"/>
        <v>3.9088724111293521E-2</v>
      </c>
      <c r="E86" s="6">
        <f t="shared" si="4"/>
        <v>0.50408872411129357</v>
      </c>
    </row>
    <row r="87" spans="2:6" x14ac:dyDescent="0.25">
      <c r="B87" s="4">
        <v>12967</v>
      </c>
      <c r="C87" s="11">
        <v>0.46600000000000003</v>
      </c>
      <c r="D87" s="12">
        <f t="shared" si="5"/>
        <v>3.9540798702112218E-2</v>
      </c>
      <c r="E87" s="6">
        <f t="shared" si="4"/>
        <v>0.50554079870211222</v>
      </c>
    </row>
    <row r="88" spans="2:6" x14ac:dyDescent="0.25">
      <c r="B88" s="4">
        <v>11421</v>
      </c>
      <c r="C88" s="11">
        <v>0.46200000000000002</v>
      </c>
      <c r="D88" s="12">
        <f t="shared" si="5"/>
        <v>4.0791940398637011E-2</v>
      </c>
      <c r="E88" s="6">
        <f t="shared" si="4"/>
        <v>0.50279194039863706</v>
      </c>
    </row>
    <row r="89" spans="2:6" x14ac:dyDescent="0.25">
      <c r="B89" s="4">
        <v>10693</v>
      </c>
      <c r="C89" s="11">
        <v>0.46400000000000002</v>
      </c>
      <c r="D89" s="12">
        <f t="shared" si="5"/>
        <v>4.176462161478367E-2</v>
      </c>
      <c r="E89" s="6">
        <f t="shared" si="4"/>
        <v>0.50576462161478375</v>
      </c>
    </row>
    <row r="90" spans="2:6" x14ac:dyDescent="0.25">
      <c r="B90" s="4">
        <v>8905</v>
      </c>
      <c r="C90" s="11">
        <v>0.45600000000000002</v>
      </c>
      <c r="D90" s="12">
        <f t="shared" si="5"/>
        <v>4.5641826871773788E-2</v>
      </c>
      <c r="E90" s="6">
        <f t="shared" si="4"/>
        <v>0.50164182687177383</v>
      </c>
    </row>
    <row r="91" spans="2:6" x14ac:dyDescent="0.25">
      <c r="B91" s="4">
        <v>6378</v>
      </c>
      <c r="C91" s="11">
        <v>0.44600000000000001</v>
      </c>
      <c r="D91" s="12">
        <f t="shared" si="5"/>
        <v>5.6071133192269695E-2</v>
      </c>
      <c r="E91" s="6">
        <f t="shared" si="4"/>
        <v>0.5020711331922697</v>
      </c>
    </row>
    <row r="92" spans="2:6" x14ac:dyDescent="0.25">
      <c r="B92" s="4">
        <v>4922</v>
      </c>
      <c r="C92" s="11">
        <v>0.443</v>
      </c>
      <c r="D92" s="12">
        <f t="shared" si="5"/>
        <v>6.5529631819214326E-2</v>
      </c>
      <c r="E92" s="6">
        <f t="shared" si="4"/>
        <v>0.50852963181921429</v>
      </c>
    </row>
    <row r="93" spans="2:6" x14ac:dyDescent="0.25">
      <c r="B93" s="4">
        <v>4052</v>
      </c>
      <c r="C93" s="11">
        <v>0.433</v>
      </c>
      <c r="D93" s="12">
        <f t="shared" si="5"/>
        <v>7.2624707104078728E-2</v>
      </c>
      <c r="E93" s="6">
        <f t="shared" si="4"/>
        <v>0.5056247071040787</v>
      </c>
    </row>
    <row r="94" spans="2:6" x14ac:dyDescent="0.25">
      <c r="B94" s="4">
        <v>1730</v>
      </c>
      <c r="C94" s="11">
        <v>0.40100000000000002</v>
      </c>
      <c r="D94" s="12">
        <f t="shared" si="5"/>
        <v>9.768868712803E-2</v>
      </c>
      <c r="E94" s="27">
        <f t="shared" si="4"/>
        <v>0.49868868712803005</v>
      </c>
    </row>
    <row r="95" spans="2:6" x14ac:dyDescent="0.25">
      <c r="B95" s="23"/>
      <c r="C95" s="10"/>
      <c r="D95" s="25"/>
      <c r="E95" s="24"/>
    </row>
    <row r="96" spans="2:6" x14ac:dyDescent="0.25">
      <c r="B96" s="23"/>
      <c r="C96" s="10"/>
      <c r="D96" s="25"/>
      <c r="E96" s="24"/>
    </row>
    <row r="97" spans="2:5" x14ac:dyDescent="0.25">
      <c r="B97" s="23"/>
      <c r="C97" s="10"/>
      <c r="D97" s="25"/>
      <c r="E97" s="24"/>
    </row>
    <row r="98" spans="2:5" x14ac:dyDescent="0.25">
      <c r="B98" s="23"/>
      <c r="C98" s="10"/>
      <c r="D98" s="25"/>
      <c r="E98" s="24"/>
    </row>
    <row r="99" spans="2:5" x14ac:dyDescent="0.25">
      <c r="B99" s="23"/>
      <c r="C99" s="10"/>
      <c r="D99" s="25"/>
      <c r="E99" s="24"/>
    </row>
    <row r="100" spans="2:5" x14ac:dyDescent="0.25">
      <c r="B100" s="23"/>
      <c r="C100" s="24"/>
      <c r="D100" s="25"/>
      <c r="E100" s="24"/>
    </row>
    <row r="101" spans="2:5" x14ac:dyDescent="0.25">
      <c r="B101" s="23"/>
      <c r="C101" s="24"/>
      <c r="D101" s="25"/>
      <c r="E101" s="24"/>
    </row>
    <row r="102" spans="2:5" x14ac:dyDescent="0.25">
      <c r="B102" s="23"/>
      <c r="C102" s="24"/>
      <c r="D102" s="25"/>
      <c r="E102" s="24"/>
    </row>
    <row r="103" spans="2:5" x14ac:dyDescent="0.25">
      <c r="B103" s="23"/>
      <c r="C103" s="24"/>
      <c r="D103" s="25"/>
      <c r="E103" s="24"/>
    </row>
    <row r="104" spans="2:5" x14ac:dyDescent="0.25">
      <c r="B104" s="23"/>
      <c r="C104" s="24"/>
      <c r="D104" s="25"/>
      <c r="E104" s="24"/>
    </row>
  </sheetData>
  <mergeCells count="5">
    <mergeCell ref="E55:F55"/>
    <mergeCell ref="E81:F81"/>
    <mergeCell ref="E3:F3"/>
    <mergeCell ref="H3:I3"/>
    <mergeCell ref="E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E20B-DB9B-49E9-AC95-3555411C6155}">
  <dimension ref="B2:K92"/>
  <sheetViews>
    <sheetView topLeftCell="A67" workbookViewId="0">
      <selection activeCell="O83" sqref="O83"/>
    </sheetView>
  </sheetViews>
  <sheetFormatPr defaultRowHeight="15" x14ac:dyDescent="0.25"/>
  <cols>
    <col min="2" max="3" width="12.7109375" customWidth="1"/>
    <col min="4" max="4" width="11.7109375" customWidth="1"/>
    <col min="5" max="5" width="10.85546875" customWidth="1"/>
  </cols>
  <sheetData>
    <row r="2" spans="2:11" x14ac:dyDescent="0.25">
      <c r="C2" t="s">
        <v>12</v>
      </c>
      <c r="E2" s="15" t="s">
        <v>5</v>
      </c>
      <c r="F2" s="17">
        <v>2.6</v>
      </c>
      <c r="G2" s="17"/>
      <c r="H2" s="15" t="s">
        <v>7</v>
      </c>
      <c r="I2">
        <v>8.8089999999999993</v>
      </c>
    </row>
    <row r="3" spans="2:11" x14ac:dyDescent="0.25">
      <c r="E3" s="15" t="s">
        <v>6</v>
      </c>
      <c r="F3" s="17">
        <v>8.9510000000000005</v>
      </c>
      <c r="G3" s="17">
        <v>1.3</v>
      </c>
      <c r="H3" s="15" t="s">
        <v>8</v>
      </c>
      <c r="I3">
        <v>0.05</v>
      </c>
      <c r="J3" t="s">
        <v>13</v>
      </c>
      <c r="K3">
        <v>9.8729999999999998E-3</v>
      </c>
    </row>
    <row r="4" spans="2:11" x14ac:dyDescent="0.25">
      <c r="E4" s="15" t="s">
        <v>5</v>
      </c>
      <c r="F4" s="55">
        <f>F2/100000000000000</f>
        <v>2.6E-14</v>
      </c>
      <c r="G4" s="55"/>
      <c r="H4" s="15" t="s">
        <v>7</v>
      </c>
      <c r="I4" s="54">
        <f>I2/1000000</f>
        <v>8.8089999999999999E-6</v>
      </c>
      <c r="J4" s="54"/>
    </row>
    <row r="5" spans="2:11" x14ac:dyDescent="0.25">
      <c r="B5" s="1" t="s">
        <v>0</v>
      </c>
      <c r="C5" s="2">
        <v>43575</v>
      </c>
      <c r="E5" s="15" t="s">
        <v>6</v>
      </c>
      <c r="F5" s="52">
        <f>F3/10000000000</f>
        <v>8.9510000000000004E-10</v>
      </c>
      <c r="G5" s="52"/>
    </row>
    <row r="6" spans="2:11" x14ac:dyDescent="0.25">
      <c r="B6" s="13" t="s">
        <v>2</v>
      </c>
      <c r="C6" s="13" t="s">
        <v>4</v>
      </c>
      <c r="D6" s="14" t="s">
        <v>14</v>
      </c>
      <c r="E6" s="14" t="s">
        <v>15</v>
      </c>
    </row>
    <row r="7" spans="2:11" x14ac:dyDescent="0.25">
      <c r="B7" s="22">
        <v>14625</v>
      </c>
      <c r="C7" s="5">
        <v>0.4708</v>
      </c>
      <c r="D7" s="16">
        <f>-($F$4*B7*B7*B7)+($F$5*B7*B7)-($I$4*B7)+($I$3)</f>
        <v>3.1289963281250013E-2</v>
      </c>
      <c r="E7" s="5">
        <f t="shared" ref="E7:E39" si="0">C7+D7</f>
        <v>0.50208996328125</v>
      </c>
    </row>
    <row r="8" spans="2:11" x14ac:dyDescent="0.25">
      <c r="B8" s="4">
        <v>13192</v>
      </c>
      <c r="C8" s="5">
        <v>0.47068811248402215</v>
      </c>
      <c r="D8" s="16">
        <f t="shared" ref="D8:D39" si="1">-($F$4*B8*B8*B8)+($F$5*B8*B8)-($I$4*B8)+($I$3)</f>
        <v>2.9874400045312013E-2</v>
      </c>
      <c r="E8" s="5">
        <f t="shared" si="0"/>
        <v>0.50056251252933415</v>
      </c>
    </row>
    <row r="9" spans="2:11" x14ac:dyDescent="0.25">
      <c r="B9" s="4">
        <v>12747</v>
      </c>
      <c r="C9" s="5">
        <v>0.47083786756618029</v>
      </c>
      <c r="D9" s="16">
        <f t="shared" si="1"/>
        <v>2.9301465581102012E-2</v>
      </c>
      <c r="E9" s="5">
        <f t="shared" si="0"/>
        <v>0.50013933314728232</v>
      </c>
    </row>
    <row r="10" spans="2:11" x14ac:dyDescent="0.25">
      <c r="B10" s="4">
        <v>12251</v>
      </c>
      <c r="C10" s="5">
        <v>0.47282566014762961</v>
      </c>
      <c r="D10" s="16">
        <f t="shared" si="1"/>
        <v>2.8617203514574002E-2</v>
      </c>
      <c r="E10" s="5">
        <f t="shared" si="0"/>
        <v>0.50144286366220359</v>
      </c>
    </row>
    <row r="11" spans="2:11" x14ac:dyDescent="0.25">
      <c r="B11" s="4">
        <v>11811</v>
      </c>
      <c r="C11" s="5">
        <v>0.47358522950948745</v>
      </c>
      <c r="D11" s="16">
        <f t="shared" si="1"/>
        <v>2.7984689944094018E-2</v>
      </c>
      <c r="E11" s="5">
        <f t="shared" si="0"/>
        <v>0.50156991945358143</v>
      </c>
    </row>
    <row r="12" spans="2:11" x14ac:dyDescent="0.25">
      <c r="B12" s="4">
        <v>11525</v>
      </c>
      <c r="C12" s="5">
        <v>0.4743257349979863</v>
      </c>
      <c r="D12" s="16">
        <f t="shared" si="1"/>
        <v>2.7567293406250026E-2</v>
      </c>
      <c r="E12" s="5">
        <f t="shared" si="0"/>
        <v>0.50189302840423633</v>
      </c>
    </row>
    <row r="13" spans="2:11" x14ac:dyDescent="0.25">
      <c r="B13" s="4">
        <v>10933</v>
      </c>
      <c r="C13" s="5">
        <v>0.47595635625475768</v>
      </c>
      <c r="D13" s="16">
        <f t="shared" si="1"/>
        <v>2.6705445961738017E-2</v>
      </c>
      <c r="E13" s="5">
        <f t="shared" si="0"/>
        <v>0.5026618022164957</v>
      </c>
    </row>
    <row r="14" spans="2:11" x14ac:dyDescent="0.25">
      <c r="B14" s="4">
        <v>10728</v>
      </c>
      <c r="C14" s="5">
        <v>0.4750401101738681</v>
      </c>
      <c r="D14" s="16">
        <f t="shared" si="1"/>
        <v>2.6412273621247997E-2</v>
      </c>
      <c r="E14" s="5">
        <f t="shared" si="0"/>
        <v>0.50145238379511614</v>
      </c>
    </row>
    <row r="15" spans="2:11" x14ac:dyDescent="0.25">
      <c r="B15" s="4">
        <v>10522</v>
      </c>
      <c r="C15" s="5">
        <v>0.47413249211356467</v>
      </c>
      <c r="D15" s="16">
        <f t="shared" si="1"/>
        <v>2.6122610755552E-2</v>
      </c>
      <c r="E15" s="5">
        <f t="shared" si="0"/>
        <v>0.50025510286911667</v>
      </c>
    </row>
    <row r="16" spans="2:11" x14ac:dyDescent="0.25">
      <c r="B16" s="4">
        <v>10140</v>
      </c>
      <c r="C16" s="5">
        <v>0.47501885766092472</v>
      </c>
      <c r="D16" s="16">
        <f t="shared" si="1"/>
        <v>2.5603204615999992E-2</v>
      </c>
      <c r="E16" s="5">
        <f t="shared" si="0"/>
        <v>0.50062206227692474</v>
      </c>
    </row>
    <row r="17" spans="2:5" x14ac:dyDescent="0.25">
      <c r="B17" s="4">
        <v>9860</v>
      </c>
      <c r="C17" s="5">
        <v>0.47564706976744198</v>
      </c>
      <c r="D17" s="16">
        <f t="shared" si="1"/>
        <v>2.5241307304000017E-2</v>
      </c>
      <c r="E17" s="5">
        <f t="shared" si="0"/>
        <v>0.50088837707144196</v>
      </c>
    </row>
    <row r="18" spans="2:5" x14ac:dyDescent="0.25">
      <c r="B18" s="4">
        <v>9533</v>
      </c>
      <c r="C18" s="5">
        <v>0.47499587450829883</v>
      </c>
      <c r="D18" s="16">
        <f t="shared" si="1"/>
        <v>2.4843919080537999E-2</v>
      </c>
      <c r="E18" s="5">
        <f t="shared" si="0"/>
        <v>0.49983979358883684</v>
      </c>
    </row>
    <row r="19" spans="2:5" x14ac:dyDescent="0.25">
      <c r="B19" s="4">
        <v>9175</v>
      </c>
      <c r="C19" s="5">
        <v>0.47755529061102825</v>
      </c>
      <c r="D19" s="16">
        <f t="shared" si="1"/>
        <v>2.4446214343750022E-2</v>
      </c>
      <c r="E19" s="5">
        <f t="shared" si="0"/>
        <v>0.50200150495477824</v>
      </c>
    </row>
    <row r="20" spans="2:5" x14ac:dyDescent="0.25">
      <c r="B20" s="4">
        <v>8858</v>
      </c>
      <c r="C20" s="5">
        <v>0.47920845301600323</v>
      </c>
      <c r="D20" s="16">
        <f t="shared" si="1"/>
        <v>2.4132226513888022E-2</v>
      </c>
      <c r="E20" s="5">
        <f t="shared" si="0"/>
        <v>0.50334067952989126</v>
      </c>
    </row>
    <row r="21" spans="2:5" x14ac:dyDescent="0.25">
      <c r="B21" s="4">
        <v>8535</v>
      </c>
      <c r="C21" s="5">
        <v>0.4793653050397878</v>
      </c>
      <c r="D21" s="16">
        <f t="shared" si="1"/>
        <v>2.3854535207750001E-2</v>
      </c>
      <c r="E21" s="5">
        <f t="shared" si="0"/>
        <v>0.50321984024753785</v>
      </c>
    </row>
    <row r="22" spans="2:5" x14ac:dyDescent="0.25">
      <c r="B22" s="4">
        <v>8235</v>
      </c>
      <c r="C22" s="5">
        <v>0.4783246027397261</v>
      </c>
      <c r="D22" s="16">
        <f t="shared" si="1"/>
        <v>2.3639375072750005E-2</v>
      </c>
      <c r="E22" s="5">
        <f t="shared" si="0"/>
        <v>0.50196397781247615</v>
      </c>
    </row>
    <row r="23" spans="2:5" x14ac:dyDescent="0.25">
      <c r="B23" s="4">
        <v>7899</v>
      </c>
      <c r="C23" s="5">
        <v>0.4771157128228467</v>
      </c>
      <c r="D23" s="16">
        <f t="shared" si="1"/>
        <v>2.3452611678926004E-2</v>
      </c>
      <c r="E23" s="5">
        <f t="shared" si="0"/>
        <v>0.50056832450177269</v>
      </c>
    </row>
    <row r="24" spans="2:5" x14ac:dyDescent="0.25">
      <c r="B24" s="4">
        <v>7538</v>
      </c>
      <c r="C24" s="5">
        <v>0.47615211200759378</v>
      </c>
      <c r="D24" s="16">
        <f t="shared" si="1"/>
        <v>2.3322311357728005E-2</v>
      </c>
      <c r="E24" s="5">
        <f t="shared" si="0"/>
        <v>0.49947442336532177</v>
      </c>
    </row>
    <row r="25" spans="2:5" x14ac:dyDescent="0.25">
      <c r="B25" s="4">
        <v>7265</v>
      </c>
      <c r="C25" s="5">
        <v>0.4766104230533415</v>
      </c>
      <c r="D25" s="16">
        <f t="shared" si="1"/>
        <v>2.3276537697249994E-2</v>
      </c>
      <c r="E25" s="5">
        <f t="shared" si="0"/>
        <v>0.49988696075059147</v>
      </c>
    </row>
    <row r="26" spans="2:5" x14ac:dyDescent="0.25">
      <c r="B26" s="4">
        <v>6934</v>
      </c>
      <c r="C26" s="5">
        <v>0.47717944785276079</v>
      </c>
      <c r="D26" s="16">
        <f>-($F$4*B26*B26*B26)+($F$5*B26*B26)-($I$4*B26)+($I$3)</f>
        <v>2.3287001754496009E-2</v>
      </c>
      <c r="E26" s="5">
        <f t="shared" si="0"/>
        <v>0.50046644960725684</v>
      </c>
    </row>
    <row r="27" spans="2:5" x14ac:dyDescent="0.25">
      <c r="B27" s="4">
        <v>6548</v>
      </c>
      <c r="C27" s="5">
        <v>0.4789069642376983</v>
      </c>
      <c r="D27" s="16">
        <f t="shared" si="1"/>
        <v>2.3397642707008001E-2</v>
      </c>
      <c r="E27" s="5">
        <f t="shared" si="0"/>
        <v>0.50230460694470624</v>
      </c>
    </row>
    <row r="28" spans="2:5" x14ac:dyDescent="0.25">
      <c r="B28" s="4">
        <v>6266</v>
      </c>
      <c r="C28" s="5">
        <v>0.4788764673001677</v>
      </c>
      <c r="D28" s="16">
        <f t="shared" si="1"/>
        <v>2.355036773910401E-2</v>
      </c>
      <c r="E28" s="5">
        <f t="shared" si="0"/>
        <v>0.50242683503927166</v>
      </c>
    </row>
    <row r="29" spans="2:5" x14ac:dyDescent="0.25">
      <c r="B29" s="4">
        <v>5928</v>
      </c>
      <c r="C29" s="5">
        <v>0.48013112349662657</v>
      </c>
      <c r="D29" s="16">
        <f t="shared" si="1"/>
        <v>2.3818881390848003E-2</v>
      </c>
      <c r="E29" s="5">
        <f t="shared" si="0"/>
        <v>0.50395000488747455</v>
      </c>
    </row>
    <row r="30" spans="2:5" x14ac:dyDescent="0.25">
      <c r="B30" s="4">
        <v>5525</v>
      </c>
      <c r="C30" s="5">
        <v>0.47796102883865937</v>
      </c>
      <c r="D30" s="16">
        <f t="shared" si="1"/>
        <v>2.4268755906250009E-2</v>
      </c>
      <c r="E30" s="5">
        <f t="shared" si="0"/>
        <v>0.50222978474490942</v>
      </c>
    </row>
    <row r="31" spans="2:5" x14ac:dyDescent="0.25">
      <c r="B31" s="4">
        <v>5214</v>
      </c>
      <c r="C31" s="5">
        <v>0.47572018348623851</v>
      </c>
      <c r="D31" s="16">
        <f t="shared" si="1"/>
        <v>2.4718464750656005E-2</v>
      </c>
      <c r="E31" s="5">
        <f t="shared" si="0"/>
        <v>0.50043864823689455</v>
      </c>
    </row>
    <row r="32" spans="2:5" x14ac:dyDescent="0.25">
      <c r="B32" s="4">
        <v>4792</v>
      </c>
      <c r="C32" s="5">
        <v>0.4745480464625132</v>
      </c>
      <c r="D32" s="16">
        <f t="shared" si="1"/>
        <v>2.5480650618112003E-2</v>
      </c>
      <c r="E32" s="5">
        <f t="shared" si="0"/>
        <v>0.50002869708062525</v>
      </c>
    </row>
    <row r="33" spans="2:6" x14ac:dyDescent="0.25">
      <c r="B33" s="4">
        <v>4387</v>
      </c>
      <c r="C33" s="5">
        <v>0.47337237066515053</v>
      </c>
      <c r="D33" s="16">
        <f t="shared" si="1"/>
        <v>2.638659392822201E-2</v>
      </c>
      <c r="E33" s="5">
        <f t="shared" si="0"/>
        <v>0.49975896459337255</v>
      </c>
    </row>
    <row r="34" spans="2:6" x14ac:dyDescent="0.25">
      <c r="B34" s="4">
        <v>3986</v>
      </c>
      <c r="C34" s="5">
        <v>0.4734634946677605</v>
      </c>
      <c r="D34" s="16">
        <f t="shared" si="1"/>
        <v>2.7462261158944005E-2</v>
      </c>
      <c r="E34" s="5">
        <f t="shared" si="0"/>
        <v>0.50092575582670451</v>
      </c>
    </row>
    <row r="35" spans="2:6" x14ac:dyDescent="0.25">
      <c r="B35" s="4">
        <v>3574</v>
      </c>
      <c r="C35" s="5">
        <v>0.47271774193548388</v>
      </c>
      <c r="D35" s="16">
        <f t="shared" si="1"/>
        <v>2.8763209883776005E-2</v>
      </c>
      <c r="E35" s="5">
        <f t="shared" si="0"/>
        <v>0.50148095181925989</v>
      </c>
    </row>
    <row r="36" spans="2:6" x14ac:dyDescent="0.25">
      <c r="B36" s="4">
        <v>3054</v>
      </c>
      <c r="C36" s="5">
        <v>0.46873478701825561</v>
      </c>
      <c r="D36" s="16">
        <f t="shared" si="1"/>
        <v>3.0705242073536004E-2</v>
      </c>
      <c r="E36" s="5">
        <f t="shared" si="0"/>
        <v>0.49944002909179164</v>
      </c>
    </row>
    <row r="37" spans="2:6" x14ac:dyDescent="0.25">
      <c r="B37" s="4">
        <v>2475</v>
      </c>
      <c r="C37" s="5">
        <v>0.4716695393759287</v>
      </c>
      <c r="D37" s="16">
        <f t="shared" si="1"/>
        <v>3.3286587968750003E-2</v>
      </c>
      <c r="E37" s="5">
        <f t="shared" si="0"/>
        <v>0.50495612734467876</v>
      </c>
    </row>
    <row r="38" spans="2:6" x14ac:dyDescent="0.25">
      <c r="B38" s="4">
        <v>1687</v>
      </c>
      <c r="C38" s="5">
        <v>0.46542258440046563</v>
      </c>
      <c r="D38" s="16">
        <f t="shared" si="1"/>
        <v>3.7561813959622006E-2</v>
      </c>
      <c r="E38" s="5">
        <f t="shared" si="0"/>
        <v>0.50298439836008768</v>
      </c>
    </row>
    <row r="39" spans="2:6" x14ac:dyDescent="0.25">
      <c r="B39" s="4">
        <v>1691</v>
      </c>
      <c r="C39" s="5">
        <v>0.46120728399845018</v>
      </c>
      <c r="D39" s="16">
        <f t="shared" si="1"/>
        <v>3.7537782501454002E-2</v>
      </c>
      <c r="E39" s="5">
        <f t="shared" si="0"/>
        <v>0.49874506649990419</v>
      </c>
    </row>
    <row r="43" spans="2:6" x14ac:dyDescent="0.25">
      <c r="B43" s="1" t="s">
        <v>0</v>
      </c>
      <c r="C43" s="2">
        <v>43856</v>
      </c>
      <c r="E43" s="52"/>
      <c r="F43" s="52"/>
    </row>
    <row r="44" spans="2:6" x14ac:dyDescent="0.25">
      <c r="B44" s="13" t="s">
        <v>1</v>
      </c>
      <c r="C44" s="13" t="s">
        <v>9</v>
      </c>
      <c r="D44" s="14" t="s">
        <v>10</v>
      </c>
      <c r="E44" s="14" t="s">
        <v>11</v>
      </c>
      <c r="F44" s="9"/>
    </row>
    <row r="45" spans="2:6" x14ac:dyDescent="0.25">
      <c r="B45" s="4">
        <v>14245</v>
      </c>
      <c r="C45" s="11">
        <v>0.47699999999999998</v>
      </c>
      <c r="D45" s="12">
        <f>-($F$4*B45*B45*B45)+($F$5*B45*B45)-($I$4*B45)+($I$3)</f>
        <v>3.0994019718250027E-2</v>
      </c>
      <c r="E45" s="6">
        <f t="shared" ref="E45:E56" si="2">C45+D45</f>
        <v>0.50799401971824998</v>
      </c>
    </row>
    <row r="46" spans="2:6" x14ac:dyDescent="0.25">
      <c r="B46" s="4">
        <v>14230</v>
      </c>
      <c r="C46" s="11">
        <v>0.47599999999999998</v>
      </c>
      <c r="D46" s="12">
        <f t="shared" ref="D46:D56" si="3">-($F$4*B46*B46*B46)+($F$5*B46*B46)-($I$4*B46)+($I$3)</f>
        <v>3.0981001647999981E-2</v>
      </c>
      <c r="E46" s="6">
        <f t="shared" si="2"/>
        <v>0.50698100164799997</v>
      </c>
    </row>
    <row r="47" spans="2:6" x14ac:dyDescent="0.25">
      <c r="B47" s="4">
        <v>14203</v>
      </c>
      <c r="C47" s="11">
        <v>0.47699999999999998</v>
      </c>
      <c r="D47" s="12">
        <f t="shared" si="3"/>
        <v>3.0957325846798028E-2</v>
      </c>
      <c r="E47" s="6">
        <f t="shared" si="2"/>
        <v>0.50795732584679798</v>
      </c>
    </row>
    <row r="48" spans="2:6" x14ac:dyDescent="0.25">
      <c r="B48" s="4">
        <v>14176</v>
      </c>
      <c r="C48" s="11">
        <v>0.47599999999999998</v>
      </c>
      <c r="D48" s="12">
        <f t="shared" si="3"/>
        <v>3.0933339879424024E-2</v>
      </c>
      <c r="E48" s="6">
        <f t="shared" si="2"/>
        <v>0.50693333987942402</v>
      </c>
    </row>
    <row r="49" spans="2:5" x14ac:dyDescent="0.25">
      <c r="B49" s="4">
        <v>14136</v>
      </c>
      <c r="C49" s="11">
        <v>0.47799999999999998</v>
      </c>
      <c r="D49" s="12">
        <f t="shared" si="3"/>
        <v>3.0897241535744038E-2</v>
      </c>
      <c r="E49" s="6">
        <f t="shared" si="2"/>
        <v>0.508897241535744</v>
      </c>
    </row>
    <row r="50" spans="2:5" x14ac:dyDescent="0.25">
      <c r="B50" s="4">
        <v>14127</v>
      </c>
      <c r="C50" s="11">
        <v>0.47699999999999998</v>
      </c>
      <c r="D50" s="12">
        <f t="shared" si="3"/>
        <v>3.0889027541942005E-2</v>
      </c>
      <c r="E50" s="6">
        <f t="shared" si="2"/>
        <v>0.50788902754194198</v>
      </c>
    </row>
    <row r="51" spans="2:5" x14ac:dyDescent="0.25">
      <c r="B51" s="4">
        <v>14094</v>
      </c>
      <c r="C51" s="11">
        <v>0.47799999999999998</v>
      </c>
      <c r="D51" s="12">
        <f t="shared" si="3"/>
        <v>3.0858623796416032E-2</v>
      </c>
      <c r="E51" s="6">
        <f t="shared" si="2"/>
        <v>0.508858623796416</v>
      </c>
    </row>
    <row r="52" spans="2:5" x14ac:dyDescent="0.25">
      <c r="B52" s="4">
        <v>14075</v>
      </c>
      <c r="C52" s="11">
        <v>0.47599999999999998</v>
      </c>
      <c r="D52" s="12">
        <f t="shared" si="3"/>
        <v>3.0840916468750007E-2</v>
      </c>
      <c r="E52" s="6">
        <f t="shared" si="2"/>
        <v>0.50684091646874996</v>
      </c>
    </row>
    <row r="53" spans="2:5" x14ac:dyDescent="0.25">
      <c r="B53" s="4">
        <v>14025</v>
      </c>
      <c r="C53" s="11">
        <v>0.47799999999999998</v>
      </c>
      <c r="D53" s="12">
        <f t="shared" si="3"/>
        <v>3.0793621531250023E-2</v>
      </c>
      <c r="E53" s="6">
        <f t="shared" si="2"/>
        <v>0.50879362153124996</v>
      </c>
    </row>
    <row r="54" spans="2:5" x14ac:dyDescent="0.25">
      <c r="B54" s="4">
        <v>14012</v>
      </c>
      <c r="C54" s="11">
        <v>0.47599999999999998</v>
      </c>
      <c r="D54" s="12">
        <f t="shared" si="3"/>
        <v>3.0781161201472007E-2</v>
      </c>
      <c r="E54" s="6">
        <f t="shared" si="2"/>
        <v>0.50678116120147199</v>
      </c>
    </row>
    <row r="55" spans="2:5" x14ac:dyDescent="0.25">
      <c r="B55" s="4">
        <v>11002</v>
      </c>
      <c r="C55" s="11">
        <v>0.48</v>
      </c>
      <c r="D55" s="12">
        <f t="shared" si="3"/>
        <v>2.680499054819202E-2</v>
      </c>
      <c r="E55" s="6">
        <f t="shared" si="2"/>
        <v>0.50680499054819195</v>
      </c>
    </row>
    <row r="56" spans="2:5" x14ac:dyDescent="0.25">
      <c r="B56" s="4">
        <v>10103</v>
      </c>
      <c r="C56" s="11">
        <v>0.48099999999999998</v>
      </c>
      <c r="D56" s="12">
        <f t="shared" si="3"/>
        <v>2.5554371684998009E-2</v>
      </c>
      <c r="E56" s="27">
        <f t="shared" si="2"/>
        <v>0.50655437168499795</v>
      </c>
    </row>
    <row r="57" spans="2:5" x14ac:dyDescent="0.25">
      <c r="B57" s="4">
        <v>8708</v>
      </c>
      <c r="C57" s="11">
        <v>0.48</v>
      </c>
      <c r="D57" s="12">
        <f t="shared" ref="D57:D61" si="4">-($F$4*B57*B57*B57)+($F$5*B57*B57)-($I$4*B57)+($I$3)</f>
        <v>2.3997650202688001E-2</v>
      </c>
      <c r="E57" s="27">
        <f t="shared" ref="E57:E61" si="5">C57+D57</f>
        <v>0.50399765020268794</v>
      </c>
    </row>
    <row r="58" spans="2:5" x14ac:dyDescent="0.25">
      <c r="B58" s="4">
        <v>8069</v>
      </c>
      <c r="C58" s="11">
        <v>0.48199999999999998</v>
      </c>
      <c r="D58" s="12">
        <f t="shared" si="4"/>
        <v>2.3539603565866006E-2</v>
      </c>
      <c r="E58" s="27">
        <f t="shared" si="5"/>
        <v>0.50553960356586602</v>
      </c>
    </row>
    <row r="59" spans="2:5" x14ac:dyDescent="0.25">
      <c r="B59" s="4">
        <v>6060</v>
      </c>
      <c r="C59" s="11">
        <v>0.48</v>
      </c>
      <c r="D59" s="12">
        <f t="shared" si="4"/>
        <v>2.3702583944000009E-2</v>
      </c>
      <c r="E59" s="27">
        <f t="shared" si="5"/>
        <v>0.50370258394400003</v>
      </c>
    </row>
    <row r="60" spans="2:5" x14ac:dyDescent="0.25">
      <c r="B60" s="4">
        <v>3589</v>
      </c>
      <c r="C60" s="11">
        <v>0.47799999999999998</v>
      </c>
      <c r="D60" s="12">
        <f t="shared" si="4"/>
        <v>2.8712241124906009E-2</v>
      </c>
      <c r="E60" s="27">
        <f t="shared" si="5"/>
        <v>0.50671224112490598</v>
      </c>
    </row>
    <row r="61" spans="2:5" x14ac:dyDescent="0.25">
      <c r="B61" s="4">
        <v>1472</v>
      </c>
      <c r="C61" s="11">
        <v>0.46600000000000003</v>
      </c>
      <c r="D61" s="12">
        <f t="shared" si="4"/>
        <v>3.8889713201152004E-2</v>
      </c>
      <c r="E61" s="27">
        <f t="shared" si="5"/>
        <v>0.50488971320115206</v>
      </c>
    </row>
    <row r="62" spans="2:5" x14ac:dyDescent="0.25">
      <c r="B62" s="23"/>
      <c r="C62" s="24"/>
      <c r="D62" s="25"/>
      <c r="E62" s="24"/>
    </row>
    <row r="63" spans="2:5" x14ac:dyDescent="0.25">
      <c r="B63" s="23"/>
      <c r="C63" s="24"/>
      <c r="D63" s="25"/>
      <c r="E63" s="24"/>
    </row>
    <row r="64" spans="2:5" x14ac:dyDescent="0.25">
      <c r="B64" s="23"/>
      <c r="C64" s="24"/>
      <c r="D64" s="25"/>
      <c r="E64" s="24"/>
    </row>
    <row r="65" spans="2:6" x14ac:dyDescent="0.25">
      <c r="B65" s="23"/>
      <c r="C65" s="24"/>
      <c r="D65" s="25"/>
      <c r="E65" s="24"/>
    </row>
    <row r="66" spans="2:6" x14ac:dyDescent="0.25">
      <c r="B66" s="23"/>
      <c r="C66" s="24"/>
      <c r="D66" s="25"/>
      <c r="E66" s="24"/>
    </row>
    <row r="69" spans="2:6" x14ac:dyDescent="0.25">
      <c r="B69" s="1" t="s">
        <v>0</v>
      </c>
      <c r="C69" s="2">
        <v>43810</v>
      </c>
      <c r="E69" s="52"/>
      <c r="F69" s="52"/>
    </row>
    <row r="70" spans="2:6" x14ac:dyDescent="0.25">
      <c r="B70" s="13" t="s">
        <v>1</v>
      </c>
      <c r="C70" s="13" t="s">
        <v>9</v>
      </c>
      <c r="D70" s="14" t="s">
        <v>10</v>
      </c>
      <c r="E70" s="14" t="s">
        <v>11</v>
      </c>
      <c r="F70" s="9"/>
    </row>
    <row r="71" spans="2:6" x14ac:dyDescent="0.25">
      <c r="B71" s="4">
        <v>13785</v>
      </c>
      <c r="C71" s="11">
        <v>0.47399999999999998</v>
      </c>
      <c r="D71" s="12">
        <f>-($F$4*B71*B71*B71)+($F$5*B71*B71)-($I$4*B71)+($I$3)</f>
        <v>3.0553109695250033E-2</v>
      </c>
      <c r="E71" s="6">
        <f t="shared" ref="E71:E82" si="6">C71+D71</f>
        <v>0.50455310969525002</v>
      </c>
    </row>
    <row r="72" spans="2:6" x14ac:dyDescent="0.25">
      <c r="B72" s="4">
        <v>13014</v>
      </c>
      <c r="C72" s="11">
        <v>0.47399999999999998</v>
      </c>
      <c r="D72" s="12">
        <f t="shared" ref="D72:D85" si="7">-($F$4*B72*B72*B72)+($F$5*B72*B72)-($I$4*B72)+($I$3)</f>
        <v>2.9650819024256009E-2</v>
      </c>
      <c r="E72" s="6">
        <f t="shared" si="6"/>
        <v>0.50365081902425601</v>
      </c>
    </row>
    <row r="73" spans="2:6" x14ac:dyDescent="0.25">
      <c r="B73" s="4">
        <v>12233</v>
      </c>
      <c r="C73" s="11">
        <v>0.47599999999999998</v>
      </c>
      <c r="D73" s="12">
        <f t="shared" si="7"/>
        <v>2.8591696897138003E-2</v>
      </c>
      <c r="E73" s="6">
        <f t="shared" si="6"/>
        <v>0.50459169689713801</v>
      </c>
    </row>
    <row r="74" spans="2:6" x14ac:dyDescent="0.25">
      <c r="B74" s="4">
        <v>11105</v>
      </c>
      <c r="C74" s="11">
        <v>0.47199999999999998</v>
      </c>
      <c r="D74" s="12">
        <f t="shared" si="7"/>
        <v>2.6954224929249995E-2</v>
      </c>
      <c r="E74" s="6">
        <f t="shared" si="6"/>
        <v>0.49895422492924996</v>
      </c>
    </row>
    <row r="75" spans="2:6" x14ac:dyDescent="0.25">
      <c r="B75" s="4">
        <v>10589</v>
      </c>
      <c r="C75" s="11">
        <v>0.47199999999999998</v>
      </c>
      <c r="D75" s="12">
        <f t="shared" si="7"/>
        <v>2.6216194858906E-2</v>
      </c>
      <c r="E75" s="6">
        <f t="shared" si="6"/>
        <v>0.498216194858906</v>
      </c>
    </row>
    <row r="76" spans="2:6" x14ac:dyDescent="0.25">
      <c r="B76" s="4">
        <v>9393</v>
      </c>
      <c r="C76" s="11">
        <v>0.47099999999999997</v>
      </c>
      <c r="D76" s="12">
        <f t="shared" si="7"/>
        <v>2.468337234201802E-2</v>
      </c>
      <c r="E76" s="6">
        <f t="shared" si="6"/>
        <v>0.49568337234201798</v>
      </c>
    </row>
    <row r="77" spans="2:6" x14ac:dyDescent="0.25">
      <c r="B77" s="4">
        <v>8774</v>
      </c>
      <c r="C77" s="11">
        <v>0.47399999999999998</v>
      </c>
      <c r="D77" s="12">
        <f t="shared" si="7"/>
        <v>2.4055698098176023E-2</v>
      </c>
      <c r="E77" s="6">
        <f t="shared" si="6"/>
        <v>0.49805569809817601</v>
      </c>
    </row>
    <row r="78" spans="2:6" x14ac:dyDescent="0.25">
      <c r="B78" s="4">
        <v>8172</v>
      </c>
      <c r="C78" s="11">
        <v>0.47199999999999998</v>
      </c>
      <c r="D78" s="12">
        <f t="shared" si="7"/>
        <v>2.3599831122752005E-2</v>
      </c>
      <c r="E78" s="6">
        <f t="shared" si="6"/>
        <v>0.49559983112275197</v>
      </c>
    </row>
    <row r="79" spans="2:6" x14ac:dyDescent="0.25">
      <c r="B79" s="4">
        <v>7558</v>
      </c>
      <c r="C79" s="11">
        <v>0.47299999999999998</v>
      </c>
      <c r="D79" s="12">
        <f t="shared" si="7"/>
        <v>2.3327503103488009E-2</v>
      </c>
      <c r="E79" s="6">
        <f t="shared" si="6"/>
        <v>0.496327503103488</v>
      </c>
    </row>
    <row r="80" spans="2:6" x14ac:dyDescent="0.25">
      <c r="B80" s="4">
        <v>6150</v>
      </c>
      <c r="C80" s="11">
        <v>0.47199999999999998</v>
      </c>
      <c r="D80" s="12">
        <f t="shared" si="7"/>
        <v>2.3631752000000009E-2</v>
      </c>
      <c r="E80" s="6">
        <f t="shared" si="6"/>
        <v>0.49563175199999998</v>
      </c>
    </row>
    <row r="81" spans="2:5" x14ac:dyDescent="0.25">
      <c r="B81" s="4">
        <v>5664</v>
      </c>
      <c r="C81" s="11">
        <v>0.47399999999999998</v>
      </c>
      <c r="D81" s="12">
        <f t="shared" si="7"/>
        <v>2.4097072941056005E-2</v>
      </c>
      <c r="E81" s="6">
        <f t="shared" si="6"/>
        <v>0.49809707294105598</v>
      </c>
    </row>
    <row r="82" spans="2:5" x14ac:dyDescent="0.25">
      <c r="B82" s="4">
        <v>5047</v>
      </c>
      <c r="C82" s="11">
        <v>0.47399999999999998</v>
      </c>
      <c r="D82" s="12">
        <f t="shared" si="7"/>
        <v>2.4998637066502002E-2</v>
      </c>
      <c r="E82" s="27">
        <f t="shared" si="6"/>
        <v>0.49899863706650199</v>
      </c>
    </row>
    <row r="83" spans="2:5" x14ac:dyDescent="0.25">
      <c r="B83" s="4">
        <v>4203</v>
      </c>
      <c r="C83" s="11">
        <v>0.47099999999999997</v>
      </c>
      <c r="D83" s="12">
        <f t="shared" si="7"/>
        <v>2.6857482866798003E-2</v>
      </c>
      <c r="E83" s="27">
        <f t="shared" ref="E83:E85" si="8">C83+D83</f>
        <v>0.49785748286679798</v>
      </c>
    </row>
    <row r="84" spans="2:5" x14ac:dyDescent="0.25">
      <c r="B84" s="4">
        <v>2485</v>
      </c>
      <c r="C84" s="11">
        <v>0.47299999999999998</v>
      </c>
      <c r="D84" s="12">
        <f t="shared" si="7"/>
        <v>3.3238097610250004E-2</v>
      </c>
      <c r="E84" s="27">
        <f t="shared" si="8"/>
        <v>0.50623809761024996</v>
      </c>
    </row>
    <row r="85" spans="2:5" x14ac:dyDescent="0.25">
      <c r="B85" s="4">
        <v>2233</v>
      </c>
      <c r="C85" s="11">
        <v>0.46100000000000002</v>
      </c>
      <c r="D85" s="12">
        <f t="shared" si="7"/>
        <v>3.4503236317138003E-2</v>
      </c>
      <c r="E85" s="27">
        <f t="shared" si="8"/>
        <v>0.495503236317138</v>
      </c>
    </row>
    <row r="86" spans="2:5" x14ac:dyDescent="0.25">
      <c r="B86" s="4"/>
      <c r="C86" s="11"/>
      <c r="D86" s="12"/>
      <c r="E86" s="27"/>
    </row>
    <row r="87" spans="2:5" x14ac:dyDescent="0.25">
      <c r="B87" s="4"/>
      <c r="C87" s="11"/>
      <c r="D87" s="12"/>
      <c r="E87" s="27"/>
    </row>
    <row r="88" spans="2:5" x14ac:dyDescent="0.25">
      <c r="B88" s="23"/>
      <c r="C88" s="24"/>
      <c r="D88" s="25"/>
      <c r="E88" s="24"/>
    </row>
    <row r="89" spans="2:5" x14ac:dyDescent="0.25">
      <c r="B89" s="23"/>
      <c r="C89" s="24"/>
      <c r="D89" s="25"/>
      <c r="E89" s="24"/>
    </row>
    <row r="90" spans="2:5" x14ac:dyDescent="0.25">
      <c r="B90" s="23"/>
      <c r="C90" s="24"/>
      <c r="D90" s="25"/>
      <c r="E90" s="24"/>
    </row>
    <row r="91" spans="2:5" x14ac:dyDescent="0.25">
      <c r="B91" s="23"/>
      <c r="C91" s="24"/>
      <c r="D91" s="25"/>
      <c r="E91" s="24"/>
    </row>
    <row r="92" spans="2:5" x14ac:dyDescent="0.25">
      <c r="B92" s="23"/>
      <c r="C92" s="24"/>
      <c r="D92" s="25"/>
      <c r="E92" s="24"/>
    </row>
  </sheetData>
  <mergeCells count="5">
    <mergeCell ref="F4:G4"/>
    <mergeCell ref="I4:J4"/>
    <mergeCell ref="F5:G5"/>
    <mergeCell ref="E43:F43"/>
    <mergeCell ref="E69:F6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91D0-24A5-4B02-8D31-4C77C68495EA}">
  <dimension ref="A1:J111"/>
  <sheetViews>
    <sheetView topLeftCell="A52" workbookViewId="0">
      <selection activeCell="E66" sqref="E66"/>
    </sheetView>
  </sheetViews>
  <sheetFormatPr defaultRowHeight="15" x14ac:dyDescent="0.25"/>
  <cols>
    <col min="1" max="3" width="12.7109375" customWidth="1"/>
    <col min="4" max="4" width="10.7109375" customWidth="1"/>
    <col min="5" max="5" width="11.5703125" customWidth="1"/>
  </cols>
  <sheetData>
    <row r="1" spans="1:10" x14ac:dyDescent="0.25">
      <c r="A1" t="s">
        <v>12</v>
      </c>
      <c r="C1" s="18" t="s">
        <v>5</v>
      </c>
      <c r="D1" s="19">
        <v>9.4930000000000003</v>
      </c>
      <c r="E1" s="19"/>
      <c r="F1" s="18" t="s">
        <v>7</v>
      </c>
      <c r="G1" s="19">
        <v>2.895</v>
      </c>
      <c r="H1" s="19"/>
    </row>
    <row r="2" spans="1:10" x14ac:dyDescent="0.25">
      <c r="C2" s="18" t="s">
        <v>6</v>
      </c>
      <c r="D2" s="19">
        <v>2.8370000000000002</v>
      </c>
      <c r="E2" s="19"/>
      <c r="F2" s="18" t="s">
        <v>8</v>
      </c>
      <c r="G2" s="19">
        <v>0.157</v>
      </c>
      <c r="H2" s="19"/>
      <c r="I2" t="s">
        <v>13</v>
      </c>
      <c r="J2">
        <v>4.3430000000000003E-2</v>
      </c>
    </row>
    <row r="3" spans="1:10" x14ac:dyDescent="0.25">
      <c r="C3" s="18" t="s">
        <v>5</v>
      </c>
      <c r="D3" s="56">
        <f>D1/100000000000000</f>
        <v>9.4930000000000005E-14</v>
      </c>
      <c r="E3" s="56"/>
      <c r="F3" s="18" t="s">
        <v>7</v>
      </c>
      <c r="G3" s="57">
        <f>G1/100000</f>
        <v>2.8949999999999999E-5</v>
      </c>
      <c r="H3" s="57"/>
    </row>
    <row r="4" spans="1:10" x14ac:dyDescent="0.25">
      <c r="C4" s="18" t="s">
        <v>6</v>
      </c>
      <c r="D4" s="58">
        <f>D2/1000000000</f>
        <v>2.837E-9</v>
      </c>
      <c r="E4" s="58"/>
      <c r="F4" s="19"/>
      <c r="G4" s="19"/>
      <c r="H4" s="19"/>
    </row>
    <row r="5" spans="1:10" x14ac:dyDescent="0.25">
      <c r="E5" s="20"/>
    </row>
    <row r="6" spans="1:10" x14ac:dyDescent="0.25">
      <c r="B6" s="1" t="s">
        <v>0</v>
      </c>
      <c r="C6" s="2">
        <v>43598</v>
      </c>
    </row>
    <row r="7" spans="1:10" x14ac:dyDescent="0.25">
      <c r="B7" s="3" t="s">
        <v>3</v>
      </c>
      <c r="C7" s="13" t="s">
        <v>4</v>
      </c>
      <c r="D7" s="14" t="s">
        <v>14</v>
      </c>
      <c r="E7" s="14" t="s">
        <v>15</v>
      </c>
    </row>
    <row r="8" spans="1:10" x14ac:dyDescent="0.25">
      <c r="B8" s="4">
        <v>14547</v>
      </c>
      <c r="C8" s="7">
        <v>0.45741361663535657</v>
      </c>
      <c r="D8" s="12">
        <f>-($D$3*B8*B8*B8)+($D$4*B8*B8)-($G$3*B8)+($G$2)</f>
        <v>4.3987371278487702E-2</v>
      </c>
      <c r="E8" s="7">
        <f t="shared" ref="E8:E45" si="0">C8+D8</f>
        <v>0.50140098791384424</v>
      </c>
    </row>
    <row r="9" spans="1:10" x14ac:dyDescent="0.25">
      <c r="B9" s="4">
        <v>14126</v>
      </c>
      <c r="C9" s="7">
        <v>0.45702570591369202</v>
      </c>
      <c r="D9" s="12">
        <f t="shared" ref="D9:D45" si="1">-($D$3*B9*B9*B9)+($D$4*B9*B9)-($G$3*B9)+($G$2)</f>
        <v>4.6573693911746289E-2</v>
      </c>
      <c r="E9" s="7">
        <f t="shared" si="0"/>
        <v>0.50359939982543833</v>
      </c>
    </row>
    <row r="10" spans="1:10" x14ac:dyDescent="0.25">
      <c r="B10" s="4">
        <v>13780</v>
      </c>
      <c r="C10" s="7">
        <v>0.45551042944785275</v>
      </c>
      <c r="D10" s="12">
        <f t="shared" si="1"/>
        <v>4.8382652710640045E-2</v>
      </c>
      <c r="E10" s="7">
        <f t="shared" si="0"/>
        <v>0.50389308215849282</v>
      </c>
    </row>
    <row r="11" spans="1:10" x14ac:dyDescent="0.25">
      <c r="B11" s="4">
        <v>12887</v>
      </c>
      <c r="C11" s="7">
        <v>0.45230732380053706</v>
      </c>
      <c r="D11" s="12">
        <f t="shared" si="1"/>
        <v>5.1905756971582201E-2</v>
      </c>
      <c r="E11" s="7">
        <f t="shared" si="0"/>
        <v>0.50421308077211924</v>
      </c>
    </row>
    <row r="12" spans="1:10" x14ac:dyDescent="0.25">
      <c r="B12" s="4">
        <v>12736</v>
      </c>
      <c r="C12" s="7">
        <v>0.45202509907529714</v>
      </c>
      <c r="D12" s="12">
        <f t="shared" si="1"/>
        <v>5.23590534697779E-2</v>
      </c>
      <c r="E12" s="7">
        <f t="shared" si="0"/>
        <v>0.50438415254507507</v>
      </c>
    </row>
    <row r="13" spans="1:10" x14ac:dyDescent="0.25">
      <c r="B13" s="4">
        <v>12543</v>
      </c>
      <c r="C13" s="7">
        <v>0.45046363433335812</v>
      </c>
      <c r="D13" s="12">
        <f t="shared" si="1"/>
        <v>5.2886241794025485E-2</v>
      </c>
      <c r="E13" s="7">
        <f t="shared" si="0"/>
        <v>0.50334987612738358</v>
      </c>
    </row>
    <row r="14" spans="1:10" x14ac:dyDescent="0.25">
      <c r="B14" s="4">
        <v>12296</v>
      </c>
      <c r="C14" s="7">
        <v>0.45069482784771731</v>
      </c>
      <c r="D14" s="12">
        <f t="shared" si="1"/>
        <v>5.3481597757803562E-2</v>
      </c>
      <c r="E14" s="7">
        <f t="shared" si="0"/>
        <v>0.50417642560552089</v>
      </c>
    </row>
    <row r="15" spans="1:10" x14ac:dyDescent="0.25">
      <c r="B15" s="4">
        <v>11932</v>
      </c>
      <c r="C15" s="7">
        <v>0.45082966775853989</v>
      </c>
      <c r="D15" s="12">
        <f t="shared" si="1"/>
        <v>5.4213585389509739E-2</v>
      </c>
      <c r="E15" s="7">
        <f t="shared" si="0"/>
        <v>0.50504325314804965</v>
      </c>
    </row>
    <row r="16" spans="1:10" x14ac:dyDescent="0.25">
      <c r="B16" s="4">
        <v>11379</v>
      </c>
      <c r="C16" s="7">
        <v>0.45056923954682532</v>
      </c>
      <c r="D16" s="12">
        <f t="shared" si="1"/>
        <v>5.5050200199300792E-2</v>
      </c>
      <c r="E16" s="7">
        <f t="shared" si="0"/>
        <v>0.50561943974612611</v>
      </c>
    </row>
    <row r="17" spans="2:5" x14ac:dyDescent="0.25">
      <c r="B17" s="4">
        <v>11119</v>
      </c>
      <c r="C17" s="7">
        <v>0.44981114164376718</v>
      </c>
      <c r="D17" s="12">
        <f t="shared" si="1"/>
        <v>5.5352347551766073E-2</v>
      </c>
      <c r="E17" s="7">
        <f t="shared" si="0"/>
        <v>0.50516348919553322</v>
      </c>
    </row>
    <row r="18" spans="2:5" x14ac:dyDescent="0.25">
      <c r="B18" s="4">
        <v>10829</v>
      </c>
      <c r="C18" s="7">
        <v>0.44862991722843243</v>
      </c>
      <c r="D18" s="12">
        <f t="shared" si="1"/>
        <v>5.5637244288740201E-2</v>
      </c>
      <c r="E18" s="7">
        <f t="shared" si="0"/>
        <v>0.50426716151717266</v>
      </c>
    </row>
    <row r="19" spans="2:5" x14ac:dyDescent="0.25">
      <c r="B19" s="4">
        <v>10529</v>
      </c>
      <c r="C19" s="7">
        <v>0.44778054120325783</v>
      </c>
      <c r="D19" s="12">
        <f t="shared" si="1"/>
        <v>5.5888415686157294E-2</v>
      </c>
      <c r="E19" s="7">
        <f t="shared" si="0"/>
        <v>0.50366895688941515</v>
      </c>
    </row>
    <row r="20" spans="2:5" x14ac:dyDescent="0.25">
      <c r="B20" s="4">
        <v>10225</v>
      </c>
      <c r="C20" s="7">
        <v>0.44704615384615382</v>
      </c>
      <c r="D20" s="12">
        <f t="shared" si="1"/>
        <v>5.611334187546882E-2</v>
      </c>
      <c r="E20" s="7">
        <f t="shared" si="0"/>
        <v>0.50315949572162266</v>
      </c>
    </row>
    <row r="21" spans="2:5" x14ac:dyDescent="0.25">
      <c r="B21" s="4">
        <v>9936</v>
      </c>
      <c r="C21" s="7">
        <v>0.44648512839460558</v>
      </c>
      <c r="D21" s="12">
        <f t="shared" si="1"/>
        <v>5.6314076238929922E-2</v>
      </c>
      <c r="E21" s="7">
        <f t="shared" si="0"/>
        <v>0.50279920463353545</v>
      </c>
    </row>
    <row r="22" spans="2:5" x14ac:dyDescent="0.25">
      <c r="B22" s="4">
        <v>9639</v>
      </c>
      <c r="C22" s="7">
        <v>0.44708861240383702</v>
      </c>
      <c r="D22" s="12">
        <f>-($D$3*B22*B22*B22)+($D$4*B22*B22)-($G$3*B22)+($G$2)</f>
        <v>5.6521774566583333E-2</v>
      </c>
      <c r="E22" s="7">
        <f t="shared" si="0"/>
        <v>0.50361038697042038</v>
      </c>
    </row>
    <row r="23" spans="2:5" x14ac:dyDescent="0.25">
      <c r="B23" s="4">
        <v>8982</v>
      </c>
      <c r="C23" s="7">
        <v>0.44669793354943271</v>
      </c>
      <c r="D23" s="12">
        <f t="shared" si="1"/>
        <v>5.7060255113991765E-2</v>
      </c>
      <c r="E23" s="7">
        <f t="shared" si="0"/>
        <v>0.50375818866342448</v>
      </c>
    </row>
    <row r="24" spans="2:5" x14ac:dyDescent="0.25">
      <c r="B24" s="4">
        <v>8861</v>
      </c>
      <c r="C24" s="7">
        <v>0.446692031586504</v>
      </c>
      <c r="D24" s="12">
        <f t="shared" si="1"/>
        <v>5.718090338450163E-2</v>
      </c>
      <c r="E24" s="7">
        <f t="shared" si="0"/>
        <v>0.5038729349710056</v>
      </c>
    </row>
    <row r="25" spans="2:5" x14ac:dyDescent="0.25">
      <c r="B25" s="4">
        <v>8707</v>
      </c>
      <c r="C25" s="7">
        <v>0.44634260706470774</v>
      </c>
      <c r="D25" s="12">
        <f t="shared" si="1"/>
        <v>5.7347864098762052E-2</v>
      </c>
      <c r="E25" s="7">
        <f t="shared" si="0"/>
        <v>0.50369047116346977</v>
      </c>
    </row>
    <row r="26" spans="2:5" x14ac:dyDescent="0.25">
      <c r="B26" s="4">
        <v>8475</v>
      </c>
      <c r="C26" s="7">
        <v>0.44488158035237585</v>
      </c>
      <c r="D26" s="12">
        <f t="shared" si="1"/>
        <v>5.7632052348906254E-2</v>
      </c>
      <c r="E26" s="7">
        <f t="shared" si="0"/>
        <v>0.50251363270128213</v>
      </c>
    </row>
    <row r="27" spans="2:5" x14ac:dyDescent="0.25">
      <c r="B27" s="4">
        <v>8292</v>
      </c>
      <c r="C27" s="7">
        <v>0.44490895229797423</v>
      </c>
      <c r="D27" s="12">
        <f t="shared" si="1"/>
        <v>5.7888020290956133E-2</v>
      </c>
      <c r="E27" s="7">
        <f t="shared" si="0"/>
        <v>0.5027969725889303</v>
      </c>
    </row>
    <row r="28" spans="2:5" x14ac:dyDescent="0.25">
      <c r="B28" s="4">
        <v>8064</v>
      </c>
      <c r="C28" s="7">
        <v>0.44415211078847444</v>
      </c>
      <c r="D28" s="12">
        <f t="shared" si="1"/>
        <v>5.8251891627950109E-2</v>
      </c>
      <c r="E28" s="7">
        <f t="shared" si="0"/>
        <v>0.50240400241642458</v>
      </c>
    </row>
    <row r="29" spans="2:5" x14ac:dyDescent="0.25">
      <c r="B29" s="4">
        <v>7828</v>
      </c>
      <c r="C29" s="7">
        <v>0.44376256022023403</v>
      </c>
      <c r="D29" s="12">
        <f t="shared" si="1"/>
        <v>5.8687795355488653E-2</v>
      </c>
      <c r="E29" s="7">
        <f t="shared" si="0"/>
        <v>0.50245035557572271</v>
      </c>
    </row>
    <row r="30" spans="2:5" x14ac:dyDescent="0.25">
      <c r="B30" s="4">
        <v>7229</v>
      </c>
      <c r="C30" s="7">
        <v>0.44318044094100251</v>
      </c>
      <c r="D30" s="12">
        <f t="shared" si="1"/>
        <v>6.0115345806944248E-2</v>
      </c>
      <c r="E30" s="7">
        <f t="shared" si="0"/>
        <v>0.50329578674794673</v>
      </c>
    </row>
    <row r="31" spans="2:5" x14ac:dyDescent="0.25">
      <c r="B31" s="4">
        <v>7031</v>
      </c>
      <c r="C31" s="7">
        <v>0.4428736270672895</v>
      </c>
      <c r="D31" s="12">
        <f t="shared" si="1"/>
        <v>6.0704029736610376E-2</v>
      </c>
      <c r="E31" s="7">
        <f t="shared" si="0"/>
        <v>0.50357765680389988</v>
      </c>
    </row>
    <row r="32" spans="2:5" x14ac:dyDescent="0.25">
      <c r="B32" s="4">
        <v>6794</v>
      </c>
      <c r="C32" s="7">
        <v>0.4412764185320146</v>
      </c>
      <c r="D32" s="12">
        <f t="shared" si="1"/>
        <v>6.1495095613512907E-2</v>
      </c>
      <c r="E32" s="7">
        <f t="shared" si="0"/>
        <v>0.50277151414552756</v>
      </c>
    </row>
    <row r="33" spans="2:8" x14ac:dyDescent="0.25">
      <c r="B33" s="4">
        <v>6526</v>
      </c>
      <c r="C33" s="7">
        <v>0.44019902912621367</v>
      </c>
      <c r="D33" s="12">
        <f>-($D$3*B33*B33*B33)+($D$4*B33*B33)-($G$3*B33)+($G$2)</f>
        <v>6.2512127711250309E-2</v>
      </c>
      <c r="E33" s="7">
        <f t="shared" si="0"/>
        <v>0.50271115683746403</v>
      </c>
    </row>
    <row r="34" spans="2:8" x14ac:dyDescent="0.25">
      <c r="B34" s="4">
        <v>6171</v>
      </c>
      <c r="C34" s="7">
        <v>0.43806458008780619</v>
      </c>
      <c r="D34" s="12">
        <f t="shared" si="1"/>
        <v>6.4077543540629778E-2</v>
      </c>
      <c r="E34" s="7">
        <f t="shared" si="0"/>
        <v>0.50214212362843602</v>
      </c>
    </row>
    <row r="35" spans="2:8" x14ac:dyDescent="0.25">
      <c r="B35" s="4">
        <v>5865</v>
      </c>
      <c r="C35" s="7">
        <v>0.43654863064396743</v>
      </c>
      <c r="D35" s="12">
        <f t="shared" si="1"/>
        <v>6.5644305501898759E-2</v>
      </c>
      <c r="E35" s="7">
        <f t="shared" si="0"/>
        <v>0.50219293614586613</v>
      </c>
    </row>
    <row r="36" spans="2:8" x14ac:dyDescent="0.25">
      <c r="B36" s="4">
        <v>5570</v>
      </c>
      <c r="C36" s="7">
        <v>0.43694024767801859</v>
      </c>
      <c r="D36" s="12">
        <f t="shared" si="1"/>
        <v>6.7361412073510013E-2</v>
      </c>
      <c r="E36" s="7">
        <f t="shared" si="0"/>
        <v>0.50430165975152863</v>
      </c>
    </row>
    <row r="37" spans="2:8" x14ac:dyDescent="0.25">
      <c r="B37" s="4">
        <v>5204</v>
      </c>
      <c r="C37" s="7">
        <v>0.43358615031178205</v>
      </c>
      <c r="D37" s="12">
        <f t="shared" si="1"/>
        <v>6.9796000564996477E-2</v>
      </c>
      <c r="E37" s="7">
        <f t="shared" si="0"/>
        <v>0.50338215087677851</v>
      </c>
    </row>
    <row r="38" spans="2:8" x14ac:dyDescent="0.25">
      <c r="B38" s="4">
        <v>4859</v>
      </c>
      <c r="C38" s="7">
        <v>0.434507914419899</v>
      </c>
      <c r="D38" s="12">
        <f t="shared" si="1"/>
        <v>7.2422773706819543E-2</v>
      </c>
      <c r="E38" s="7">
        <f t="shared" si="0"/>
        <v>0.5069306881267186</v>
      </c>
    </row>
    <row r="39" spans="2:8" x14ac:dyDescent="0.25">
      <c r="B39" s="4">
        <v>4378</v>
      </c>
      <c r="C39" s="7">
        <v>0.42967312072892938</v>
      </c>
      <c r="D39" s="12">
        <f t="shared" si="1"/>
        <v>7.6667525066830639E-2</v>
      </c>
      <c r="E39" s="7">
        <f t="shared" si="0"/>
        <v>0.50634064579575999</v>
      </c>
    </row>
    <row r="40" spans="2:8" x14ac:dyDescent="0.25">
      <c r="B40" s="4">
        <v>4093</v>
      </c>
      <c r="C40" s="7">
        <v>0.4252919927754365</v>
      </c>
      <c r="D40" s="12">
        <f t="shared" si="1"/>
        <v>7.9525698740549988E-2</v>
      </c>
      <c r="E40" s="7">
        <f t="shared" si="0"/>
        <v>0.50481769151598654</v>
      </c>
    </row>
    <row r="41" spans="2:8" x14ac:dyDescent="0.25">
      <c r="B41" s="4">
        <v>3672</v>
      </c>
      <c r="C41" s="7">
        <v>0.42105085488820693</v>
      </c>
      <c r="D41" s="12">
        <f t="shared" si="1"/>
        <v>8.4248380185871358E-2</v>
      </c>
      <c r="E41" s="7">
        <f t="shared" si="0"/>
        <v>0.50529923507407826</v>
      </c>
    </row>
    <row r="42" spans="2:8" x14ac:dyDescent="0.25">
      <c r="B42" s="4">
        <v>3067</v>
      </c>
      <c r="C42" s="7">
        <v>0.4124988627748295</v>
      </c>
      <c r="D42" s="12">
        <f t="shared" si="1"/>
        <v>9.2157857104638419E-2</v>
      </c>
      <c r="E42" s="7">
        <f t="shared" si="0"/>
        <v>0.50465671987946792</v>
      </c>
    </row>
    <row r="43" spans="2:8" x14ac:dyDescent="0.25">
      <c r="B43" s="4">
        <v>2693</v>
      </c>
      <c r="C43" s="7">
        <v>0.40773541724811607</v>
      </c>
      <c r="D43" s="12">
        <f t="shared" si="1"/>
        <v>9.7758268411543989E-2</v>
      </c>
      <c r="E43" s="7">
        <f t="shared" si="0"/>
        <v>0.50549368565966002</v>
      </c>
    </row>
    <row r="44" spans="2:8" x14ac:dyDescent="0.25">
      <c r="B44" s="4">
        <v>1981</v>
      </c>
      <c r="C44" s="7">
        <v>0.39263322884012541</v>
      </c>
      <c r="D44" s="12">
        <f t="shared" si="1"/>
        <v>0.11004546122974487</v>
      </c>
      <c r="E44" s="7">
        <f t="shared" si="0"/>
        <v>0.50267869006987032</v>
      </c>
      <c r="H44" s="21"/>
    </row>
    <row r="45" spans="2:8" x14ac:dyDescent="0.25">
      <c r="B45" s="4">
        <v>1976</v>
      </c>
      <c r="C45" s="7">
        <v>0.39017166782972784</v>
      </c>
      <c r="D45" s="12">
        <f t="shared" si="1"/>
        <v>0.11013965518623232</v>
      </c>
      <c r="E45" s="7">
        <f t="shared" si="0"/>
        <v>0.50031132301596015</v>
      </c>
    </row>
    <row r="49" spans="2:5" x14ac:dyDescent="0.25">
      <c r="B49" s="1" t="s">
        <v>0</v>
      </c>
      <c r="C49" s="2">
        <v>43850</v>
      </c>
    </row>
    <row r="50" spans="2:5" x14ac:dyDescent="0.25">
      <c r="B50" s="3" t="s">
        <v>3</v>
      </c>
      <c r="C50" s="13" t="s">
        <v>4</v>
      </c>
      <c r="D50" s="14" t="s">
        <v>14</v>
      </c>
      <c r="E50" s="14" t="s">
        <v>15</v>
      </c>
    </row>
    <row r="51" spans="2:5" x14ac:dyDescent="0.25">
      <c r="B51" s="4">
        <v>14828</v>
      </c>
      <c r="C51" s="11">
        <v>0.45700000000000002</v>
      </c>
      <c r="D51" s="12">
        <f>-($D$3*B51*B51*B51)+($D$4*B51*B51)-($G$3*B51)+($G$2)</f>
        <v>4.2006137443968611E-2</v>
      </c>
      <c r="E51" s="7">
        <f t="shared" ref="E51:E61" si="2">C51+D51</f>
        <v>0.4990061374439686</v>
      </c>
    </row>
    <row r="52" spans="2:5" x14ac:dyDescent="0.25">
      <c r="B52" s="4">
        <v>11920</v>
      </c>
      <c r="C52" s="11">
        <v>0.45500000000000002</v>
      </c>
      <c r="D52" s="12">
        <f t="shared" ref="D52:D61" si="3">-($D$3*B52*B52*B52)+($D$4*B52*B52)-($G$3*B52)+($G$2)</f>
        <v>5.4235034332159954E-2</v>
      </c>
      <c r="E52" s="7">
        <f t="shared" si="2"/>
        <v>0.50923503433216</v>
      </c>
    </row>
    <row r="53" spans="2:5" x14ac:dyDescent="0.25">
      <c r="B53" s="4">
        <v>11019</v>
      </c>
      <c r="C53" s="11">
        <v>0.45400000000000001</v>
      </c>
      <c r="D53" s="12">
        <f t="shared" si="3"/>
        <v>5.5456146394785133E-2</v>
      </c>
      <c r="E53" s="7">
        <f t="shared" si="2"/>
        <v>0.50945614639478509</v>
      </c>
    </row>
    <row r="54" spans="2:5" x14ac:dyDescent="0.25">
      <c r="B54" s="4">
        <v>9396</v>
      </c>
      <c r="C54" s="11">
        <v>0.45</v>
      </c>
      <c r="D54" s="12">
        <f t="shared" si="3"/>
        <v>5.670309722325953E-2</v>
      </c>
      <c r="E54" s="7">
        <f t="shared" si="2"/>
        <v>0.50670309722325957</v>
      </c>
    </row>
    <row r="55" spans="2:5" x14ac:dyDescent="0.25">
      <c r="B55" s="4">
        <v>8805</v>
      </c>
      <c r="C55" s="11">
        <v>0.44600000000000001</v>
      </c>
      <c r="D55" s="12">
        <f t="shared" si="3"/>
        <v>5.7239786611333721E-2</v>
      </c>
      <c r="E55" s="7">
        <f t="shared" si="2"/>
        <v>0.50323978661133373</v>
      </c>
    </row>
    <row r="56" spans="2:5" x14ac:dyDescent="0.25">
      <c r="B56" s="4">
        <v>8970</v>
      </c>
      <c r="C56" s="11">
        <v>0.44400000000000001</v>
      </c>
      <c r="D56" s="12">
        <f t="shared" si="3"/>
        <v>5.7071838764109983E-2</v>
      </c>
      <c r="E56" s="7">
        <f t="shared" si="2"/>
        <v>0.50107183876410999</v>
      </c>
    </row>
    <row r="57" spans="2:5" x14ac:dyDescent="0.25">
      <c r="B57" s="4">
        <v>6441</v>
      </c>
      <c r="C57" s="11">
        <v>0.439</v>
      </c>
      <c r="D57" s="12">
        <f t="shared" si="3"/>
        <v>6.2863531315193469E-2</v>
      </c>
      <c r="E57" s="7">
        <f t="shared" si="2"/>
        <v>0.50186353131519346</v>
      </c>
    </row>
    <row r="58" spans="2:5" x14ac:dyDescent="0.25">
      <c r="B58" s="4">
        <v>5518</v>
      </c>
      <c r="C58" s="11">
        <v>0.434</v>
      </c>
      <c r="D58" s="12">
        <f t="shared" si="3"/>
        <v>6.7686240233588241E-2</v>
      </c>
      <c r="E58" s="7">
        <f t="shared" si="2"/>
        <v>0.50168624023358821</v>
      </c>
    </row>
    <row r="59" spans="2:5" x14ac:dyDescent="0.25">
      <c r="B59" s="4">
        <v>3377</v>
      </c>
      <c r="C59" s="11">
        <v>0.41899999999999998</v>
      </c>
      <c r="D59" s="12">
        <f t="shared" si="3"/>
        <v>8.7933444149919313E-2</v>
      </c>
      <c r="E59" s="7">
        <f t="shared" si="2"/>
        <v>0.50693344414991925</v>
      </c>
    </row>
    <row r="60" spans="2:5" x14ac:dyDescent="0.25">
      <c r="B60" s="4">
        <v>1858</v>
      </c>
      <c r="C60" s="11">
        <v>0.38800000000000001</v>
      </c>
      <c r="D60" s="12">
        <f t="shared" si="3"/>
        <v>0.11239579678880984</v>
      </c>
      <c r="E60" s="7">
        <f t="shared" si="2"/>
        <v>0.50039579678880985</v>
      </c>
    </row>
    <row r="61" spans="2:5" x14ac:dyDescent="0.25">
      <c r="B61" s="4">
        <v>1805</v>
      </c>
      <c r="C61" s="11">
        <v>0.38900000000000001</v>
      </c>
      <c r="D61" s="12">
        <f t="shared" si="3"/>
        <v>0.11343000873958375</v>
      </c>
      <c r="E61" s="7">
        <f t="shared" si="2"/>
        <v>0.50243000873958377</v>
      </c>
    </row>
    <row r="62" spans="2:5" x14ac:dyDescent="0.25">
      <c r="B62" s="23"/>
      <c r="C62" s="10"/>
      <c r="D62" s="25"/>
      <c r="E62" s="28"/>
    </row>
    <row r="63" spans="2:5" x14ac:dyDescent="0.25">
      <c r="B63" s="23"/>
      <c r="C63" s="28"/>
      <c r="D63" s="25"/>
      <c r="E63" s="28"/>
    </row>
    <row r="64" spans="2:5" x14ac:dyDescent="0.25">
      <c r="B64" s="23"/>
      <c r="C64" s="28"/>
      <c r="D64" s="25"/>
      <c r="E64" s="28"/>
    </row>
    <row r="65" spans="2:5" x14ac:dyDescent="0.25">
      <c r="B65" s="23"/>
      <c r="C65" s="28"/>
      <c r="D65" s="25"/>
      <c r="E65" s="28"/>
    </row>
    <row r="66" spans="2:5" x14ac:dyDescent="0.25">
      <c r="B66" s="23"/>
      <c r="C66" s="28"/>
      <c r="D66" s="25"/>
      <c r="E66" s="28"/>
    </row>
    <row r="67" spans="2:5" x14ac:dyDescent="0.25">
      <c r="B67" s="23"/>
      <c r="C67" s="28"/>
      <c r="D67" s="25"/>
      <c r="E67" s="28"/>
    </row>
    <row r="68" spans="2:5" x14ac:dyDescent="0.25">
      <c r="B68" s="23"/>
      <c r="C68" s="28"/>
      <c r="D68" s="25"/>
      <c r="E68" s="28"/>
    </row>
    <row r="69" spans="2:5" x14ac:dyDescent="0.25">
      <c r="B69" s="23"/>
      <c r="C69" s="28"/>
      <c r="D69" s="25"/>
      <c r="E69" s="28"/>
    </row>
    <row r="70" spans="2:5" x14ac:dyDescent="0.25">
      <c r="B70" s="23"/>
      <c r="C70" s="28"/>
      <c r="D70" s="25"/>
      <c r="E70" s="28"/>
    </row>
    <row r="71" spans="2:5" x14ac:dyDescent="0.25">
      <c r="B71" s="23"/>
      <c r="C71" s="28"/>
      <c r="D71" s="25"/>
      <c r="E71" s="28"/>
    </row>
    <row r="72" spans="2:5" x14ac:dyDescent="0.25">
      <c r="B72" s="23"/>
      <c r="C72" s="28"/>
      <c r="D72" s="25"/>
      <c r="E72" s="28"/>
    </row>
    <row r="73" spans="2:5" x14ac:dyDescent="0.25">
      <c r="B73" s="23"/>
      <c r="C73" s="28"/>
      <c r="D73" s="25"/>
      <c r="E73" s="28"/>
    </row>
    <row r="74" spans="2:5" x14ac:dyDescent="0.25">
      <c r="B74" s="23"/>
      <c r="C74" s="28"/>
      <c r="D74" s="25"/>
      <c r="E74" s="28"/>
    </row>
    <row r="75" spans="2:5" x14ac:dyDescent="0.25">
      <c r="B75" s="23"/>
      <c r="C75" s="28"/>
      <c r="D75" s="25"/>
      <c r="E75" s="28"/>
    </row>
    <row r="76" spans="2:5" x14ac:dyDescent="0.25">
      <c r="B76" s="23"/>
      <c r="C76" s="28"/>
      <c r="D76" s="25"/>
      <c r="E76" s="28"/>
    </row>
    <row r="77" spans="2:5" x14ac:dyDescent="0.25">
      <c r="B77" s="23"/>
      <c r="C77" s="28"/>
      <c r="D77" s="25"/>
      <c r="E77" s="28"/>
    </row>
    <row r="78" spans="2:5" x14ac:dyDescent="0.25">
      <c r="B78" s="23"/>
      <c r="C78" s="28"/>
      <c r="D78" s="25"/>
      <c r="E78" s="28"/>
    </row>
    <row r="79" spans="2:5" x14ac:dyDescent="0.25">
      <c r="B79" s="23"/>
      <c r="C79" s="28"/>
      <c r="D79" s="25"/>
      <c r="E79" s="28"/>
    </row>
    <row r="80" spans="2:5" x14ac:dyDescent="0.25">
      <c r="B80" s="23"/>
      <c r="C80" s="28"/>
      <c r="D80" s="25"/>
      <c r="E80" s="28"/>
    </row>
    <row r="81" spans="2:5" x14ac:dyDescent="0.25">
      <c r="B81" s="1" t="s">
        <v>0</v>
      </c>
      <c r="C81" s="2">
        <v>43850</v>
      </c>
    </row>
    <row r="82" spans="2:5" x14ac:dyDescent="0.25">
      <c r="B82" s="3" t="s">
        <v>3</v>
      </c>
      <c r="C82" s="13" t="s">
        <v>4</v>
      </c>
      <c r="D82" s="14" t="s">
        <v>14</v>
      </c>
      <c r="E82" s="14" t="s">
        <v>15</v>
      </c>
    </row>
    <row r="83" spans="2:5" x14ac:dyDescent="0.25">
      <c r="B83" s="4">
        <v>14625</v>
      </c>
      <c r="C83" s="11">
        <v>0.45500000000000002</v>
      </c>
      <c r="D83" s="12">
        <f>-($D$3*B83*B83*B83)+($D$4*B83*B83)-($G$3*B83)+($G$2)</f>
        <v>4.3458636542968804E-2</v>
      </c>
      <c r="E83" s="7">
        <f t="shared" ref="E83:E93" si="4">C83+D83</f>
        <v>0.49845863654296885</v>
      </c>
    </row>
    <row r="84" spans="2:5" x14ac:dyDescent="0.25">
      <c r="B84" s="4">
        <v>14622</v>
      </c>
      <c r="C84" s="11">
        <v>0.45300000000000001</v>
      </c>
      <c r="D84" s="12">
        <f t="shared" ref="D84:D93" si="5">-($D$3*B84*B84*B84)+($D$4*B84*B84)-($G$3*B84)+($G$2)</f>
        <v>4.3479269576329332E-2</v>
      </c>
      <c r="E84" s="7">
        <f t="shared" si="4"/>
        <v>0.49647926957632937</v>
      </c>
    </row>
    <row r="85" spans="2:5" x14ac:dyDescent="0.25">
      <c r="B85" s="4">
        <v>14623</v>
      </c>
      <c r="C85" s="11">
        <v>0.45400000000000001</v>
      </c>
      <c r="D85" s="12">
        <f t="shared" si="5"/>
        <v>4.3472394553700749E-2</v>
      </c>
      <c r="E85" s="7">
        <f t="shared" si="4"/>
        <v>0.49747239455370074</v>
      </c>
    </row>
    <row r="86" spans="2:5" x14ac:dyDescent="0.25">
      <c r="B86" s="4">
        <v>14584</v>
      </c>
      <c r="C86" s="11">
        <v>0.45500000000000002</v>
      </c>
      <c r="D86" s="12">
        <f t="shared" si="5"/>
        <v>4.3738558732129201E-2</v>
      </c>
      <c r="E86" s="7">
        <f t="shared" si="4"/>
        <v>0.49873855873212924</v>
      </c>
    </row>
    <row r="87" spans="2:5" x14ac:dyDescent="0.25">
      <c r="B87" s="4">
        <v>11827</v>
      </c>
      <c r="C87" s="11">
        <v>0.45200000000000001</v>
      </c>
      <c r="D87" s="12">
        <f t="shared" si="5"/>
        <v>5.4395892814754793E-2</v>
      </c>
      <c r="E87" s="7">
        <f t="shared" si="4"/>
        <v>0.50639589281475483</v>
      </c>
    </row>
    <row r="88" spans="2:5" x14ac:dyDescent="0.25">
      <c r="B88" s="4">
        <v>11294</v>
      </c>
      <c r="C88" s="11">
        <v>0.45</v>
      </c>
      <c r="D88" s="12">
        <f t="shared" si="5"/>
        <v>5.5154495900532841E-2</v>
      </c>
      <c r="E88" s="7">
        <f t="shared" si="4"/>
        <v>0.50515449590053285</v>
      </c>
    </row>
    <row r="89" spans="2:5" x14ac:dyDescent="0.25">
      <c r="B89" s="4">
        <v>9704</v>
      </c>
      <c r="C89" s="11">
        <v>0.44600000000000001</v>
      </c>
      <c r="D89" s="12">
        <f t="shared" si="5"/>
        <v>5.6475450932116533E-2</v>
      </c>
      <c r="E89" s="7">
        <f t="shared" si="4"/>
        <v>0.50247545093211654</v>
      </c>
    </row>
    <row r="90" spans="2:5" x14ac:dyDescent="0.25">
      <c r="B90" s="4">
        <v>9095</v>
      </c>
      <c r="C90" s="11">
        <v>0.44500000000000001</v>
      </c>
      <c r="D90" s="12">
        <f t="shared" si="5"/>
        <v>5.6954981416641237E-2</v>
      </c>
      <c r="E90" s="7">
        <f t="shared" si="4"/>
        <v>0.5019549814166413</v>
      </c>
    </row>
    <row r="91" spans="2:5" x14ac:dyDescent="0.25">
      <c r="B91" s="4">
        <v>7947</v>
      </c>
      <c r="C91" s="11">
        <v>0.442</v>
      </c>
      <c r="D91" s="12">
        <f t="shared" si="5"/>
        <v>5.8460005145013649E-2</v>
      </c>
      <c r="E91" s="7">
        <f t="shared" si="4"/>
        <v>0.50046000514501365</v>
      </c>
    </row>
    <row r="92" spans="2:5" x14ac:dyDescent="0.25">
      <c r="B92" s="4">
        <v>7348</v>
      </c>
      <c r="C92" s="11">
        <v>0.442</v>
      </c>
      <c r="D92" s="12">
        <f t="shared" si="5"/>
        <v>5.9791181762733486E-2</v>
      </c>
      <c r="E92" s="7">
        <f t="shared" si="4"/>
        <v>0.50179118176273352</v>
      </c>
    </row>
    <row r="93" spans="2:5" x14ac:dyDescent="0.25">
      <c r="B93" s="4">
        <v>5406</v>
      </c>
      <c r="C93" s="11">
        <v>0.434</v>
      </c>
      <c r="D93" s="12">
        <f t="shared" si="5"/>
        <v>6.8409219969919111E-2</v>
      </c>
      <c r="E93" s="7">
        <f t="shared" si="4"/>
        <v>0.50240921996991905</v>
      </c>
    </row>
    <row r="94" spans="2:5" x14ac:dyDescent="0.25">
      <c r="B94" s="4">
        <v>4649</v>
      </c>
      <c r="C94" s="11">
        <v>0.42799999999999999</v>
      </c>
      <c r="D94" s="12">
        <f t="shared" ref="D94:D97" si="6">-($D$3*B94*B94*B94)+($D$4*B94*B94)-($G$3*B94)+($G$2)</f>
        <v>7.4189556533346426E-2</v>
      </c>
      <c r="E94" s="7">
        <f t="shared" ref="E94:E97" si="7">C94+D94</f>
        <v>0.5021895565333464</v>
      </c>
    </row>
    <row r="95" spans="2:5" x14ac:dyDescent="0.25">
      <c r="B95" s="4">
        <v>3905</v>
      </c>
      <c r="C95" s="7">
        <v>0.42299999999999999</v>
      </c>
      <c r="D95" s="12">
        <f t="shared" si="6"/>
        <v>8.1558895196608749E-2</v>
      </c>
      <c r="E95" s="7">
        <f t="shared" si="7"/>
        <v>0.50455889519660868</v>
      </c>
    </row>
    <row r="96" spans="2:5" x14ac:dyDescent="0.25">
      <c r="B96" s="4">
        <v>2975</v>
      </c>
      <c r="C96" s="7">
        <v>0.41399999999999998</v>
      </c>
      <c r="D96" s="12">
        <f t="shared" si="6"/>
        <v>9.3483408377031257E-2</v>
      </c>
      <c r="E96" s="7">
        <f t="shared" si="7"/>
        <v>0.50748340837703121</v>
      </c>
    </row>
    <row r="97" spans="2:5" x14ac:dyDescent="0.25">
      <c r="B97" s="4">
        <v>1559</v>
      </c>
      <c r="C97" s="7">
        <v>0.375</v>
      </c>
      <c r="D97" s="12">
        <f t="shared" si="6"/>
        <v>0.11840252344688654</v>
      </c>
      <c r="E97" s="7">
        <f t="shared" si="7"/>
        <v>0.49340252344688651</v>
      </c>
    </row>
    <row r="98" spans="2:5" x14ac:dyDescent="0.25">
      <c r="B98" s="23"/>
      <c r="C98" s="28"/>
      <c r="D98" s="25"/>
      <c r="E98" s="28"/>
    </row>
    <row r="99" spans="2:5" x14ac:dyDescent="0.25">
      <c r="B99" s="23"/>
      <c r="C99" s="28"/>
      <c r="D99" s="25"/>
      <c r="E99" s="28"/>
    </row>
    <row r="100" spans="2:5" x14ac:dyDescent="0.25">
      <c r="B100" s="23"/>
      <c r="C100" s="28"/>
      <c r="D100" s="25"/>
      <c r="E100" s="28"/>
    </row>
    <row r="101" spans="2:5" x14ac:dyDescent="0.25">
      <c r="B101" s="23"/>
      <c r="C101" s="28"/>
      <c r="D101" s="25"/>
      <c r="E101" s="28"/>
    </row>
    <row r="102" spans="2:5" x14ac:dyDescent="0.25">
      <c r="B102" s="23"/>
      <c r="C102" s="28"/>
      <c r="D102" s="25"/>
      <c r="E102" s="28"/>
    </row>
    <row r="103" spans="2:5" x14ac:dyDescent="0.25">
      <c r="B103" s="23"/>
      <c r="C103" s="28"/>
      <c r="D103" s="25"/>
      <c r="E103" s="28"/>
    </row>
    <row r="104" spans="2:5" x14ac:dyDescent="0.25">
      <c r="B104" s="23"/>
      <c r="C104" s="28"/>
      <c r="D104" s="25"/>
      <c r="E104" s="28"/>
    </row>
    <row r="105" spans="2:5" x14ac:dyDescent="0.25">
      <c r="B105" s="23"/>
      <c r="C105" s="28"/>
      <c r="D105" s="25"/>
      <c r="E105" s="28"/>
    </row>
    <row r="106" spans="2:5" x14ac:dyDescent="0.25">
      <c r="B106" s="23"/>
      <c r="C106" s="28"/>
      <c r="D106" s="25"/>
      <c r="E106" s="28"/>
    </row>
    <row r="107" spans="2:5" x14ac:dyDescent="0.25">
      <c r="B107" s="23"/>
      <c r="C107" s="28"/>
      <c r="D107" s="25"/>
      <c r="E107" s="28"/>
    </row>
    <row r="108" spans="2:5" x14ac:dyDescent="0.25">
      <c r="B108" s="23"/>
      <c r="C108" s="28"/>
      <c r="D108" s="25"/>
      <c r="E108" s="28"/>
    </row>
    <row r="109" spans="2:5" x14ac:dyDescent="0.25">
      <c r="B109" s="23"/>
      <c r="C109" s="28"/>
      <c r="D109" s="25"/>
      <c r="E109" s="28"/>
    </row>
    <row r="110" spans="2:5" x14ac:dyDescent="0.25">
      <c r="B110" s="23"/>
      <c r="C110" s="28"/>
      <c r="D110" s="25"/>
      <c r="E110" s="28"/>
    </row>
    <row r="111" spans="2:5" x14ac:dyDescent="0.25">
      <c r="B111" s="23"/>
      <c r="C111" s="28"/>
      <c r="D111" s="25"/>
      <c r="E111" s="28"/>
    </row>
  </sheetData>
  <mergeCells count="3">
    <mergeCell ref="D3:E3"/>
    <mergeCell ref="G3:H3"/>
    <mergeCell ref="D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4DEE-DFB9-4BEF-8384-45A963DE2D9A}">
  <sheetPr>
    <pageSetUpPr fitToPage="1"/>
  </sheetPr>
  <dimension ref="A1:B331"/>
  <sheetViews>
    <sheetView tabSelected="1" topLeftCell="A103" zoomScale="85" zoomScaleNormal="85" workbookViewId="0">
      <selection activeCell="D116" sqref="D116"/>
    </sheetView>
  </sheetViews>
  <sheetFormatPr defaultRowHeight="15" x14ac:dyDescent="0.25"/>
  <cols>
    <col min="1" max="2" width="12.7109375" customWidth="1"/>
  </cols>
  <sheetData>
    <row r="1" spans="1:2" x14ac:dyDescent="0.25">
      <c r="A1" s="30" t="s">
        <v>43</v>
      </c>
      <c r="B1" s="30" t="s">
        <v>44</v>
      </c>
    </row>
    <row r="2" spans="1:2" ht="15" customHeight="1" x14ac:dyDescent="0.25">
      <c r="A2" s="33">
        <v>668</v>
      </c>
      <c r="B2" s="7">
        <v>0.34699999999999998</v>
      </c>
    </row>
    <row r="3" spans="1:2" ht="15" customHeight="1" x14ac:dyDescent="0.25">
      <c r="A3" s="33">
        <v>1005</v>
      </c>
      <c r="B3" s="7">
        <v>0.36499999999999999</v>
      </c>
    </row>
    <row r="4" spans="1:2" ht="15" customHeight="1" x14ac:dyDescent="0.25">
      <c r="A4" s="33">
        <v>1507</v>
      </c>
      <c r="B4" s="7">
        <v>0.376</v>
      </c>
    </row>
    <row r="5" spans="1:2" ht="15" customHeight="1" x14ac:dyDescent="0.25">
      <c r="A5" s="33">
        <v>1527</v>
      </c>
      <c r="B5" s="7">
        <v>0.39100000000000001</v>
      </c>
    </row>
    <row r="6" spans="1:2" ht="15" customHeight="1" x14ac:dyDescent="0.25">
      <c r="A6" s="33">
        <v>1563</v>
      </c>
      <c r="B6" s="7">
        <v>0.39600000000000002</v>
      </c>
    </row>
    <row r="7" spans="1:2" ht="15" customHeight="1" x14ac:dyDescent="0.25">
      <c r="A7" s="33">
        <v>1564</v>
      </c>
      <c r="B7" s="7">
        <v>0.39600000000000002</v>
      </c>
    </row>
    <row r="8" spans="1:2" ht="15" customHeight="1" x14ac:dyDescent="0.25">
      <c r="A8" s="33">
        <v>1566</v>
      </c>
      <c r="B8" s="7">
        <v>0.376</v>
      </c>
    </row>
    <row r="9" spans="1:2" ht="15" customHeight="1" x14ac:dyDescent="0.25">
      <c r="A9" s="33">
        <v>1567</v>
      </c>
      <c r="B9" s="7">
        <v>0.39200000000000002</v>
      </c>
    </row>
    <row r="10" spans="1:2" ht="15" customHeight="1" x14ac:dyDescent="0.25">
      <c r="A10" s="33">
        <v>1570</v>
      </c>
      <c r="B10" s="7">
        <v>0.38800000000000001</v>
      </c>
    </row>
    <row r="11" spans="1:2" ht="15" customHeight="1" x14ac:dyDescent="0.25">
      <c r="A11" s="33">
        <v>1572</v>
      </c>
      <c r="B11" s="7">
        <v>0.39300000000000002</v>
      </c>
    </row>
    <row r="12" spans="1:2" ht="15" customHeight="1" x14ac:dyDescent="0.25">
      <c r="A12" s="33">
        <v>1574</v>
      </c>
      <c r="B12" s="7">
        <v>0.38200000000000001</v>
      </c>
    </row>
    <row r="13" spans="1:2" ht="15" customHeight="1" x14ac:dyDescent="0.25">
      <c r="A13" s="33">
        <v>1576</v>
      </c>
      <c r="B13" s="7">
        <v>0.39400000000000002</v>
      </c>
    </row>
    <row r="14" spans="1:2" ht="15" customHeight="1" x14ac:dyDescent="0.25">
      <c r="A14" s="33">
        <v>1581</v>
      </c>
      <c r="B14" s="7">
        <v>0.39300000000000002</v>
      </c>
    </row>
    <row r="15" spans="1:2" ht="15" customHeight="1" x14ac:dyDescent="0.25">
      <c r="A15" s="33">
        <v>1584</v>
      </c>
      <c r="B15" s="7">
        <v>0.38900000000000001</v>
      </c>
    </row>
    <row r="16" spans="1:2" ht="15" customHeight="1" x14ac:dyDescent="0.25">
      <c r="A16" s="33">
        <v>1586</v>
      </c>
      <c r="B16" s="7">
        <v>0.38</v>
      </c>
    </row>
    <row r="17" spans="1:2" ht="15" customHeight="1" x14ac:dyDescent="0.25">
      <c r="A17" s="33">
        <v>1587</v>
      </c>
      <c r="B17" s="7">
        <v>0.39100000000000001</v>
      </c>
    </row>
    <row r="18" spans="1:2" ht="15" customHeight="1" x14ac:dyDescent="0.25">
      <c r="A18" s="33">
        <v>1588</v>
      </c>
      <c r="B18" s="7">
        <v>0.39500000000000002</v>
      </c>
    </row>
    <row r="19" spans="1:2" ht="15" customHeight="1" x14ac:dyDescent="0.25">
      <c r="A19" s="33">
        <v>1595</v>
      </c>
      <c r="B19" s="7">
        <v>0.39600000000000002</v>
      </c>
    </row>
    <row r="20" spans="1:2" ht="15" customHeight="1" x14ac:dyDescent="0.25">
      <c r="A20" s="33">
        <v>1604</v>
      </c>
      <c r="B20" s="7">
        <v>0.38500000000000001</v>
      </c>
    </row>
    <row r="21" spans="1:2" ht="15" customHeight="1" x14ac:dyDescent="0.25">
      <c r="A21" s="33">
        <v>1606</v>
      </c>
      <c r="B21" s="7">
        <v>0.39700000000000002</v>
      </c>
    </row>
    <row r="22" spans="1:2" ht="15" customHeight="1" x14ac:dyDescent="0.25">
      <c r="A22" s="33">
        <v>1610</v>
      </c>
      <c r="B22" s="7">
        <v>0.39900000000000002</v>
      </c>
    </row>
    <row r="23" spans="1:2" ht="15" customHeight="1" x14ac:dyDescent="0.25">
      <c r="A23" s="33">
        <v>1654</v>
      </c>
      <c r="B23" s="7">
        <v>0.39900000000000002</v>
      </c>
    </row>
    <row r="24" spans="1:2" ht="15" customHeight="1" x14ac:dyDescent="0.25">
      <c r="A24" s="33">
        <v>1719</v>
      </c>
      <c r="B24" s="7">
        <v>0.39200000000000002</v>
      </c>
    </row>
    <row r="25" spans="1:2" ht="15" customHeight="1" x14ac:dyDescent="0.25">
      <c r="A25" s="33">
        <v>1726</v>
      </c>
      <c r="B25" s="7">
        <v>0.40200000000000002</v>
      </c>
    </row>
    <row r="26" spans="1:2" ht="15" customHeight="1" x14ac:dyDescent="0.25">
      <c r="A26" s="33">
        <v>1730</v>
      </c>
      <c r="B26" s="7">
        <v>0.40100000000000002</v>
      </c>
    </row>
    <row r="27" spans="1:2" ht="15" customHeight="1" x14ac:dyDescent="0.25">
      <c r="A27" s="33">
        <v>1742</v>
      </c>
      <c r="B27" s="7">
        <v>0.39500000000000002</v>
      </c>
    </row>
    <row r="28" spans="1:2" ht="15" customHeight="1" x14ac:dyDescent="0.25">
      <c r="A28" s="33">
        <v>1748</v>
      </c>
      <c r="B28" s="7">
        <v>0.39100000000000001</v>
      </c>
    </row>
    <row r="29" spans="1:2" ht="15" customHeight="1" x14ac:dyDescent="0.25">
      <c r="A29" s="33">
        <v>1756</v>
      </c>
      <c r="B29" s="7">
        <v>0.39900000000000002</v>
      </c>
    </row>
    <row r="30" spans="1:2" ht="15" customHeight="1" x14ac:dyDescent="0.25">
      <c r="A30" s="33">
        <v>1770</v>
      </c>
      <c r="B30" s="7">
        <v>0.39900000000000002</v>
      </c>
    </row>
    <row r="31" spans="1:2" ht="15" customHeight="1" x14ac:dyDescent="0.25">
      <c r="A31" s="33">
        <v>1808</v>
      </c>
      <c r="B31" s="7">
        <v>0.39400000000000002</v>
      </c>
    </row>
    <row r="32" spans="1:2" ht="15" customHeight="1" x14ac:dyDescent="0.25">
      <c r="A32" s="33">
        <v>1826</v>
      </c>
      <c r="B32" s="7">
        <v>0.39900000000000002</v>
      </c>
    </row>
    <row r="33" spans="1:2" ht="15" customHeight="1" x14ac:dyDescent="0.25">
      <c r="A33" s="33">
        <v>1828</v>
      </c>
      <c r="B33" s="7">
        <v>0.39700000000000002</v>
      </c>
    </row>
    <row r="34" spans="1:2" ht="15" customHeight="1" x14ac:dyDescent="0.25">
      <c r="A34" s="33">
        <v>1828</v>
      </c>
      <c r="B34" s="7">
        <v>0.39800000000000002</v>
      </c>
    </row>
    <row r="35" spans="1:2" ht="15" customHeight="1" x14ac:dyDescent="0.25">
      <c r="A35" s="33">
        <v>1829</v>
      </c>
      <c r="B35" s="7">
        <v>0.39900000000000002</v>
      </c>
    </row>
    <row r="36" spans="1:2" ht="15" customHeight="1" x14ac:dyDescent="0.25">
      <c r="A36" s="33">
        <v>1832</v>
      </c>
      <c r="B36" s="7">
        <v>0.4</v>
      </c>
    </row>
    <row r="37" spans="1:2" ht="15" customHeight="1" x14ac:dyDescent="0.25">
      <c r="A37" s="33">
        <v>1845</v>
      </c>
      <c r="B37" s="7">
        <v>0.4</v>
      </c>
    </row>
    <row r="38" spans="1:2" ht="15" customHeight="1" x14ac:dyDescent="0.25">
      <c r="A38" s="33">
        <v>1901</v>
      </c>
      <c r="B38" s="7">
        <v>0.40699999999999997</v>
      </c>
    </row>
    <row r="39" spans="1:2" ht="15" customHeight="1" x14ac:dyDescent="0.25">
      <c r="A39" s="33">
        <v>1968</v>
      </c>
      <c r="B39" s="7">
        <v>0.40400000000000003</v>
      </c>
    </row>
    <row r="40" spans="1:2" ht="15" customHeight="1" x14ac:dyDescent="0.25">
      <c r="A40" s="33">
        <v>1994</v>
      </c>
      <c r="B40" s="7">
        <v>0.40100000000000002</v>
      </c>
    </row>
    <row r="41" spans="1:2" ht="15" customHeight="1" x14ac:dyDescent="0.25">
      <c r="A41" s="33">
        <v>1995</v>
      </c>
      <c r="B41" s="7">
        <v>0.39</v>
      </c>
    </row>
    <row r="42" spans="1:2" ht="15" customHeight="1" x14ac:dyDescent="0.25">
      <c r="A42" s="33">
        <v>2005</v>
      </c>
      <c r="B42" s="7">
        <v>0.40899999999999997</v>
      </c>
    </row>
    <row r="43" spans="1:2" ht="15" customHeight="1" x14ac:dyDescent="0.25">
      <c r="A43" s="33">
        <v>2026</v>
      </c>
      <c r="B43" s="7">
        <v>0.40300000000000002</v>
      </c>
    </row>
    <row r="44" spans="1:2" ht="15" customHeight="1" x14ac:dyDescent="0.25">
      <c r="A44" s="33">
        <v>2031</v>
      </c>
      <c r="B44" s="7">
        <v>0.40600000000000003</v>
      </c>
    </row>
    <row r="45" spans="1:2" ht="15" customHeight="1" x14ac:dyDescent="0.25">
      <c r="A45" s="33">
        <v>2045</v>
      </c>
      <c r="B45" s="7">
        <v>0.41099999999999998</v>
      </c>
    </row>
    <row r="46" spans="1:2" ht="15" customHeight="1" x14ac:dyDescent="0.25">
      <c r="A46" s="33">
        <v>2059</v>
      </c>
      <c r="B46" s="7">
        <v>0.41</v>
      </c>
    </row>
    <row r="47" spans="1:2" ht="15" customHeight="1" x14ac:dyDescent="0.25">
      <c r="A47" s="33">
        <v>2064</v>
      </c>
      <c r="B47" s="7">
        <v>0.41</v>
      </c>
    </row>
    <row r="48" spans="1:2" ht="15" customHeight="1" x14ac:dyDescent="0.25">
      <c r="A48" s="33">
        <v>2093</v>
      </c>
      <c r="B48" s="7">
        <v>0.41099999999999998</v>
      </c>
    </row>
    <row r="49" spans="1:2" ht="15" customHeight="1" x14ac:dyDescent="0.25">
      <c r="A49" s="33">
        <v>2101</v>
      </c>
      <c r="B49" s="7">
        <v>0.41</v>
      </c>
    </row>
    <row r="50" spans="1:2" ht="15" customHeight="1" x14ac:dyDescent="0.25">
      <c r="A50" s="33">
        <v>2117</v>
      </c>
      <c r="B50" s="7">
        <v>0.41</v>
      </c>
    </row>
    <row r="51" spans="1:2" ht="15" customHeight="1" x14ac:dyDescent="0.25">
      <c r="A51" s="33">
        <v>2160</v>
      </c>
      <c r="B51" s="7">
        <v>0.40200000000000002</v>
      </c>
    </row>
    <row r="52" spans="1:2" ht="15" customHeight="1" x14ac:dyDescent="0.25">
      <c r="A52" s="33">
        <v>2264</v>
      </c>
      <c r="B52" s="7">
        <v>0.40200000000000002</v>
      </c>
    </row>
    <row r="53" spans="1:2" ht="15" customHeight="1" x14ac:dyDescent="0.25">
      <c r="A53" s="33">
        <v>2265</v>
      </c>
      <c r="B53" s="7">
        <v>0.40799999999999997</v>
      </c>
    </row>
    <row r="54" spans="1:2" ht="15" customHeight="1" x14ac:dyDescent="0.25">
      <c r="A54" s="33">
        <v>2274</v>
      </c>
      <c r="B54" s="7">
        <v>0.41599999999999998</v>
      </c>
    </row>
    <row r="55" spans="1:2" ht="15" customHeight="1" x14ac:dyDescent="0.25">
      <c r="A55" s="33">
        <v>2419</v>
      </c>
      <c r="B55" s="7">
        <v>0.42</v>
      </c>
    </row>
    <row r="56" spans="1:2" ht="15" customHeight="1" x14ac:dyDescent="0.25">
      <c r="A56" s="33">
        <v>2448</v>
      </c>
      <c r="B56" s="7">
        <v>0.41099999999999998</v>
      </c>
    </row>
    <row r="57" spans="1:2" ht="15" customHeight="1" x14ac:dyDescent="0.25">
      <c r="A57" s="33">
        <v>2553</v>
      </c>
      <c r="B57" s="7">
        <v>0.41899999999999998</v>
      </c>
    </row>
    <row r="58" spans="1:2" ht="15" customHeight="1" x14ac:dyDescent="0.25">
      <c r="A58" s="33">
        <v>2574</v>
      </c>
      <c r="B58" s="7">
        <v>0.41099999999999998</v>
      </c>
    </row>
    <row r="59" spans="1:2" ht="15" customHeight="1" x14ac:dyDescent="0.25">
      <c r="A59" s="33">
        <v>2632</v>
      </c>
      <c r="B59" s="7">
        <v>0.41899999999999998</v>
      </c>
    </row>
    <row r="60" spans="1:2" ht="15" customHeight="1" x14ac:dyDescent="0.25">
      <c r="A60" s="33">
        <v>2632</v>
      </c>
      <c r="B60" s="7">
        <v>0.4158</v>
      </c>
    </row>
    <row r="61" spans="1:2" ht="15" customHeight="1" x14ac:dyDescent="0.25">
      <c r="A61" s="33">
        <v>2655</v>
      </c>
      <c r="B61" s="7">
        <v>0.41499999999999998</v>
      </c>
    </row>
    <row r="62" spans="1:2" ht="15" customHeight="1" x14ac:dyDescent="0.25">
      <c r="A62" s="33">
        <v>2659</v>
      </c>
      <c r="B62" s="7">
        <v>0.41699999999999998</v>
      </c>
    </row>
    <row r="63" spans="1:2" ht="15" customHeight="1" x14ac:dyDescent="0.25">
      <c r="A63" s="33">
        <v>2701</v>
      </c>
      <c r="B63" s="7">
        <v>0.42099999999999999</v>
      </c>
    </row>
    <row r="64" spans="1:2" ht="15" customHeight="1" x14ac:dyDescent="0.25">
      <c r="A64" s="33">
        <v>2703</v>
      </c>
      <c r="B64" s="7">
        <v>0.42</v>
      </c>
    </row>
    <row r="65" spans="1:2" ht="15" customHeight="1" x14ac:dyDescent="0.25">
      <c r="A65" s="33">
        <v>2716</v>
      </c>
      <c r="B65" s="7">
        <v>0.41899999999999998</v>
      </c>
    </row>
    <row r="66" spans="1:2" ht="15" customHeight="1" x14ac:dyDescent="0.25">
      <c r="A66" s="33">
        <v>2718</v>
      </c>
      <c r="B66" s="7">
        <v>0.41299999999999998</v>
      </c>
    </row>
    <row r="67" spans="1:2" ht="15" customHeight="1" x14ac:dyDescent="0.25">
      <c r="A67" s="33">
        <v>2723</v>
      </c>
      <c r="B67" s="7">
        <v>0.42099999999999999</v>
      </c>
    </row>
    <row r="68" spans="1:2" ht="15" customHeight="1" x14ac:dyDescent="0.25">
      <c r="A68" s="33">
        <v>2735</v>
      </c>
      <c r="B68" s="7">
        <v>0.41399999999999998</v>
      </c>
    </row>
    <row r="69" spans="1:2" ht="15" customHeight="1" x14ac:dyDescent="0.25">
      <c r="A69" s="33">
        <v>2804</v>
      </c>
      <c r="B69" s="7">
        <v>0.42099999999999999</v>
      </c>
    </row>
    <row r="70" spans="1:2" ht="15" customHeight="1" x14ac:dyDescent="0.25">
      <c r="A70" s="33">
        <v>2956</v>
      </c>
      <c r="B70" s="7">
        <v>0.42199999999999999</v>
      </c>
    </row>
    <row r="71" spans="1:2" ht="15" customHeight="1" x14ac:dyDescent="0.25">
      <c r="A71" s="33">
        <v>2995</v>
      </c>
      <c r="B71" s="7">
        <v>0.41899999999999998</v>
      </c>
    </row>
    <row r="72" spans="1:2" ht="15" customHeight="1" x14ac:dyDescent="0.25">
      <c r="A72" s="33">
        <v>2996</v>
      </c>
      <c r="B72" s="7">
        <v>0.42799999999999999</v>
      </c>
    </row>
    <row r="73" spans="1:2" ht="15" customHeight="1" x14ac:dyDescent="0.25">
      <c r="A73" s="33">
        <v>3068</v>
      </c>
      <c r="B73" s="7">
        <v>0.42199999999999999</v>
      </c>
    </row>
    <row r="74" spans="1:2" ht="15" customHeight="1" x14ac:dyDescent="0.25">
      <c r="A74" s="33">
        <v>3161</v>
      </c>
      <c r="B74" s="7">
        <v>0.42399999999999999</v>
      </c>
    </row>
    <row r="75" spans="1:2" ht="15" customHeight="1" x14ac:dyDescent="0.25">
      <c r="A75" s="33">
        <v>3322</v>
      </c>
      <c r="B75" s="7">
        <v>0.43099999999999999</v>
      </c>
    </row>
    <row r="76" spans="1:2" ht="15" customHeight="1" x14ac:dyDescent="0.25">
      <c r="A76" s="33">
        <v>3356</v>
      </c>
      <c r="B76" s="7">
        <v>0.43</v>
      </c>
    </row>
    <row r="77" spans="1:2" ht="15" customHeight="1" x14ac:dyDescent="0.25">
      <c r="A77" s="33">
        <v>3364</v>
      </c>
      <c r="B77" s="7">
        <v>0.43099999999999999</v>
      </c>
    </row>
    <row r="78" spans="1:2" ht="15" customHeight="1" x14ac:dyDescent="0.25">
      <c r="A78" s="33">
        <v>3547</v>
      </c>
      <c r="B78" s="7">
        <v>0.42599999999999999</v>
      </c>
    </row>
    <row r="79" spans="1:2" ht="15" customHeight="1" x14ac:dyDescent="0.25">
      <c r="A79" s="33">
        <v>3680</v>
      </c>
      <c r="B79" s="7">
        <v>0.42799999999999999</v>
      </c>
    </row>
    <row r="80" spans="1:2" ht="15" customHeight="1" x14ac:dyDescent="0.25">
      <c r="A80" s="33">
        <v>3702</v>
      </c>
      <c r="B80" s="7">
        <v>0.43099999999999999</v>
      </c>
    </row>
    <row r="81" spans="1:2" ht="15" customHeight="1" x14ac:dyDescent="0.25">
      <c r="A81" s="33">
        <v>3712</v>
      </c>
      <c r="B81" s="7">
        <v>0.43099999999999999</v>
      </c>
    </row>
    <row r="82" spans="1:2" ht="15" customHeight="1" x14ac:dyDescent="0.25">
      <c r="A82" s="33">
        <v>3721</v>
      </c>
      <c r="B82" s="7">
        <v>0.433</v>
      </c>
    </row>
    <row r="83" spans="1:2" ht="15" customHeight="1" x14ac:dyDescent="0.25">
      <c r="A83" s="33">
        <v>3797</v>
      </c>
      <c r="B83" s="7">
        <v>0.43</v>
      </c>
    </row>
    <row r="84" spans="1:2" ht="15" customHeight="1" x14ac:dyDescent="0.25">
      <c r="A84" s="33">
        <v>3821</v>
      </c>
      <c r="B84" s="7">
        <v>0.436</v>
      </c>
    </row>
    <row r="85" spans="1:2" ht="15" customHeight="1" x14ac:dyDescent="0.25">
      <c r="A85" s="33">
        <v>3825</v>
      </c>
      <c r="B85" s="7">
        <v>0.43</v>
      </c>
    </row>
    <row r="86" spans="1:2" ht="15" customHeight="1" x14ac:dyDescent="0.25">
      <c r="A86" s="33">
        <v>3830</v>
      </c>
      <c r="B86" s="7">
        <v>0.435</v>
      </c>
    </row>
    <row r="87" spans="1:2" ht="15" customHeight="1" x14ac:dyDescent="0.25">
      <c r="A87" s="33">
        <v>3831</v>
      </c>
      <c r="B87" s="7">
        <v>0.434</v>
      </c>
    </row>
    <row r="88" spans="1:2" ht="15" customHeight="1" x14ac:dyDescent="0.25">
      <c r="A88" s="33">
        <v>3833</v>
      </c>
      <c r="B88" s="7">
        <v>0.436</v>
      </c>
    </row>
    <row r="89" spans="1:2" ht="15" customHeight="1" x14ac:dyDescent="0.25">
      <c r="A89" s="33">
        <v>3838</v>
      </c>
      <c r="B89" s="7">
        <v>0.42699999999999999</v>
      </c>
    </row>
    <row r="90" spans="1:2" ht="15" customHeight="1" x14ac:dyDescent="0.25">
      <c r="A90" s="33">
        <v>3839</v>
      </c>
      <c r="B90" s="7">
        <v>0.42799999999999999</v>
      </c>
    </row>
    <row r="91" spans="1:2" ht="15" customHeight="1" x14ac:dyDescent="0.25">
      <c r="A91" s="33">
        <v>3855</v>
      </c>
      <c r="B91" s="7">
        <v>0.42799999999999999</v>
      </c>
    </row>
    <row r="92" spans="1:2" ht="15" customHeight="1" x14ac:dyDescent="0.25">
      <c r="A92" s="33">
        <v>3859</v>
      </c>
      <c r="B92" s="7">
        <v>0.434</v>
      </c>
    </row>
    <row r="93" spans="1:2" ht="15" customHeight="1" x14ac:dyDescent="0.25">
      <c r="A93" s="33">
        <v>3923</v>
      </c>
      <c r="B93" s="7">
        <v>0.43099999999999999</v>
      </c>
    </row>
    <row r="94" spans="1:2" ht="15" customHeight="1" x14ac:dyDescent="0.25">
      <c r="A94" s="33">
        <v>3977</v>
      </c>
      <c r="B94" s="7">
        <v>0.438</v>
      </c>
    </row>
    <row r="95" spans="1:2" ht="15" customHeight="1" x14ac:dyDescent="0.25">
      <c r="A95" s="33">
        <v>4029</v>
      </c>
      <c r="B95" s="7">
        <v>0.438</v>
      </c>
    </row>
    <row r="96" spans="1:2" ht="15" customHeight="1" x14ac:dyDescent="0.25">
      <c r="A96" s="33">
        <v>4052</v>
      </c>
      <c r="B96" s="7">
        <v>0.433</v>
      </c>
    </row>
    <row r="97" spans="1:2" ht="15" customHeight="1" x14ac:dyDescent="0.25">
      <c r="A97" s="33">
        <v>4165</v>
      </c>
      <c r="B97" s="7">
        <v>0.432</v>
      </c>
    </row>
    <row r="98" spans="1:2" ht="15" customHeight="1" x14ac:dyDescent="0.25">
      <c r="A98" s="33">
        <v>4284</v>
      </c>
      <c r="B98" s="7">
        <v>0.435</v>
      </c>
    </row>
    <row r="99" spans="1:2" ht="15" customHeight="1" x14ac:dyDescent="0.25">
      <c r="A99" s="33">
        <v>4321</v>
      </c>
      <c r="B99" s="7">
        <v>0.438</v>
      </c>
    </row>
    <row r="100" spans="1:2" ht="15" customHeight="1" x14ac:dyDescent="0.25">
      <c r="A100" s="33">
        <v>4407</v>
      </c>
      <c r="B100" s="7">
        <v>0.44</v>
      </c>
    </row>
    <row r="101" spans="1:2" ht="15" customHeight="1" x14ac:dyDescent="0.25">
      <c r="A101" s="33">
        <v>4527</v>
      </c>
      <c r="B101" s="7">
        <v>0.433</v>
      </c>
    </row>
    <row r="102" spans="1:2" ht="15" customHeight="1" x14ac:dyDescent="0.25">
      <c r="A102" s="33">
        <v>4617</v>
      </c>
      <c r="B102" s="7">
        <v>0.436</v>
      </c>
    </row>
    <row r="103" spans="1:2" ht="15" customHeight="1" x14ac:dyDescent="0.25">
      <c r="A103" s="33">
        <v>4772</v>
      </c>
      <c r="B103" s="7">
        <v>0.441</v>
      </c>
    </row>
    <row r="104" spans="1:2" ht="15" customHeight="1" x14ac:dyDescent="0.25">
      <c r="A104" s="33">
        <v>4774</v>
      </c>
      <c r="B104" s="7">
        <v>0.442</v>
      </c>
    </row>
    <row r="105" spans="1:2" ht="15" customHeight="1" x14ac:dyDescent="0.25">
      <c r="A105" s="33">
        <v>4789</v>
      </c>
      <c r="B105" s="7">
        <v>0.44400000000000001</v>
      </c>
    </row>
    <row r="106" spans="1:2" ht="15" customHeight="1" x14ac:dyDescent="0.25">
      <c r="A106" s="33">
        <v>4922</v>
      </c>
      <c r="B106" s="7">
        <v>0.443</v>
      </c>
    </row>
    <row r="107" spans="1:2" ht="15" customHeight="1" x14ac:dyDescent="0.25">
      <c r="A107" s="33">
        <v>4977</v>
      </c>
      <c r="B107" s="7">
        <v>0.442</v>
      </c>
    </row>
    <row r="108" spans="1:2" ht="15" customHeight="1" x14ac:dyDescent="0.25">
      <c r="A108" s="33">
        <v>5017</v>
      </c>
      <c r="B108" s="7">
        <v>0.442</v>
      </c>
    </row>
    <row r="109" spans="1:2" ht="15" customHeight="1" x14ac:dyDescent="0.25">
      <c r="A109" s="33">
        <v>5162</v>
      </c>
      <c r="B109" s="7">
        <v>0.44400000000000001</v>
      </c>
    </row>
    <row r="110" spans="1:2" ht="15" customHeight="1" x14ac:dyDescent="0.25">
      <c r="A110" s="33">
        <v>5314</v>
      </c>
      <c r="B110" s="7">
        <v>0.44</v>
      </c>
    </row>
    <row r="111" spans="1:2" ht="15" customHeight="1" x14ac:dyDescent="0.25">
      <c r="A111" s="33">
        <v>5329</v>
      </c>
      <c r="B111" s="7">
        <v>0.44400000000000001</v>
      </c>
    </row>
    <row r="112" spans="1:2" ht="15" customHeight="1" x14ac:dyDescent="0.25">
      <c r="A112" s="33">
        <v>5483</v>
      </c>
      <c r="B112" s="7">
        <v>0.44</v>
      </c>
    </row>
    <row r="113" spans="1:2" ht="15" customHeight="1" x14ac:dyDescent="0.25">
      <c r="A113" s="33">
        <v>5544</v>
      </c>
      <c r="B113" s="7">
        <v>0.44700000000000001</v>
      </c>
    </row>
    <row r="114" spans="1:2" ht="15" customHeight="1" x14ac:dyDescent="0.25">
      <c r="A114" s="33">
        <v>5637</v>
      </c>
      <c r="B114" s="7">
        <v>0.44400000000000001</v>
      </c>
    </row>
    <row r="115" spans="1:2" ht="15" customHeight="1" x14ac:dyDescent="0.25">
      <c r="A115" s="33">
        <v>5749</v>
      </c>
      <c r="B115" s="7">
        <v>0.45200000000000001</v>
      </c>
    </row>
    <row r="116" spans="1:2" ht="15" customHeight="1" x14ac:dyDescent="0.25">
      <c r="A116" s="33">
        <v>5830</v>
      </c>
      <c r="B116" s="7">
        <v>0.45</v>
      </c>
    </row>
    <row r="117" spans="1:2" ht="15" customHeight="1" x14ac:dyDescent="0.25">
      <c r="A117" s="33">
        <v>5844</v>
      </c>
      <c r="B117" s="7">
        <v>0.441</v>
      </c>
    </row>
    <row r="118" spans="1:2" ht="15" customHeight="1" x14ac:dyDescent="0.25">
      <c r="A118" s="33">
        <v>6037</v>
      </c>
      <c r="B118" s="7">
        <v>0.44700000000000001</v>
      </c>
    </row>
    <row r="119" spans="1:2" ht="15" customHeight="1" x14ac:dyDescent="0.25">
      <c r="A119" s="33">
        <v>6042</v>
      </c>
      <c r="B119" s="7">
        <v>0.44700000000000001</v>
      </c>
    </row>
    <row r="120" spans="1:2" ht="15" customHeight="1" x14ac:dyDescent="0.25">
      <c r="A120" s="33">
        <v>6097</v>
      </c>
      <c r="B120" s="7">
        <v>0.44900000000000001</v>
      </c>
    </row>
    <row r="121" spans="1:2" ht="15" customHeight="1" x14ac:dyDescent="0.25">
      <c r="A121" s="33">
        <v>6122</v>
      </c>
      <c r="B121" s="7">
        <v>0.44400000000000001</v>
      </c>
    </row>
    <row r="122" spans="1:2" ht="15" customHeight="1" x14ac:dyDescent="0.25">
      <c r="A122" s="33">
        <v>6128</v>
      </c>
      <c r="B122" s="7">
        <v>0.45100000000000001</v>
      </c>
    </row>
    <row r="123" spans="1:2" ht="15" customHeight="1" x14ac:dyDescent="0.25">
      <c r="A123" s="33">
        <v>6156</v>
      </c>
      <c r="B123" s="7">
        <v>0.442</v>
      </c>
    </row>
    <row r="124" spans="1:2" ht="15" customHeight="1" x14ac:dyDescent="0.25">
      <c r="A124" s="33">
        <v>6225</v>
      </c>
      <c r="B124" s="7">
        <v>0.44700000000000001</v>
      </c>
    </row>
    <row r="125" spans="1:2" ht="15" customHeight="1" x14ac:dyDescent="0.25">
      <c r="A125" s="33">
        <v>6254</v>
      </c>
      <c r="B125" s="7">
        <v>0.443</v>
      </c>
    </row>
    <row r="126" spans="1:2" ht="15" customHeight="1" x14ac:dyDescent="0.25">
      <c r="A126" s="33">
        <v>6277</v>
      </c>
      <c r="B126" s="7">
        <v>0.439</v>
      </c>
    </row>
    <row r="127" spans="1:2" ht="15" customHeight="1" x14ac:dyDescent="0.25">
      <c r="A127" s="33">
        <v>6281</v>
      </c>
      <c r="B127" s="7">
        <v>0.45100000000000001</v>
      </c>
    </row>
    <row r="128" spans="1:2" ht="15" customHeight="1" x14ac:dyDescent="0.25">
      <c r="A128" s="33">
        <v>6378</v>
      </c>
      <c r="B128" s="7">
        <v>0.44600000000000001</v>
      </c>
    </row>
    <row r="129" spans="1:2" ht="15" customHeight="1" x14ac:dyDescent="0.25">
      <c r="A129" s="33">
        <v>6512</v>
      </c>
      <c r="B129" s="7">
        <v>0.44600000000000001</v>
      </c>
    </row>
    <row r="130" spans="1:2" ht="15" customHeight="1" x14ac:dyDescent="0.25">
      <c r="A130" s="33">
        <v>6536</v>
      </c>
      <c r="B130" s="7">
        <v>0.45</v>
      </c>
    </row>
    <row r="131" spans="1:2" ht="15" customHeight="1" x14ac:dyDescent="0.25">
      <c r="A131" s="33">
        <v>6614</v>
      </c>
      <c r="B131" s="7">
        <v>0.44800000000000001</v>
      </c>
    </row>
    <row r="132" spans="1:2" ht="15" customHeight="1" x14ac:dyDescent="0.25">
      <c r="A132" s="33">
        <v>6660</v>
      </c>
      <c r="B132" s="7">
        <v>0.45400000000000001</v>
      </c>
    </row>
    <row r="133" spans="1:2" ht="15" customHeight="1" x14ac:dyDescent="0.25">
      <c r="A133" s="33">
        <v>6770</v>
      </c>
      <c r="B133" s="7">
        <v>0.44900000000000001</v>
      </c>
    </row>
    <row r="134" spans="1:2" ht="15" customHeight="1" x14ac:dyDescent="0.25">
      <c r="A134" s="33">
        <v>6836</v>
      </c>
      <c r="B134" s="7">
        <v>0.45200000000000001</v>
      </c>
    </row>
    <row r="135" spans="1:2" ht="15" customHeight="1" x14ac:dyDescent="0.25">
      <c r="A135" s="33">
        <v>6864</v>
      </c>
      <c r="B135" s="7">
        <v>0.45300000000000001</v>
      </c>
    </row>
    <row r="136" spans="1:2" ht="15" customHeight="1" x14ac:dyDescent="0.25">
      <c r="A136" s="33">
        <v>6925</v>
      </c>
      <c r="B136" s="7">
        <v>0.45</v>
      </c>
    </row>
    <row r="137" spans="1:2" ht="15" customHeight="1" x14ac:dyDescent="0.25">
      <c r="A137" s="33">
        <v>6942</v>
      </c>
      <c r="B137" s="7">
        <v>0.44900000000000001</v>
      </c>
    </row>
    <row r="138" spans="1:2" ht="15" customHeight="1" x14ac:dyDescent="0.25">
      <c r="A138" s="33">
        <v>6945</v>
      </c>
      <c r="B138" s="7">
        <v>0.45</v>
      </c>
    </row>
    <row r="139" spans="1:2" ht="15" customHeight="1" x14ac:dyDescent="0.25">
      <c r="A139" s="33">
        <v>6950</v>
      </c>
      <c r="B139" s="7">
        <v>0.44700000000000001</v>
      </c>
    </row>
    <row r="140" spans="1:2" ht="15" customHeight="1" x14ac:dyDescent="0.25">
      <c r="A140" s="33">
        <v>6951</v>
      </c>
      <c r="B140" s="7">
        <v>0.45100000000000001</v>
      </c>
    </row>
    <row r="141" spans="1:2" ht="15" customHeight="1" x14ac:dyDescent="0.25">
      <c r="A141" s="33">
        <v>6953</v>
      </c>
      <c r="B141" s="7">
        <v>0.44500000000000001</v>
      </c>
    </row>
    <row r="142" spans="1:2" ht="15" customHeight="1" x14ac:dyDescent="0.25">
      <c r="A142" s="33">
        <v>6956</v>
      </c>
      <c r="B142" s="7">
        <v>0.44800000000000001</v>
      </c>
    </row>
    <row r="143" spans="1:2" ht="15" customHeight="1" x14ac:dyDescent="0.25">
      <c r="A143" s="33">
        <v>7059</v>
      </c>
      <c r="B143" s="7">
        <v>0.45300000000000001</v>
      </c>
    </row>
    <row r="144" spans="1:2" ht="15" customHeight="1" x14ac:dyDescent="0.25">
      <c r="A144" s="33">
        <v>7084</v>
      </c>
      <c r="B144" s="7">
        <v>0.44800000000000001</v>
      </c>
    </row>
    <row r="145" spans="1:2" ht="15" customHeight="1" x14ac:dyDescent="0.25">
      <c r="A145" s="33">
        <v>7098</v>
      </c>
      <c r="B145" s="7">
        <v>0.45300000000000001</v>
      </c>
    </row>
    <row r="146" spans="1:2" ht="15" customHeight="1" x14ac:dyDescent="0.25">
      <c r="A146" s="33">
        <v>7179</v>
      </c>
      <c r="B146" s="7">
        <v>0.45300000000000001</v>
      </c>
    </row>
    <row r="147" spans="1:2" ht="15" customHeight="1" x14ac:dyDescent="0.25">
      <c r="A147" s="33">
        <v>7179</v>
      </c>
      <c r="B147" s="7">
        <v>0.45200000000000001</v>
      </c>
    </row>
    <row r="148" spans="1:2" ht="15" customHeight="1" x14ac:dyDescent="0.25">
      <c r="A148" s="33">
        <v>7185</v>
      </c>
      <c r="B148" s="7">
        <v>0.44900000000000001</v>
      </c>
    </row>
    <row r="149" spans="1:2" ht="15" customHeight="1" x14ac:dyDescent="0.25">
      <c r="A149" s="33">
        <v>7229</v>
      </c>
      <c r="B149" s="7">
        <v>0.45300000000000001</v>
      </c>
    </row>
    <row r="150" spans="1:2" ht="15" customHeight="1" x14ac:dyDescent="0.25">
      <c r="A150" s="33">
        <v>7298</v>
      </c>
      <c r="B150" s="7">
        <v>0.45</v>
      </c>
    </row>
    <row r="151" spans="1:2" ht="15" customHeight="1" x14ac:dyDescent="0.25">
      <c r="A151" s="33">
        <v>7402</v>
      </c>
      <c r="B151" s="7">
        <v>0.45500000000000002</v>
      </c>
    </row>
    <row r="152" spans="1:2" ht="15" customHeight="1" x14ac:dyDescent="0.25">
      <c r="A152" s="33">
        <v>7505</v>
      </c>
      <c r="B152" s="7">
        <v>0.45600000000000002</v>
      </c>
    </row>
    <row r="153" spans="1:2" ht="15" customHeight="1" x14ac:dyDescent="0.25">
      <c r="A153" s="33">
        <v>7522</v>
      </c>
      <c r="B153" s="7">
        <v>0.45400000000000001</v>
      </c>
    </row>
    <row r="154" spans="1:2" ht="15" customHeight="1" x14ac:dyDescent="0.25">
      <c r="A154" s="33">
        <v>7673</v>
      </c>
      <c r="B154" s="7">
        <v>0.45400000000000001</v>
      </c>
    </row>
    <row r="155" spans="1:2" ht="15" customHeight="1" x14ac:dyDescent="0.25">
      <c r="A155" s="33">
        <v>7805</v>
      </c>
      <c r="B155" s="7">
        <v>0.45300000000000001</v>
      </c>
    </row>
    <row r="156" spans="1:2" ht="15" customHeight="1" x14ac:dyDescent="0.25">
      <c r="A156" s="33">
        <v>7904</v>
      </c>
      <c r="B156" s="7">
        <v>0.45</v>
      </c>
    </row>
    <row r="157" spans="1:2" ht="15" customHeight="1" x14ac:dyDescent="0.25">
      <c r="A157" s="33">
        <v>7954</v>
      </c>
      <c r="B157" s="7">
        <v>0.45400000000000001</v>
      </c>
    </row>
    <row r="158" spans="1:2" ht="15" customHeight="1" x14ac:dyDescent="0.25">
      <c r="A158" s="33">
        <v>8022</v>
      </c>
      <c r="B158" s="7">
        <v>0.45400000000000001</v>
      </c>
    </row>
    <row r="159" spans="1:2" ht="15" customHeight="1" x14ac:dyDescent="0.25">
      <c r="A159" s="33">
        <v>8109</v>
      </c>
      <c r="B159" s="7">
        <v>0.45100000000000001</v>
      </c>
    </row>
    <row r="160" spans="1:2" ht="15" customHeight="1" x14ac:dyDescent="0.25">
      <c r="A160" s="33">
        <v>8334</v>
      </c>
      <c r="B160" s="7">
        <v>0.45900000000000002</v>
      </c>
    </row>
    <row r="161" spans="1:2" ht="15" customHeight="1" x14ac:dyDescent="0.25">
      <c r="A161" s="33">
        <v>8343</v>
      </c>
      <c r="B161" s="7">
        <v>0.45800000000000002</v>
      </c>
    </row>
    <row r="162" spans="1:2" ht="15" customHeight="1" x14ac:dyDescent="0.25">
      <c r="A162" s="33">
        <v>8462</v>
      </c>
      <c r="B162" s="7">
        <v>0.45500000000000002</v>
      </c>
    </row>
    <row r="163" spans="1:2" ht="15" customHeight="1" x14ac:dyDescent="0.25">
      <c r="A163" s="33">
        <v>8606</v>
      </c>
      <c r="B163" s="7">
        <v>0.45500000000000002</v>
      </c>
    </row>
    <row r="164" spans="1:2" ht="15" customHeight="1" x14ac:dyDescent="0.25">
      <c r="A164" s="33">
        <v>8631</v>
      </c>
      <c r="B164" s="7">
        <v>0.45600000000000002</v>
      </c>
    </row>
    <row r="165" spans="1:2" ht="15" customHeight="1" x14ac:dyDescent="0.25">
      <c r="A165" s="33">
        <v>8637</v>
      </c>
      <c r="B165" s="7">
        <v>0.45800000000000002</v>
      </c>
    </row>
    <row r="166" spans="1:2" ht="15" customHeight="1" x14ac:dyDescent="0.25">
      <c r="A166" s="33">
        <v>8654</v>
      </c>
      <c r="B166" s="7">
        <v>0.45500000000000002</v>
      </c>
    </row>
    <row r="167" spans="1:2" ht="15" customHeight="1" x14ac:dyDescent="0.25">
      <c r="A167" s="33">
        <v>8659</v>
      </c>
      <c r="B167" s="7">
        <v>0.45800000000000002</v>
      </c>
    </row>
    <row r="168" spans="1:2" ht="15" customHeight="1" x14ac:dyDescent="0.25">
      <c r="A168" s="33">
        <v>8681</v>
      </c>
      <c r="B168" s="7">
        <v>0.45400000000000001</v>
      </c>
    </row>
    <row r="169" spans="1:2" ht="15" customHeight="1" x14ac:dyDescent="0.25">
      <c r="A169" s="33">
        <v>8682</v>
      </c>
      <c r="B169" s="7">
        <v>0.45800000000000002</v>
      </c>
    </row>
    <row r="170" spans="1:2" ht="15" customHeight="1" x14ac:dyDescent="0.25">
      <c r="A170" s="33">
        <v>8684</v>
      </c>
      <c r="B170" s="7">
        <v>0.45500000000000002</v>
      </c>
    </row>
    <row r="171" spans="1:2" ht="15" customHeight="1" x14ac:dyDescent="0.25">
      <c r="A171" s="33">
        <v>8712</v>
      </c>
      <c r="B171" s="7">
        <v>0.45300000000000001</v>
      </c>
    </row>
    <row r="172" spans="1:2" ht="15" customHeight="1" x14ac:dyDescent="0.25">
      <c r="A172" s="33">
        <v>8717</v>
      </c>
      <c r="B172" s="7">
        <v>0.45500000000000002</v>
      </c>
    </row>
    <row r="173" spans="1:2" ht="15" customHeight="1" x14ac:dyDescent="0.25">
      <c r="A173" s="33">
        <v>8739</v>
      </c>
      <c r="B173" s="7">
        <v>0.45300000000000001</v>
      </c>
    </row>
    <row r="174" spans="1:2" ht="15" customHeight="1" x14ac:dyDescent="0.25">
      <c r="A174" s="33">
        <v>8766</v>
      </c>
      <c r="B174" s="7">
        <v>0.45400000000000001</v>
      </c>
    </row>
    <row r="175" spans="1:2" ht="15" customHeight="1" x14ac:dyDescent="0.25">
      <c r="A175" s="33">
        <v>8812</v>
      </c>
      <c r="B175" s="7">
        <v>0.45300000000000001</v>
      </c>
    </row>
    <row r="176" spans="1:2" ht="15" customHeight="1" x14ac:dyDescent="0.25">
      <c r="A176" s="33">
        <v>8831</v>
      </c>
      <c r="B176" s="7">
        <v>0.45600000000000002</v>
      </c>
    </row>
    <row r="177" spans="1:2" ht="15" customHeight="1" x14ac:dyDescent="0.25">
      <c r="A177" s="33">
        <v>8905</v>
      </c>
      <c r="B177" s="7">
        <v>0.45600000000000002</v>
      </c>
    </row>
    <row r="178" spans="1:2" ht="15" customHeight="1" x14ac:dyDescent="0.25">
      <c r="A178" s="33">
        <v>9251</v>
      </c>
      <c r="B178" s="7">
        <v>0.45800000000000002</v>
      </c>
    </row>
    <row r="179" spans="1:2" ht="15" customHeight="1" x14ac:dyDescent="0.25">
      <c r="A179" s="33">
        <v>9274</v>
      </c>
      <c r="B179" s="7">
        <v>0.45900000000000002</v>
      </c>
    </row>
    <row r="180" spans="1:2" ht="15" customHeight="1" x14ac:dyDescent="0.25">
      <c r="A180" s="33">
        <v>9455</v>
      </c>
      <c r="B180" s="7">
        <v>0.45</v>
      </c>
    </row>
    <row r="181" spans="1:2" ht="15" customHeight="1" x14ac:dyDescent="0.25">
      <c r="A181" s="33">
        <v>9469</v>
      </c>
      <c r="B181" s="7">
        <v>0.45900000000000002</v>
      </c>
    </row>
    <row r="182" spans="1:2" ht="15" customHeight="1" x14ac:dyDescent="0.25">
      <c r="A182" s="33">
        <v>9633</v>
      </c>
      <c r="B182" s="7">
        <v>0.45800000000000002</v>
      </c>
    </row>
    <row r="183" spans="1:2" ht="15" customHeight="1" x14ac:dyDescent="0.25">
      <c r="A183" s="33">
        <v>9649</v>
      </c>
      <c r="B183" s="7">
        <v>0.46</v>
      </c>
    </row>
    <row r="184" spans="1:2" ht="15" customHeight="1" x14ac:dyDescent="0.25">
      <c r="A184" s="33">
        <v>9692</v>
      </c>
      <c r="B184" s="7">
        <v>0.46100000000000002</v>
      </c>
    </row>
    <row r="185" spans="1:2" ht="15" customHeight="1" x14ac:dyDescent="0.25">
      <c r="A185" s="33">
        <v>9922</v>
      </c>
      <c r="B185" s="7">
        <v>0.46</v>
      </c>
    </row>
    <row r="186" spans="1:2" ht="15" customHeight="1" x14ac:dyDescent="0.25">
      <c r="A186" s="33">
        <v>9979</v>
      </c>
      <c r="B186" s="7">
        <v>0.45500000000000002</v>
      </c>
    </row>
    <row r="187" spans="1:2" ht="15" customHeight="1" x14ac:dyDescent="0.25">
      <c r="A187" s="33">
        <v>9987</v>
      </c>
      <c r="B187" s="7">
        <v>0.46300000000000002</v>
      </c>
    </row>
    <row r="188" spans="1:2" ht="15" customHeight="1" x14ac:dyDescent="0.25">
      <c r="A188" s="33">
        <v>9989</v>
      </c>
      <c r="B188" s="7">
        <v>0.46100000000000002</v>
      </c>
    </row>
    <row r="189" spans="1:2" ht="15" customHeight="1" x14ac:dyDescent="0.25">
      <c r="A189" s="33">
        <v>9989</v>
      </c>
      <c r="B189" s="7">
        <v>0.46200000000000002</v>
      </c>
    </row>
    <row r="190" spans="1:2" ht="15" customHeight="1" x14ac:dyDescent="0.25">
      <c r="A190" s="33">
        <v>10001</v>
      </c>
      <c r="B190" s="7">
        <v>0.46300000000000002</v>
      </c>
    </row>
    <row r="191" spans="1:2" ht="15" customHeight="1" x14ac:dyDescent="0.25">
      <c r="A191" s="33">
        <v>10002</v>
      </c>
      <c r="B191" s="7">
        <v>0.46300000000000002</v>
      </c>
    </row>
    <row r="192" spans="1:2" ht="15" customHeight="1" x14ac:dyDescent="0.25">
      <c r="A192" s="33">
        <v>10007</v>
      </c>
      <c r="B192" s="7">
        <v>0.46200000000000002</v>
      </c>
    </row>
    <row r="193" spans="1:2" ht="15" customHeight="1" x14ac:dyDescent="0.25">
      <c r="A193" s="33">
        <v>10009</v>
      </c>
      <c r="B193" s="7">
        <v>0.46200000000000002</v>
      </c>
    </row>
    <row r="194" spans="1:2" ht="15" customHeight="1" x14ac:dyDescent="0.25">
      <c r="A194" s="33">
        <v>10093</v>
      </c>
      <c r="B194" s="7">
        <v>0.46</v>
      </c>
    </row>
    <row r="195" spans="1:2" ht="15" customHeight="1" x14ac:dyDescent="0.25">
      <c r="A195" s="33">
        <v>10114</v>
      </c>
      <c r="B195" s="7">
        <v>0.45300000000000001</v>
      </c>
    </row>
    <row r="196" spans="1:2" ht="15" customHeight="1" x14ac:dyDescent="0.25">
      <c r="A196" s="33">
        <v>10135</v>
      </c>
      <c r="B196" s="7">
        <v>0.46</v>
      </c>
    </row>
    <row r="197" spans="1:2" ht="15" customHeight="1" x14ac:dyDescent="0.25">
      <c r="A197" s="33">
        <v>10337</v>
      </c>
      <c r="B197" s="7">
        <v>0.46300000000000002</v>
      </c>
    </row>
    <row r="198" spans="1:2" ht="15" customHeight="1" x14ac:dyDescent="0.25">
      <c r="A198" s="33">
        <v>10407</v>
      </c>
      <c r="B198" s="7">
        <v>0.45800000000000002</v>
      </c>
    </row>
    <row r="199" spans="1:2" ht="15" customHeight="1" x14ac:dyDescent="0.25">
      <c r="A199" s="33">
        <v>10420</v>
      </c>
      <c r="B199" s="7">
        <v>0.46400000000000002</v>
      </c>
    </row>
    <row r="200" spans="1:2" ht="15" customHeight="1" x14ac:dyDescent="0.25">
      <c r="A200" s="33">
        <v>10489</v>
      </c>
      <c r="B200" s="7">
        <v>0.45500000000000002</v>
      </c>
    </row>
    <row r="201" spans="1:2" ht="15" customHeight="1" x14ac:dyDescent="0.25">
      <c r="A201" s="33">
        <v>10593</v>
      </c>
      <c r="B201" s="7">
        <v>0.45900000000000002</v>
      </c>
    </row>
    <row r="202" spans="1:2" ht="15" customHeight="1" x14ac:dyDescent="0.25">
      <c r="A202" s="33">
        <v>10693</v>
      </c>
      <c r="B202" s="7">
        <v>0.46400000000000002</v>
      </c>
    </row>
    <row r="203" spans="1:2" ht="15" customHeight="1" x14ac:dyDescent="0.25">
      <c r="A203" s="33">
        <v>10822</v>
      </c>
      <c r="B203" s="7">
        <v>0.46200000000000002</v>
      </c>
    </row>
    <row r="204" spans="1:2" ht="15" customHeight="1" x14ac:dyDescent="0.25">
      <c r="A204" s="33">
        <v>10843</v>
      </c>
      <c r="B204" s="7">
        <v>0.46</v>
      </c>
    </row>
    <row r="205" spans="1:2" ht="15" customHeight="1" x14ac:dyDescent="0.25">
      <c r="A205" s="33">
        <v>10973</v>
      </c>
      <c r="B205" s="7">
        <v>0.45800000000000002</v>
      </c>
    </row>
    <row r="206" spans="1:2" ht="15" customHeight="1" x14ac:dyDescent="0.25">
      <c r="A206" s="33">
        <v>11007</v>
      </c>
      <c r="B206" s="7">
        <v>0.46200000000000002</v>
      </c>
    </row>
    <row r="207" spans="1:2" ht="15" customHeight="1" x14ac:dyDescent="0.25">
      <c r="A207" s="33">
        <v>11052</v>
      </c>
      <c r="B207" s="7">
        <v>0.45900000000000002</v>
      </c>
    </row>
    <row r="208" spans="1:2" ht="15" customHeight="1" x14ac:dyDescent="0.25">
      <c r="A208" s="33">
        <v>11156</v>
      </c>
      <c r="B208" s="7">
        <v>0.46</v>
      </c>
    </row>
    <row r="209" spans="1:2" ht="15" customHeight="1" x14ac:dyDescent="0.25">
      <c r="A209" s="33">
        <v>11280</v>
      </c>
      <c r="B209" s="7">
        <v>0.46600000000000003</v>
      </c>
    </row>
    <row r="210" spans="1:2" ht="15" customHeight="1" x14ac:dyDescent="0.25">
      <c r="A210" s="33">
        <v>11421</v>
      </c>
      <c r="B210" s="7">
        <v>0.46200000000000002</v>
      </c>
    </row>
    <row r="211" spans="1:2" ht="15" customHeight="1" x14ac:dyDescent="0.25">
      <c r="A211" s="33">
        <v>11428</v>
      </c>
      <c r="B211" s="7">
        <v>0.46100000000000002</v>
      </c>
    </row>
    <row r="212" spans="1:2" ht="15" customHeight="1" x14ac:dyDescent="0.25">
      <c r="A212" s="33">
        <v>11512</v>
      </c>
      <c r="B212" s="7">
        <v>0.46200000000000002</v>
      </c>
    </row>
    <row r="213" spans="1:2" ht="15" customHeight="1" x14ac:dyDescent="0.25">
      <c r="A213" s="33">
        <v>11559</v>
      </c>
      <c r="B213" s="7">
        <v>0.45700000000000002</v>
      </c>
    </row>
    <row r="214" spans="1:2" ht="15" customHeight="1" x14ac:dyDescent="0.25">
      <c r="A214" s="33">
        <v>11816</v>
      </c>
      <c r="B214" s="7">
        <v>0.46200000000000002</v>
      </c>
    </row>
    <row r="215" spans="1:2" ht="15" customHeight="1" x14ac:dyDescent="0.25">
      <c r="A215" s="33">
        <v>11929</v>
      </c>
      <c r="B215" s="7">
        <v>0.46100000000000002</v>
      </c>
    </row>
    <row r="216" spans="1:2" ht="15" customHeight="1" x14ac:dyDescent="0.25">
      <c r="A216" s="33">
        <v>12089</v>
      </c>
      <c r="B216" s="7">
        <v>0.46100000000000002</v>
      </c>
    </row>
    <row r="217" spans="1:2" ht="15" customHeight="1" x14ac:dyDescent="0.25">
      <c r="A217" s="33">
        <v>12092</v>
      </c>
      <c r="B217" s="7">
        <v>0.46100000000000002</v>
      </c>
    </row>
    <row r="218" spans="1:2" ht="15" customHeight="1" x14ac:dyDescent="0.25">
      <c r="A218" s="33">
        <v>12099</v>
      </c>
      <c r="B218" s="7">
        <v>0.46300000000000002</v>
      </c>
    </row>
    <row r="219" spans="1:2" ht="15" customHeight="1" x14ac:dyDescent="0.25">
      <c r="A219" s="33">
        <v>12116</v>
      </c>
      <c r="B219" s="7">
        <v>0.46200000000000002</v>
      </c>
    </row>
    <row r="220" spans="1:2" ht="15" customHeight="1" x14ac:dyDescent="0.25">
      <c r="A220" s="33">
        <v>12123</v>
      </c>
      <c r="B220" s="7">
        <v>0.46300000000000002</v>
      </c>
    </row>
    <row r="221" spans="1:2" ht="15" customHeight="1" x14ac:dyDescent="0.25">
      <c r="A221" s="33">
        <v>12164</v>
      </c>
      <c r="B221" s="7">
        <v>0.45800000000000002</v>
      </c>
    </row>
    <row r="222" spans="1:2" ht="15" customHeight="1" x14ac:dyDescent="0.25">
      <c r="A222" s="33">
        <v>12185</v>
      </c>
      <c r="B222" s="7">
        <v>0.46200000000000002</v>
      </c>
    </row>
    <row r="223" spans="1:2" ht="15" customHeight="1" x14ac:dyDescent="0.25">
      <c r="A223" s="33">
        <v>12273</v>
      </c>
      <c r="B223" s="7">
        <v>0.45800000000000002</v>
      </c>
    </row>
    <row r="224" spans="1:2" ht="15" customHeight="1" x14ac:dyDescent="0.25">
      <c r="A224" s="33">
        <v>12315</v>
      </c>
      <c r="B224" s="7">
        <v>0.46</v>
      </c>
    </row>
    <row r="225" spans="1:2" ht="15" customHeight="1" x14ac:dyDescent="0.25">
      <c r="A225" s="33">
        <v>12383</v>
      </c>
      <c r="B225" s="7">
        <v>0.45700000000000002</v>
      </c>
    </row>
    <row r="226" spans="1:2" ht="15" customHeight="1" x14ac:dyDescent="0.25">
      <c r="A226" s="33">
        <v>12559</v>
      </c>
      <c r="B226" s="7">
        <v>0.46400000000000002</v>
      </c>
    </row>
    <row r="227" spans="1:2" ht="15" customHeight="1" x14ac:dyDescent="0.25">
      <c r="A227" s="33">
        <v>12564</v>
      </c>
      <c r="B227" s="7">
        <v>0.46200000000000002</v>
      </c>
    </row>
    <row r="228" spans="1:2" ht="15" customHeight="1" x14ac:dyDescent="0.25">
      <c r="A228" s="33">
        <v>12640</v>
      </c>
      <c r="B228" s="7">
        <v>0.45900000000000002</v>
      </c>
    </row>
    <row r="229" spans="1:2" ht="15" customHeight="1" x14ac:dyDescent="0.25">
      <c r="A229" s="33">
        <v>12660</v>
      </c>
      <c r="B229" s="7">
        <v>0.46200000000000002</v>
      </c>
    </row>
    <row r="230" spans="1:2" ht="15" customHeight="1" x14ac:dyDescent="0.25">
      <c r="A230" s="33">
        <v>12692</v>
      </c>
      <c r="B230" s="7">
        <v>0.45900000000000002</v>
      </c>
    </row>
    <row r="231" spans="1:2" ht="15" customHeight="1" x14ac:dyDescent="0.25">
      <c r="A231" s="33">
        <v>12730</v>
      </c>
      <c r="B231" s="7">
        <v>0.46100000000000002</v>
      </c>
    </row>
    <row r="232" spans="1:2" ht="15" customHeight="1" x14ac:dyDescent="0.25">
      <c r="A232" s="33">
        <v>12803</v>
      </c>
      <c r="B232" s="7">
        <v>0.45900000000000002</v>
      </c>
    </row>
    <row r="233" spans="1:2" ht="15" customHeight="1" x14ac:dyDescent="0.25">
      <c r="A233" s="33">
        <v>12818</v>
      </c>
      <c r="B233" s="7">
        <v>0.45600000000000002</v>
      </c>
    </row>
    <row r="234" spans="1:2" ht="15" customHeight="1" x14ac:dyDescent="0.25">
      <c r="A234" s="33">
        <v>12858</v>
      </c>
      <c r="B234" s="7">
        <v>0.45900000000000002</v>
      </c>
    </row>
    <row r="235" spans="1:2" ht="15" customHeight="1" x14ac:dyDescent="0.25">
      <c r="A235" s="33">
        <v>12911</v>
      </c>
      <c r="B235" s="7">
        <v>0.45600000000000002</v>
      </c>
    </row>
    <row r="236" spans="1:2" ht="15" customHeight="1" x14ac:dyDescent="0.25">
      <c r="A236" s="33">
        <v>12948</v>
      </c>
      <c r="B236" s="7">
        <v>0.47399999999999998</v>
      </c>
    </row>
    <row r="237" spans="1:2" ht="15" customHeight="1" x14ac:dyDescent="0.25">
      <c r="A237" s="33">
        <v>12967</v>
      </c>
      <c r="B237" s="7">
        <v>0.46600000000000003</v>
      </c>
    </row>
    <row r="238" spans="1:2" ht="15" customHeight="1" x14ac:dyDescent="0.25">
      <c r="A238" s="33">
        <v>13010</v>
      </c>
      <c r="B238" s="7">
        <v>0.46</v>
      </c>
    </row>
    <row r="239" spans="1:2" ht="15" customHeight="1" x14ac:dyDescent="0.25">
      <c r="A239" s="33">
        <v>13462</v>
      </c>
      <c r="B239" s="7">
        <v>0.46400000000000002</v>
      </c>
    </row>
    <row r="240" spans="1:2" ht="15" customHeight="1" x14ac:dyDescent="0.25">
      <c r="A240" s="33">
        <v>13471</v>
      </c>
      <c r="B240" s="7">
        <v>0.46600000000000003</v>
      </c>
    </row>
    <row r="241" spans="1:2" ht="15" customHeight="1" x14ac:dyDescent="0.25">
      <c r="A241" s="33">
        <v>13642</v>
      </c>
      <c r="B241" s="7">
        <v>0.46400000000000002</v>
      </c>
    </row>
    <row r="242" spans="1:2" ht="15" customHeight="1" x14ac:dyDescent="0.25">
      <c r="A242" s="33">
        <v>13911</v>
      </c>
      <c r="B242" s="7">
        <v>0.48099999999999998</v>
      </c>
    </row>
    <row r="243" spans="1:2" ht="15" customHeight="1" x14ac:dyDescent="0.25">
      <c r="A243" s="33">
        <v>13937</v>
      </c>
      <c r="B243" s="7">
        <v>0.47899999999999998</v>
      </c>
    </row>
    <row r="244" spans="1:2" ht="15" customHeight="1" x14ac:dyDescent="0.25">
      <c r="A244" s="33">
        <v>13968</v>
      </c>
      <c r="B244" s="7">
        <v>0.47599999999999998</v>
      </c>
    </row>
    <row r="245" spans="1:2" ht="15" customHeight="1" x14ac:dyDescent="0.25">
      <c r="A245" s="33">
        <v>14006</v>
      </c>
      <c r="B245" s="7">
        <v>0.47499999999999998</v>
      </c>
    </row>
    <row r="246" spans="1:2" ht="15" customHeight="1" x14ac:dyDescent="0.25">
      <c r="A246" s="33">
        <v>14021</v>
      </c>
      <c r="B246" s="7">
        <v>0.47599999999999998</v>
      </c>
    </row>
    <row r="247" spans="1:2" ht="15" customHeight="1" x14ac:dyDescent="0.25">
      <c r="A247" s="33">
        <v>14032</v>
      </c>
      <c r="B247" s="7">
        <v>0.46600000000000003</v>
      </c>
    </row>
    <row r="248" spans="1:2" ht="15" customHeight="1" x14ac:dyDescent="0.25">
      <c r="A248" s="33">
        <v>14054</v>
      </c>
      <c r="B248" s="7">
        <v>0.47199999999999998</v>
      </c>
    </row>
    <row r="249" spans="1:2" ht="15" customHeight="1" x14ac:dyDescent="0.25">
      <c r="A249" s="33">
        <v>14056</v>
      </c>
      <c r="B249" s="7">
        <v>0.46500000000000002</v>
      </c>
    </row>
    <row r="250" spans="1:2" ht="15" customHeight="1" x14ac:dyDescent="0.25">
      <c r="A250" s="33">
        <v>14061</v>
      </c>
      <c r="B250" s="7">
        <v>0.46400000000000002</v>
      </c>
    </row>
    <row r="251" spans="1:2" ht="15" customHeight="1" x14ac:dyDescent="0.25">
      <c r="A251" s="33">
        <v>14062</v>
      </c>
      <c r="B251" s="7">
        <v>0.46300000000000002</v>
      </c>
    </row>
    <row r="252" spans="1:2" ht="15" customHeight="1" x14ac:dyDescent="0.25">
      <c r="A252" s="33">
        <v>14070</v>
      </c>
      <c r="B252" s="7">
        <v>0.46500000000000002</v>
      </c>
    </row>
    <row r="253" spans="1:2" ht="15" customHeight="1" x14ac:dyDescent="0.25">
      <c r="A253" s="33">
        <v>14080</v>
      </c>
      <c r="B253" s="7">
        <v>0.47199999999999998</v>
      </c>
    </row>
    <row r="254" spans="1:2" ht="15" customHeight="1" x14ac:dyDescent="0.25">
      <c r="A254" s="33">
        <v>14090</v>
      </c>
      <c r="B254" s="7">
        <v>0.47299999999999998</v>
      </c>
    </row>
    <row r="255" spans="1:2" ht="15" customHeight="1" x14ac:dyDescent="0.25">
      <c r="A255" s="33">
        <v>14112</v>
      </c>
      <c r="B255" s="7">
        <v>0.46300000000000002</v>
      </c>
    </row>
    <row r="256" spans="1:2" ht="15" customHeight="1" x14ac:dyDescent="0.25">
      <c r="A256" s="33">
        <v>14113</v>
      </c>
      <c r="B256" s="7">
        <v>0.46500000000000002</v>
      </c>
    </row>
    <row r="257" spans="1:2" ht="15" customHeight="1" x14ac:dyDescent="0.25">
      <c r="A257" s="33">
        <v>14121</v>
      </c>
      <c r="B257" s="7">
        <v>0.47</v>
      </c>
    </row>
    <row r="258" spans="1:2" ht="15" customHeight="1" x14ac:dyDescent="0.25">
      <c r="A258" s="33">
        <v>14122</v>
      </c>
      <c r="B258" s="7">
        <v>0.46400000000000002</v>
      </c>
    </row>
    <row r="259" spans="1:2" ht="15" customHeight="1" x14ac:dyDescent="0.25">
      <c r="A259" s="33">
        <v>14134</v>
      </c>
      <c r="B259" s="7">
        <v>0.46300000000000002</v>
      </c>
    </row>
    <row r="260" spans="1:2" ht="15" customHeight="1" x14ac:dyDescent="0.25">
      <c r="A260" s="33">
        <v>14149</v>
      </c>
      <c r="B260" s="7">
        <v>0.47</v>
      </c>
    </row>
    <row r="261" spans="1:2" ht="15" customHeight="1" x14ac:dyDescent="0.25">
      <c r="A261" s="33">
        <v>14154</v>
      </c>
      <c r="B261" s="7">
        <v>0.47099999999999997</v>
      </c>
    </row>
    <row r="262" spans="1:2" ht="15" customHeight="1" x14ac:dyDescent="0.25">
      <c r="A262" s="33">
        <v>14166</v>
      </c>
      <c r="B262" s="7">
        <v>0.46400000000000002</v>
      </c>
    </row>
    <row r="263" spans="1:2" ht="15" customHeight="1" x14ac:dyDescent="0.25">
      <c r="A263" s="33">
        <v>14185</v>
      </c>
      <c r="B263" s="7">
        <v>0.46800000000000003</v>
      </c>
    </row>
    <row r="264" spans="1:2" ht="15" customHeight="1" x14ac:dyDescent="0.25">
      <c r="A264" s="33">
        <v>14198</v>
      </c>
      <c r="B264" s="7">
        <v>0.46300000000000002</v>
      </c>
    </row>
    <row r="265" spans="1:2" ht="15" customHeight="1" x14ac:dyDescent="0.25">
      <c r="A265" s="33">
        <v>14203</v>
      </c>
      <c r="B265" s="7">
        <v>0.46800000000000003</v>
      </c>
    </row>
    <row r="266" spans="1:2" ht="15" customHeight="1" x14ac:dyDescent="0.25">
      <c r="A266" s="33">
        <v>14205</v>
      </c>
      <c r="B266" s="7">
        <v>0.46899999999999997</v>
      </c>
    </row>
    <row r="267" spans="1:2" ht="15" customHeight="1" x14ac:dyDescent="0.25">
      <c r="A267" s="33">
        <v>14224</v>
      </c>
      <c r="B267" s="7">
        <v>0.46600000000000003</v>
      </c>
    </row>
    <row r="268" spans="1:2" ht="15" customHeight="1" x14ac:dyDescent="0.25">
      <c r="A268" s="33">
        <v>14248</v>
      </c>
      <c r="B268" s="7">
        <v>0.46600000000000003</v>
      </c>
    </row>
    <row r="269" spans="1:2" ht="15" customHeight="1" x14ac:dyDescent="0.25">
      <c r="A269" s="33">
        <v>14249</v>
      </c>
      <c r="B269" s="7">
        <v>0.46600000000000003</v>
      </c>
    </row>
    <row r="270" spans="1:2" ht="15" customHeight="1" x14ac:dyDescent="0.25">
      <c r="A270" s="33">
        <v>14261</v>
      </c>
      <c r="B270" s="7">
        <v>0.46400000000000002</v>
      </c>
    </row>
    <row r="271" spans="1:2" ht="15" customHeight="1" x14ac:dyDescent="0.25">
      <c r="A271" s="33">
        <v>14268</v>
      </c>
      <c r="B271" s="7">
        <v>0.46300000000000002</v>
      </c>
    </row>
    <row r="272" spans="1:2" ht="15" customHeight="1" x14ac:dyDescent="0.25">
      <c r="A272" s="33">
        <v>14268</v>
      </c>
      <c r="B272" s="7">
        <v>0.46200000000000002</v>
      </c>
    </row>
    <row r="273" spans="1:2" ht="15" customHeight="1" x14ac:dyDescent="0.25">
      <c r="A273" s="33">
        <v>14271</v>
      </c>
      <c r="B273" s="7">
        <v>0.46300000000000002</v>
      </c>
    </row>
    <row r="274" spans="1:2" ht="15" customHeight="1" x14ac:dyDescent="0.25">
      <c r="A274" s="33">
        <v>14276</v>
      </c>
      <c r="B274" s="7">
        <v>0.46100000000000002</v>
      </c>
    </row>
    <row r="275" spans="1:2" ht="15" customHeight="1" x14ac:dyDescent="0.25">
      <c r="A275" s="33">
        <v>14278</v>
      </c>
      <c r="B275" s="7">
        <v>0.46300000000000002</v>
      </c>
    </row>
    <row r="276" spans="1:2" ht="15" customHeight="1" x14ac:dyDescent="0.25">
      <c r="A276" s="33">
        <v>14291</v>
      </c>
      <c r="B276" s="7">
        <v>0.46300000000000002</v>
      </c>
    </row>
    <row r="277" spans="1:2" ht="15" customHeight="1" x14ac:dyDescent="0.25">
      <c r="A277" s="33">
        <v>14306</v>
      </c>
      <c r="B277" s="7">
        <v>0.46500000000000002</v>
      </c>
    </row>
    <row r="278" spans="1:2" ht="15" customHeight="1" x14ac:dyDescent="0.25">
      <c r="A278" s="33">
        <v>14312</v>
      </c>
      <c r="B278" s="7">
        <v>0.47099999999999997</v>
      </c>
    </row>
    <row r="279" spans="1:2" ht="15" customHeight="1" x14ac:dyDescent="0.25">
      <c r="A279" s="33">
        <v>14320</v>
      </c>
      <c r="B279" s="7">
        <v>0.48499999999999999</v>
      </c>
    </row>
    <row r="280" spans="1:2" ht="15" customHeight="1" x14ac:dyDescent="0.25">
      <c r="A280" s="33">
        <v>14334</v>
      </c>
      <c r="B280" s="7">
        <v>0.46200000000000002</v>
      </c>
    </row>
    <row r="281" spans="1:2" ht="15" customHeight="1" x14ac:dyDescent="0.25">
      <c r="A281" s="33">
        <v>14335</v>
      </c>
      <c r="B281" s="7">
        <v>0.47599999999999998</v>
      </c>
    </row>
    <row r="282" spans="1:2" ht="15" customHeight="1" x14ac:dyDescent="0.25">
      <c r="A282" s="33">
        <v>14338</v>
      </c>
      <c r="B282" s="7">
        <v>0.46300000000000002</v>
      </c>
    </row>
    <row r="283" spans="1:2" ht="15" customHeight="1" x14ac:dyDescent="0.25">
      <c r="A283" s="33">
        <v>14345</v>
      </c>
      <c r="B283" s="7">
        <v>0.46200000000000002</v>
      </c>
    </row>
    <row r="284" spans="1:2" ht="15" customHeight="1" x14ac:dyDescent="0.25">
      <c r="A284" s="33">
        <v>14345</v>
      </c>
      <c r="B284" s="7">
        <v>0.46400000000000002</v>
      </c>
    </row>
    <row r="285" spans="1:2" ht="15" customHeight="1" x14ac:dyDescent="0.25">
      <c r="A285" s="33">
        <v>14345</v>
      </c>
      <c r="B285" s="7">
        <v>0.45700000000000002</v>
      </c>
    </row>
    <row r="286" spans="1:2" ht="15" customHeight="1" x14ac:dyDescent="0.25">
      <c r="A286" s="33">
        <v>14347</v>
      </c>
      <c r="B286" s="7">
        <v>0.46500000000000002</v>
      </c>
    </row>
    <row r="287" spans="1:2" ht="15" customHeight="1" x14ac:dyDescent="0.25">
      <c r="A287" s="33">
        <v>14350</v>
      </c>
      <c r="B287" s="7">
        <v>0.46600000000000003</v>
      </c>
    </row>
    <row r="288" spans="1:2" ht="15" customHeight="1" x14ac:dyDescent="0.25">
      <c r="A288" s="33">
        <v>14408</v>
      </c>
      <c r="B288" s="7">
        <v>0.46700000000000003</v>
      </c>
    </row>
    <row r="289" spans="1:2" ht="15" customHeight="1" x14ac:dyDescent="0.25">
      <c r="A289" s="33">
        <v>14434</v>
      </c>
      <c r="B289" s="7">
        <v>0.46500000000000002</v>
      </c>
    </row>
    <row r="290" spans="1:2" ht="15" customHeight="1" x14ac:dyDescent="0.25">
      <c r="A290" s="33">
        <v>14458</v>
      </c>
      <c r="B290" s="7">
        <v>0.46700000000000003</v>
      </c>
    </row>
    <row r="291" spans="1:2" ht="15" customHeight="1" x14ac:dyDescent="0.25">
      <c r="A291" s="33">
        <v>14459</v>
      </c>
      <c r="B291" s="7">
        <v>0.46100000000000002</v>
      </c>
    </row>
    <row r="292" spans="1:2" ht="15" customHeight="1" x14ac:dyDescent="0.25">
      <c r="A292" s="33">
        <v>14471</v>
      </c>
      <c r="B292" s="7">
        <v>0.46200000000000002</v>
      </c>
    </row>
    <row r="293" spans="1:2" ht="15" customHeight="1" x14ac:dyDescent="0.25">
      <c r="A293" s="33">
        <v>14472</v>
      </c>
      <c r="B293" s="7">
        <v>0.46300000000000002</v>
      </c>
    </row>
    <row r="294" spans="1:2" ht="15" customHeight="1" x14ac:dyDescent="0.25">
      <c r="A294" s="33">
        <v>14482</v>
      </c>
      <c r="B294" s="7">
        <v>0.46200000000000002</v>
      </c>
    </row>
    <row r="295" spans="1:2" ht="15" customHeight="1" x14ac:dyDescent="0.25">
      <c r="A295" s="33">
        <v>14483</v>
      </c>
      <c r="B295" s="7">
        <v>0.46300000000000002</v>
      </c>
    </row>
    <row r="296" spans="1:2" ht="15" customHeight="1" x14ac:dyDescent="0.25">
      <c r="A296" s="33">
        <v>14487</v>
      </c>
      <c r="B296" s="7">
        <v>0.46800000000000003</v>
      </c>
    </row>
    <row r="297" spans="1:2" ht="15" customHeight="1" x14ac:dyDescent="0.25">
      <c r="A297" s="33">
        <v>14492</v>
      </c>
      <c r="B297" s="7">
        <v>0.46100000000000002</v>
      </c>
    </row>
    <row r="298" spans="1:2" ht="15" customHeight="1" x14ac:dyDescent="0.25">
      <c r="A298" s="33">
        <v>14494</v>
      </c>
      <c r="B298" s="7">
        <v>0.46100000000000002</v>
      </c>
    </row>
    <row r="299" spans="1:2" ht="15" customHeight="1" x14ac:dyDescent="0.25">
      <c r="A299" s="33">
        <v>14494</v>
      </c>
      <c r="B299" s="7">
        <v>0.46200000000000002</v>
      </c>
    </row>
    <row r="300" spans="1:2" ht="15" customHeight="1" x14ac:dyDescent="0.25">
      <c r="A300" s="33">
        <v>14498</v>
      </c>
      <c r="B300" s="7">
        <v>0.46100000000000002</v>
      </c>
    </row>
    <row r="301" spans="1:2" ht="15" customHeight="1" x14ac:dyDescent="0.25">
      <c r="A301" s="33">
        <v>14499</v>
      </c>
      <c r="B301" s="7">
        <v>0.46100000000000002</v>
      </c>
    </row>
    <row r="302" spans="1:2" ht="15" customHeight="1" x14ac:dyDescent="0.25">
      <c r="A302" s="33">
        <v>14500</v>
      </c>
      <c r="B302" s="7">
        <v>0.46200000000000002</v>
      </c>
    </row>
    <row r="303" spans="1:2" ht="15" customHeight="1" x14ac:dyDescent="0.25">
      <c r="A303" s="33">
        <v>14503</v>
      </c>
      <c r="B303" s="7">
        <v>0.46</v>
      </c>
    </row>
    <row r="304" spans="1:2" ht="15" customHeight="1" x14ac:dyDescent="0.25">
      <c r="A304" s="33">
        <v>14509</v>
      </c>
      <c r="B304" s="7">
        <v>0.46500000000000002</v>
      </c>
    </row>
    <row r="305" spans="1:2" ht="15" customHeight="1" x14ac:dyDescent="0.25">
      <c r="A305" s="33">
        <v>14512</v>
      </c>
      <c r="B305" s="7">
        <v>0.46300000000000002</v>
      </c>
    </row>
    <row r="306" spans="1:2" ht="15" customHeight="1" x14ac:dyDescent="0.25">
      <c r="A306" s="33">
        <v>14516</v>
      </c>
      <c r="B306" s="7">
        <v>0.46100000000000002</v>
      </c>
    </row>
    <row r="307" spans="1:2" ht="15" customHeight="1" x14ac:dyDescent="0.25">
      <c r="A307" s="33">
        <v>14574</v>
      </c>
      <c r="B307" s="7">
        <v>0.46700000000000003</v>
      </c>
    </row>
    <row r="308" spans="1:2" ht="15" customHeight="1" x14ac:dyDescent="0.25">
      <c r="A308" s="33">
        <v>14578</v>
      </c>
      <c r="B308" s="7">
        <v>0.46400000000000002</v>
      </c>
    </row>
    <row r="309" spans="1:2" ht="15" customHeight="1" x14ac:dyDescent="0.25">
      <c r="A309" s="33">
        <v>14585</v>
      </c>
      <c r="B309" s="7">
        <v>0.46100000000000002</v>
      </c>
    </row>
    <row r="310" spans="1:2" ht="15" customHeight="1" x14ac:dyDescent="0.25">
      <c r="A310" s="33">
        <v>14595</v>
      </c>
      <c r="B310" s="7">
        <v>0.46600000000000003</v>
      </c>
    </row>
    <row r="311" spans="1:2" ht="15" customHeight="1" x14ac:dyDescent="0.25">
      <c r="A311" s="33">
        <v>14597</v>
      </c>
      <c r="B311" s="7">
        <v>0.46</v>
      </c>
    </row>
    <row r="312" spans="1:2" ht="15" customHeight="1" x14ac:dyDescent="0.25">
      <c r="A312" s="33">
        <v>14600</v>
      </c>
      <c r="B312" s="7">
        <v>0.46100000000000002</v>
      </c>
    </row>
    <row r="313" spans="1:2" ht="15" customHeight="1" x14ac:dyDescent="0.25">
      <c r="A313" s="33">
        <v>14619</v>
      </c>
      <c r="B313" s="7">
        <v>0.46300000000000002</v>
      </c>
    </row>
    <row r="314" spans="1:2" ht="15" customHeight="1" x14ac:dyDescent="0.25">
      <c r="A314" s="33">
        <v>14625</v>
      </c>
      <c r="B314" s="7">
        <v>0.46500000000000002</v>
      </c>
    </row>
    <row r="315" spans="1:2" ht="15" customHeight="1" x14ac:dyDescent="0.25">
      <c r="A315" s="33">
        <v>14644</v>
      </c>
      <c r="B315" s="7">
        <v>0.46200000000000002</v>
      </c>
    </row>
    <row r="316" spans="1:2" ht="15" customHeight="1" x14ac:dyDescent="0.25">
      <c r="A316" s="33">
        <v>14652</v>
      </c>
      <c r="B316" s="7">
        <v>0.46500000000000002</v>
      </c>
    </row>
    <row r="317" spans="1:2" ht="15" customHeight="1" x14ac:dyDescent="0.25">
      <c r="A317" s="33">
        <v>14654</v>
      </c>
      <c r="B317" s="7">
        <v>0.46400000000000002</v>
      </c>
    </row>
    <row r="318" spans="1:2" ht="15" customHeight="1" x14ac:dyDescent="0.25">
      <c r="A318" s="33">
        <v>14682</v>
      </c>
      <c r="B318" s="7">
        <v>0.46200000000000002</v>
      </c>
    </row>
    <row r="319" spans="1:2" ht="15" customHeight="1" x14ac:dyDescent="0.25">
      <c r="A319" s="33">
        <v>14693</v>
      </c>
      <c r="B319" s="7">
        <v>0.46100000000000002</v>
      </c>
    </row>
    <row r="320" spans="1:2" ht="15" customHeight="1" x14ac:dyDescent="0.25">
      <c r="A320" s="33">
        <v>14693</v>
      </c>
      <c r="B320" s="7">
        <v>0.46100000000000002</v>
      </c>
    </row>
    <row r="321" spans="1:2" ht="15" customHeight="1" x14ac:dyDescent="0.25">
      <c r="A321" s="33">
        <v>14697</v>
      </c>
      <c r="B321" s="7">
        <v>0.47</v>
      </c>
    </row>
    <row r="322" spans="1:2" ht="15" customHeight="1" x14ac:dyDescent="0.25">
      <c r="A322" s="33">
        <v>14711</v>
      </c>
      <c r="B322" s="7">
        <v>0.46100000000000002</v>
      </c>
    </row>
    <row r="323" spans="1:2" ht="15" customHeight="1" x14ac:dyDescent="0.25">
      <c r="A323" s="33">
        <v>14756</v>
      </c>
      <c r="B323" s="7">
        <v>0.46400000000000002</v>
      </c>
    </row>
    <row r="324" spans="1:2" ht="15" customHeight="1" x14ac:dyDescent="0.25">
      <c r="A324" s="33">
        <v>14764</v>
      </c>
      <c r="B324" s="7">
        <v>0.46200000000000002</v>
      </c>
    </row>
    <row r="325" spans="1:2" ht="15" customHeight="1" x14ac:dyDescent="0.25">
      <c r="A325" s="33">
        <v>14769</v>
      </c>
      <c r="B325" s="7">
        <v>0.45900000000000002</v>
      </c>
    </row>
    <row r="326" spans="1:2" ht="15" customHeight="1" x14ac:dyDescent="0.25">
      <c r="A326" s="33">
        <v>14775</v>
      </c>
      <c r="B326" s="7">
        <v>0.46600000000000003</v>
      </c>
    </row>
    <row r="327" spans="1:2" ht="15" customHeight="1" x14ac:dyDescent="0.25">
      <c r="A327" s="33">
        <v>14777</v>
      </c>
      <c r="B327" s="7">
        <v>0.46</v>
      </c>
    </row>
    <row r="328" spans="1:2" ht="15" customHeight="1" x14ac:dyDescent="0.25">
      <c r="A328" s="33">
        <v>14789</v>
      </c>
      <c r="B328" s="7">
        <v>0.46500000000000002</v>
      </c>
    </row>
    <row r="329" spans="1:2" ht="15" customHeight="1" x14ac:dyDescent="0.25">
      <c r="A329" s="33">
        <v>14803</v>
      </c>
      <c r="B329" s="7">
        <v>0.46300000000000002</v>
      </c>
    </row>
    <row r="330" spans="1:2" ht="15" customHeight="1" x14ac:dyDescent="0.25">
      <c r="A330" s="33">
        <v>14808</v>
      </c>
      <c r="B330" s="7">
        <v>0.46100000000000002</v>
      </c>
    </row>
    <row r="331" spans="1:2" ht="15" customHeight="1" x14ac:dyDescent="0.25">
      <c r="A331" s="33">
        <v>14877</v>
      </c>
      <c r="B331" s="7">
        <v>0.45900000000000002</v>
      </c>
    </row>
  </sheetData>
  <sortState xmlns:xlrd2="http://schemas.microsoft.com/office/spreadsheetml/2017/richdata2" ref="A2:B331">
    <sortCondition ref="A2:A331"/>
  </sortState>
  <pageMargins left="0.7" right="0.7" top="0.75" bottom="0.75" header="0.3" footer="0.3"/>
  <pageSetup scale="13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24AC-F2DB-4C70-A089-5AFBF11F23B1}">
  <sheetPr>
    <pageSetUpPr fitToPage="1"/>
  </sheetPr>
  <dimension ref="B2:R339"/>
  <sheetViews>
    <sheetView topLeftCell="J13" workbookViewId="0">
      <selection activeCell="J16" sqref="J16"/>
    </sheetView>
  </sheetViews>
  <sheetFormatPr defaultRowHeight="15" x14ac:dyDescent="0.25"/>
  <cols>
    <col min="1" max="1" width="5.140625" customWidth="1"/>
    <col min="2" max="2" width="12.7109375" customWidth="1"/>
    <col min="3" max="3" width="11.85546875" customWidth="1"/>
    <col min="4" max="6" width="12.7109375" customWidth="1"/>
    <col min="7" max="7" width="13.5703125" customWidth="1"/>
    <col min="8" max="8" width="14.140625" customWidth="1"/>
    <col min="9" max="9" width="10.42578125" customWidth="1"/>
    <col min="10" max="10" width="11.28515625" customWidth="1"/>
    <col min="11" max="11" width="4.5703125" customWidth="1"/>
    <col min="12" max="12" width="14.85546875" customWidth="1"/>
    <col min="13" max="13" width="5.5703125" customWidth="1"/>
    <col min="17" max="17" width="12" bestFit="1" customWidth="1"/>
  </cols>
  <sheetData>
    <row r="2" spans="2:18" x14ac:dyDescent="0.25">
      <c r="D2" s="35" t="s">
        <v>34</v>
      </c>
      <c r="E2" s="35"/>
      <c r="F2" s="15" t="s">
        <v>5</v>
      </c>
      <c r="G2" s="17">
        <v>0</v>
      </c>
      <c r="H2" s="17"/>
      <c r="I2" s="15" t="s">
        <v>7</v>
      </c>
      <c r="J2">
        <v>2</v>
      </c>
      <c r="L2" s="35" t="s">
        <v>21</v>
      </c>
      <c r="M2" s="15" t="s">
        <v>5</v>
      </c>
      <c r="N2" s="17">
        <v>1.2290000000000001</v>
      </c>
      <c r="O2" s="17"/>
      <c r="P2" s="15" t="s">
        <v>7</v>
      </c>
      <c r="Q2">
        <v>5.6040000000000001</v>
      </c>
    </row>
    <row r="3" spans="2:18" x14ac:dyDescent="0.25">
      <c r="F3" s="15" t="s">
        <v>6</v>
      </c>
      <c r="G3" s="17">
        <v>1</v>
      </c>
      <c r="H3" s="17"/>
      <c r="I3" s="15" t="s">
        <v>8</v>
      </c>
      <c r="J3">
        <v>3.6999999999999998E-2</v>
      </c>
      <c r="M3" s="15" t="s">
        <v>6</v>
      </c>
      <c r="N3" s="17">
        <v>4.657</v>
      </c>
      <c r="O3" s="17"/>
      <c r="P3" s="15" t="s">
        <v>8</v>
      </c>
      <c r="Q3" s="43">
        <v>4.8000000000000001E-2</v>
      </c>
      <c r="R3" s="35"/>
    </row>
    <row r="4" spans="2:18" x14ac:dyDescent="0.25">
      <c r="F4" s="15" t="s">
        <v>5</v>
      </c>
      <c r="G4" s="55">
        <f>G2/100000000000000</f>
        <v>0</v>
      </c>
      <c r="H4" s="55"/>
      <c r="I4" s="15" t="s">
        <v>7</v>
      </c>
      <c r="J4" s="54">
        <f>J2/1000000</f>
        <v>1.9999999999999999E-6</v>
      </c>
      <c r="K4" s="54"/>
      <c r="M4" s="15" t="s">
        <v>5</v>
      </c>
      <c r="N4" s="59">
        <f>N2/100000000000000</f>
        <v>1.2290000000000001E-14</v>
      </c>
      <c r="O4" s="59"/>
      <c r="P4" s="15" t="s">
        <v>7</v>
      </c>
      <c r="Q4" s="60">
        <f>Q2/1000000</f>
        <v>5.604E-6</v>
      </c>
      <c r="R4" s="60"/>
    </row>
    <row r="5" spans="2:18" x14ac:dyDescent="0.25">
      <c r="B5" s="1" t="s">
        <v>0</v>
      </c>
      <c r="C5" s="2">
        <v>43739</v>
      </c>
      <c r="D5" s="2">
        <v>43929</v>
      </c>
      <c r="F5" s="15" t="s">
        <v>6</v>
      </c>
      <c r="G5" s="52">
        <f>G3/10000000000</f>
        <v>1E-10</v>
      </c>
      <c r="H5" s="52"/>
      <c r="M5" s="15" t="s">
        <v>6</v>
      </c>
      <c r="N5" s="61">
        <f>N3/10000000000</f>
        <v>4.6569999999999995E-10</v>
      </c>
      <c r="O5" s="61"/>
      <c r="P5" t="s">
        <v>13</v>
      </c>
      <c r="Q5" s="35">
        <v>3.349E-3</v>
      </c>
      <c r="R5" s="35"/>
    </row>
    <row r="6" spans="2:18" x14ac:dyDescent="0.25">
      <c r="B6" s="31" t="s">
        <v>16</v>
      </c>
      <c r="C6" s="13" t="s">
        <v>2</v>
      </c>
      <c r="D6" s="13" t="s">
        <v>4</v>
      </c>
      <c r="E6" s="14" t="s">
        <v>14</v>
      </c>
      <c r="F6" s="14" t="s">
        <v>15</v>
      </c>
      <c r="G6" s="13" t="s">
        <v>22</v>
      </c>
      <c r="H6" s="13" t="s">
        <v>17</v>
      </c>
      <c r="I6" s="13" t="s">
        <v>18</v>
      </c>
      <c r="J6" s="13" t="s">
        <v>19</v>
      </c>
    </row>
    <row r="7" spans="2:18" x14ac:dyDescent="0.25">
      <c r="B7" s="32">
        <v>43759</v>
      </c>
      <c r="C7" s="33">
        <v>680</v>
      </c>
      <c r="D7" s="33">
        <v>0.46300000000000002</v>
      </c>
      <c r="E7" s="12">
        <f t="shared" ref="E7:E70" si="0">-($G$4*C7*C7*C7)+($G$5*C7*C7)-($J$4*C7)+($J$3)</f>
        <v>3.5686240000000001E-2</v>
      </c>
      <c r="F7" s="6">
        <f t="shared" ref="F7:F70" si="1">D7+E7</f>
        <v>0.49868624</v>
      </c>
      <c r="G7" s="36">
        <f>+($N$4*C7*C7*C7)-($N$5*C7*C7)+($Q$4*C7)-($Q$5)</f>
        <v>2.5024468927999999E-4</v>
      </c>
      <c r="H7" s="36">
        <f>D7-(($N$4*C7*C7*C7)-($N$5*C7*C7)+($Q$4*C7)-($Q$5))</f>
        <v>0.46274975531072005</v>
      </c>
      <c r="I7" s="36">
        <f>D7-($N$4*C7*C7*C7)+($N$5*C7*C7)-($Q$4*C7)+($Q$5)</f>
        <v>0.46274975531071999</v>
      </c>
      <c r="J7" s="36">
        <f>D7-($N$4*C7*C7*C7)+($N$5*C7*C7)-($Q$4*C7)+($Q$3)</f>
        <v>0.50740075531072004</v>
      </c>
      <c r="L7" s="15" t="s">
        <v>30</v>
      </c>
      <c r="M7" s="45" t="s">
        <v>31</v>
      </c>
    </row>
    <row r="8" spans="2:18" x14ac:dyDescent="0.25">
      <c r="B8" s="32">
        <v>43759</v>
      </c>
      <c r="C8" s="33">
        <v>693</v>
      </c>
      <c r="D8" s="33">
        <v>0.44700000000000001</v>
      </c>
      <c r="E8" s="12">
        <f t="shared" si="0"/>
        <v>3.5662024899999999E-2</v>
      </c>
      <c r="F8" s="6">
        <f t="shared" si="1"/>
        <v>0.48266202489999999</v>
      </c>
      <c r="G8" s="36">
        <f t="shared" ref="G8:G71" si="2">+($N$4*C8*C8*C8)-($N$5*C8*C8)+($Q$4*C8)-($Q$5)</f>
        <v>3.1501030702553012E-4</v>
      </c>
      <c r="H8" s="36">
        <f t="shared" ref="H8:H71" si="3">D8-(($N$4*C8*C8*C8)-($N$5*C8*C8)+($Q$4*C8)-($Q$5))</f>
        <v>0.44668498969297449</v>
      </c>
      <c r="I8" s="36">
        <f t="shared" ref="I8:I71" si="4">D8-($N$4*C8*C8*C8)+($N$5*C8*C8)-($Q$4*C8)+($Q$5)</f>
        <v>0.44668498969297449</v>
      </c>
      <c r="J8" s="36">
        <f t="shared" ref="J8:J71" si="5">D8-($N$4*C8*C8*C8)+($N$5*C8*C8)-($Q$4*C8)+($Q$3)</f>
        <v>0.49133598969297448</v>
      </c>
      <c r="M8" t="s">
        <v>32</v>
      </c>
    </row>
    <row r="9" spans="2:18" x14ac:dyDescent="0.25">
      <c r="B9" s="32">
        <v>43760</v>
      </c>
      <c r="C9" s="33">
        <v>847</v>
      </c>
      <c r="D9" s="33">
        <v>0.46600000000000003</v>
      </c>
      <c r="E9" s="12">
        <f t="shared" si="0"/>
        <v>3.5377740899999996E-2</v>
      </c>
      <c r="F9" s="6">
        <f t="shared" si="1"/>
        <v>0.50137774089999998</v>
      </c>
      <c r="G9" s="36">
        <f t="shared" si="2"/>
        <v>1.0709585909486701E-3</v>
      </c>
      <c r="H9" s="36">
        <f t="shared" si="3"/>
        <v>0.46492904140905134</v>
      </c>
      <c r="I9" s="36">
        <f t="shared" si="4"/>
        <v>0.46492904140905139</v>
      </c>
      <c r="J9" s="36">
        <f t="shared" si="5"/>
        <v>0.50958004140905144</v>
      </c>
    </row>
    <row r="10" spans="2:18" x14ac:dyDescent="0.25">
      <c r="B10" s="32">
        <v>43758</v>
      </c>
      <c r="C10" s="33">
        <v>1026</v>
      </c>
      <c r="D10" s="33">
        <v>0.45400000000000001</v>
      </c>
      <c r="E10" s="12">
        <f t="shared" si="0"/>
        <v>3.50532676E-2</v>
      </c>
      <c r="F10" s="6">
        <f t="shared" si="1"/>
        <v>0.48905326760000001</v>
      </c>
      <c r="G10" s="36">
        <f t="shared" si="2"/>
        <v>1.9237465469290403E-3</v>
      </c>
      <c r="H10" s="36">
        <f t="shared" si="3"/>
        <v>0.45207625345307095</v>
      </c>
      <c r="I10" s="36">
        <f t="shared" si="4"/>
        <v>0.45207625345307095</v>
      </c>
      <c r="J10" s="36">
        <f t="shared" si="5"/>
        <v>0.49672725345307095</v>
      </c>
    </row>
    <row r="11" spans="2:18" x14ac:dyDescent="0.25">
      <c r="B11" s="32">
        <v>43778</v>
      </c>
      <c r="C11" s="33">
        <v>1026</v>
      </c>
      <c r="D11" s="33">
        <v>0.46300000000000002</v>
      </c>
      <c r="E11" s="12">
        <f t="shared" si="0"/>
        <v>3.50532676E-2</v>
      </c>
      <c r="F11" s="6">
        <f t="shared" si="1"/>
        <v>0.49805326760000002</v>
      </c>
      <c r="G11" s="36">
        <f t="shared" si="2"/>
        <v>1.9237465469290403E-3</v>
      </c>
      <c r="H11" s="36">
        <f t="shared" si="3"/>
        <v>0.46107625345307096</v>
      </c>
      <c r="I11" s="36">
        <f t="shared" si="4"/>
        <v>0.46107625345307096</v>
      </c>
      <c r="J11" s="36">
        <f t="shared" si="5"/>
        <v>0.50572725345307101</v>
      </c>
    </row>
    <row r="12" spans="2:18" x14ac:dyDescent="0.25">
      <c r="B12" s="32">
        <v>43778</v>
      </c>
      <c r="C12" s="33">
        <v>1063</v>
      </c>
      <c r="D12" s="33">
        <v>0.44600000000000001</v>
      </c>
      <c r="E12" s="12">
        <f t="shared" si="0"/>
        <v>3.4986996899999998E-2</v>
      </c>
      <c r="F12" s="6">
        <f t="shared" si="1"/>
        <v>0.48098699690000002</v>
      </c>
      <c r="G12" s="36">
        <f t="shared" si="2"/>
        <v>2.09658765680763E-3</v>
      </c>
      <c r="H12" s="36">
        <f t="shared" si="3"/>
        <v>0.44390341234319236</v>
      </c>
      <c r="I12" s="36">
        <f t="shared" si="4"/>
        <v>0.44390341234319231</v>
      </c>
      <c r="J12" s="36">
        <f t="shared" si="5"/>
        <v>0.4885544123431923</v>
      </c>
    </row>
    <row r="13" spans="2:18" x14ac:dyDescent="0.25">
      <c r="B13" s="32">
        <v>43778</v>
      </c>
      <c r="C13" s="33">
        <v>1065</v>
      </c>
      <c r="D13" s="33">
        <v>0.45700000000000002</v>
      </c>
      <c r="E13" s="12">
        <f t="shared" si="0"/>
        <v>3.49834225E-2</v>
      </c>
      <c r="F13" s="6">
        <f t="shared" si="1"/>
        <v>0.49198342250000004</v>
      </c>
      <c r="G13" s="36">
        <f t="shared" si="2"/>
        <v>2.1058971183912502E-3</v>
      </c>
      <c r="H13" s="36">
        <f t="shared" si="3"/>
        <v>0.45489410288160875</v>
      </c>
      <c r="I13" s="36">
        <f t="shared" si="4"/>
        <v>0.45489410288160875</v>
      </c>
      <c r="J13" s="36">
        <f t="shared" si="5"/>
        <v>0.49954510288160875</v>
      </c>
    </row>
    <row r="14" spans="2:18" x14ac:dyDescent="0.25">
      <c r="B14" s="32">
        <v>43761</v>
      </c>
      <c r="C14" s="33">
        <v>1107</v>
      </c>
      <c r="D14" s="33">
        <v>0.45100000000000001</v>
      </c>
      <c r="E14" s="12">
        <f t="shared" si="0"/>
        <v>3.4908544899999998E-2</v>
      </c>
      <c r="F14" s="6">
        <f t="shared" si="1"/>
        <v>0.48590854490000002</v>
      </c>
      <c r="G14" s="36">
        <f t="shared" si="2"/>
        <v>2.3006086711084704E-3</v>
      </c>
      <c r="H14" s="36">
        <f t="shared" si="3"/>
        <v>0.44869939132889153</v>
      </c>
      <c r="I14" s="36">
        <f t="shared" si="4"/>
        <v>0.44869939132889153</v>
      </c>
      <c r="J14" s="36">
        <f t="shared" si="5"/>
        <v>0.49335039132889152</v>
      </c>
    </row>
    <row r="15" spans="2:18" x14ac:dyDescent="0.25">
      <c r="B15" s="32">
        <v>43767</v>
      </c>
      <c r="C15" s="33">
        <v>1109</v>
      </c>
      <c r="D15" s="33">
        <v>0.46200000000000002</v>
      </c>
      <c r="E15" s="12">
        <f t="shared" si="0"/>
        <v>3.4904988099999999E-2</v>
      </c>
      <c r="F15" s="6">
        <f t="shared" si="1"/>
        <v>0.4969049881</v>
      </c>
      <c r="G15" s="36">
        <f t="shared" si="2"/>
        <v>2.3098432166764097E-3</v>
      </c>
      <c r="H15" s="36">
        <f t="shared" si="3"/>
        <v>0.45969015678332359</v>
      </c>
      <c r="I15" s="36">
        <f t="shared" si="4"/>
        <v>0.45969015678332359</v>
      </c>
      <c r="J15" s="36">
        <f t="shared" si="5"/>
        <v>0.50434115678332359</v>
      </c>
    </row>
    <row r="16" spans="2:18" x14ac:dyDescent="0.25">
      <c r="B16" s="32">
        <v>43766</v>
      </c>
      <c r="C16" s="33">
        <v>1119</v>
      </c>
      <c r="D16" s="33">
        <v>0.45700000000000002</v>
      </c>
      <c r="E16" s="12">
        <f t="shared" si="0"/>
        <v>3.48872161E-2</v>
      </c>
      <c r="F16" s="6">
        <f t="shared" si="1"/>
        <v>0.49188721610000002</v>
      </c>
      <c r="G16" s="36">
        <f t="shared" si="2"/>
        <v>2.35596497897411E-3</v>
      </c>
      <c r="H16" s="36">
        <f t="shared" si="3"/>
        <v>0.45464403502102591</v>
      </c>
      <c r="I16" s="36">
        <f t="shared" si="4"/>
        <v>0.45464403502102591</v>
      </c>
      <c r="J16" s="36">
        <f t="shared" si="5"/>
        <v>0.4992950350210259</v>
      </c>
    </row>
    <row r="17" spans="2:10" x14ac:dyDescent="0.25">
      <c r="B17" s="32">
        <v>43766</v>
      </c>
      <c r="C17" s="33">
        <v>1124</v>
      </c>
      <c r="D17" s="33">
        <v>0.44800000000000001</v>
      </c>
      <c r="E17" s="12">
        <f t="shared" si="0"/>
        <v>3.4878337599999996E-2</v>
      </c>
      <c r="F17" s="6">
        <f t="shared" si="1"/>
        <v>0.48287833759999998</v>
      </c>
      <c r="G17" s="36">
        <f t="shared" si="2"/>
        <v>2.37899402232896E-3</v>
      </c>
      <c r="H17" s="36">
        <f t="shared" si="3"/>
        <v>0.44562100597767107</v>
      </c>
      <c r="I17" s="36">
        <f t="shared" si="4"/>
        <v>0.44562100597767107</v>
      </c>
      <c r="J17" s="36">
        <f t="shared" si="5"/>
        <v>0.49027200597767107</v>
      </c>
    </row>
    <row r="18" spans="2:10" x14ac:dyDescent="0.25">
      <c r="B18" s="32">
        <v>43766</v>
      </c>
      <c r="C18" s="33">
        <v>1125</v>
      </c>
      <c r="D18" s="33">
        <v>0.46100000000000002</v>
      </c>
      <c r="E18" s="12">
        <f t="shared" si="0"/>
        <v>3.48765625E-2</v>
      </c>
      <c r="F18" s="6">
        <f t="shared" si="1"/>
        <v>0.49587656250000001</v>
      </c>
      <c r="G18" s="36">
        <f t="shared" si="2"/>
        <v>2.3835972851562501E-3</v>
      </c>
      <c r="H18" s="36">
        <f t="shared" si="3"/>
        <v>0.45861640271484377</v>
      </c>
      <c r="I18" s="36">
        <f t="shared" si="4"/>
        <v>0.45861640271484377</v>
      </c>
      <c r="J18" s="36">
        <f t="shared" si="5"/>
        <v>0.50326740271484383</v>
      </c>
    </row>
    <row r="19" spans="2:10" x14ac:dyDescent="0.25">
      <c r="B19" s="32">
        <v>43765</v>
      </c>
      <c r="C19" s="33">
        <v>1132</v>
      </c>
      <c r="D19" s="33">
        <v>0.45600000000000002</v>
      </c>
      <c r="E19" s="12">
        <f t="shared" si="0"/>
        <v>3.4864142399999999E-2</v>
      </c>
      <c r="F19" s="6">
        <f t="shared" si="1"/>
        <v>0.49086414240000004</v>
      </c>
      <c r="G19" s="36">
        <f t="shared" si="2"/>
        <v>2.41579637268672E-3</v>
      </c>
      <c r="H19" s="36">
        <f t="shared" si="3"/>
        <v>0.45358420362731328</v>
      </c>
      <c r="I19" s="36">
        <f t="shared" si="4"/>
        <v>0.45358420362731333</v>
      </c>
      <c r="J19" s="36">
        <f t="shared" si="5"/>
        <v>0.49823520362731333</v>
      </c>
    </row>
    <row r="20" spans="2:10" x14ac:dyDescent="0.25">
      <c r="B20" s="32">
        <v>43783</v>
      </c>
      <c r="C20" s="33">
        <v>1133</v>
      </c>
      <c r="D20" s="33">
        <v>0.45100000000000001</v>
      </c>
      <c r="E20" s="12">
        <f t="shared" si="0"/>
        <v>3.4862368899999996E-2</v>
      </c>
      <c r="F20" s="6">
        <f t="shared" si="1"/>
        <v>0.48586236890000001</v>
      </c>
      <c r="G20" s="36">
        <f t="shared" si="2"/>
        <v>2.4203928500387303E-3</v>
      </c>
      <c r="H20" s="36">
        <f t="shared" si="3"/>
        <v>0.44857960714996126</v>
      </c>
      <c r="I20" s="36">
        <f t="shared" si="4"/>
        <v>0.44857960714996131</v>
      </c>
      <c r="J20" s="36">
        <f t="shared" si="5"/>
        <v>0.49323060714996131</v>
      </c>
    </row>
    <row r="21" spans="2:10" x14ac:dyDescent="0.25">
      <c r="B21" s="32">
        <v>43779</v>
      </c>
      <c r="C21" s="33">
        <v>1135</v>
      </c>
      <c r="D21" s="33">
        <v>0.46600000000000003</v>
      </c>
      <c r="E21" s="12">
        <f t="shared" si="0"/>
        <v>3.4858822499999997E-2</v>
      </c>
      <c r="F21" s="6">
        <f t="shared" si="1"/>
        <v>0.50085882250000002</v>
      </c>
      <c r="G21" s="36">
        <f t="shared" si="2"/>
        <v>2.4295832612587511E-3</v>
      </c>
      <c r="H21" s="36">
        <f t="shared" si="3"/>
        <v>0.46357041673874128</v>
      </c>
      <c r="I21" s="36">
        <f t="shared" si="4"/>
        <v>0.46357041673874122</v>
      </c>
      <c r="J21" s="36">
        <f t="shared" si="5"/>
        <v>0.50822141673874122</v>
      </c>
    </row>
    <row r="22" spans="2:10" x14ac:dyDescent="0.25">
      <c r="B22" s="32">
        <v>43762</v>
      </c>
      <c r="C22" s="33">
        <v>1136</v>
      </c>
      <c r="D22" s="33">
        <v>0.46600000000000003</v>
      </c>
      <c r="E22" s="12">
        <f t="shared" si="0"/>
        <v>3.4857049599999995E-2</v>
      </c>
      <c r="F22" s="6">
        <f t="shared" si="1"/>
        <v>0.50085704959999999</v>
      </c>
      <c r="G22" s="36">
        <f t="shared" si="2"/>
        <v>2.43417719527424E-3</v>
      </c>
      <c r="H22" s="36">
        <f t="shared" si="3"/>
        <v>0.4635658228047258</v>
      </c>
      <c r="I22" s="36">
        <f t="shared" si="4"/>
        <v>0.46356582280472575</v>
      </c>
      <c r="J22" s="36">
        <f t="shared" si="5"/>
        <v>0.5082168228047258</v>
      </c>
    </row>
    <row r="23" spans="2:10" x14ac:dyDescent="0.25">
      <c r="B23" s="32">
        <v>43783</v>
      </c>
      <c r="C23" s="33">
        <v>1137</v>
      </c>
      <c r="D23" s="33">
        <v>0.46500000000000002</v>
      </c>
      <c r="E23" s="12">
        <f t="shared" si="0"/>
        <v>3.4855276899999996E-2</v>
      </c>
      <c r="F23" s="6">
        <f t="shared" si="1"/>
        <v>0.49985527690000003</v>
      </c>
      <c r="G23" s="36">
        <f t="shared" si="2"/>
        <v>2.4387702816583696E-3</v>
      </c>
      <c r="H23" s="36">
        <f t="shared" si="3"/>
        <v>0.46256122971834168</v>
      </c>
      <c r="I23" s="36">
        <f t="shared" si="4"/>
        <v>0.46256122971834163</v>
      </c>
      <c r="J23" s="36">
        <f t="shared" si="5"/>
        <v>0.50721222971834168</v>
      </c>
    </row>
    <row r="24" spans="2:10" x14ac:dyDescent="0.25">
      <c r="B24" s="32">
        <v>43765</v>
      </c>
      <c r="C24" s="33">
        <v>1139</v>
      </c>
      <c r="D24" s="33">
        <v>0.44900000000000001</v>
      </c>
      <c r="E24" s="12">
        <f t="shared" si="0"/>
        <v>3.4851732099999998E-2</v>
      </c>
      <c r="F24" s="6">
        <f t="shared" si="1"/>
        <v>0.48385173209999999</v>
      </c>
      <c r="G24" s="36">
        <f t="shared" si="2"/>
        <v>2.4479539118275107E-3</v>
      </c>
      <c r="H24" s="36">
        <f t="shared" si="3"/>
        <v>0.44655204608817251</v>
      </c>
      <c r="I24" s="36">
        <f t="shared" si="4"/>
        <v>0.44655204608817251</v>
      </c>
      <c r="J24" s="36">
        <f t="shared" si="5"/>
        <v>0.4912030460881725</v>
      </c>
    </row>
    <row r="25" spans="2:10" x14ac:dyDescent="0.25">
      <c r="B25" s="32">
        <v>43763</v>
      </c>
      <c r="C25" s="33">
        <v>1140</v>
      </c>
      <c r="D25" s="33">
        <v>0.46400000000000002</v>
      </c>
      <c r="E25" s="12">
        <f t="shared" si="0"/>
        <v>3.4849959999999999E-2</v>
      </c>
      <c r="F25" s="6">
        <f t="shared" si="1"/>
        <v>0.49884996000000004</v>
      </c>
      <c r="G25" s="36">
        <f t="shared" si="2"/>
        <v>2.4525444557599997E-3</v>
      </c>
      <c r="H25" s="36">
        <f t="shared" si="3"/>
        <v>0.46154745554424004</v>
      </c>
      <c r="I25" s="36">
        <f t="shared" si="4"/>
        <v>0.46154745554424004</v>
      </c>
      <c r="J25" s="36">
        <f t="shared" si="5"/>
        <v>0.50619845554424003</v>
      </c>
    </row>
    <row r="26" spans="2:10" x14ac:dyDescent="0.25">
      <c r="B26" s="32">
        <v>43765</v>
      </c>
      <c r="C26" s="33">
        <v>1141</v>
      </c>
      <c r="D26" s="33">
        <v>0.46600000000000003</v>
      </c>
      <c r="E26" s="12">
        <f t="shared" si="0"/>
        <v>3.4848188099999997E-2</v>
      </c>
      <c r="F26" s="6">
        <f t="shared" si="1"/>
        <v>0.50084818809999998</v>
      </c>
      <c r="G26" s="36">
        <f t="shared" si="2"/>
        <v>2.4571341523560897E-3</v>
      </c>
      <c r="H26" s="36">
        <f t="shared" si="3"/>
        <v>0.46354286584764393</v>
      </c>
      <c r="I26" s="36">
        <f t="shared" si="4"/>
        <v>0.46354286584764393</v>
      </c>
      <c r="J26" s="36">
        <f t="shared" si="5"/>
        <v>0.50819386584764392</v>
      </c>
    </row>
    <row r="27" spans="2:10" x14ac:dyDescent="0.25">
      <c r="B27" s="32">
        <v>43764</v>
      </c>
      <c r="C27" s="33">
        <v>1143</v>
      </c>
      <c r="D27" s="33">
        <v>0.46300000000000002</v>
      </c>
      <c r="E27" s="12">
        <f t="shared" si="0"/>
        <v>3.4844644899999999E-2</v>
      </c>
      <c r="F27" s="6">
        <f t="shared" si="1"/>
        <v>0.49784464490000002</v>
      </c>
      <c r="G27" s="36">
        <f t="shared" si="2"/>
        <v>2.4663110038340304E-3</v>
      </c>
      <c r="H27" s="36">
        <f t="shared" si="3"/>
        <v>0.46053368899616598</v>
      </c>
      <c r="I27" s="36">
        <f t="shared" si="4"/>
        <v>0.46053368899616598</v>
      </c>
      <c r="J27" s="36">
        <f t="shared" si="5"/>
        <v>0.50518468899616598</v>
      </c>
    </row>
    <row r="28" spans="2:10" x14ac:dyDescent="0.25">
      <c r="B28" s="32">
        <v>43763</v>
      </c>
      <c r="C28" s="33">
        <v>1147</v>
      </c>
      <c r="D28" s="33">
        <v>0.45400000000000001</v>
      </c>
      <c r="E28" s="12">
        <f t="shared" si="0"/>
        <v>3.4837560899999995E-2</v>
      </c>
      <c r="F28" s="6">
        <f t="shared" si="1"/>
        <v>0.48883756090000002</v>
      </c>
      <c r="G28" s="36">
        <f t="shared" si="2"/>
        <v>2.4846545419976705E-3</v>
      </c>
      <c r="H28" s="36">
        <f t="shared" si="3"/>
        <v>0.45151534545800237</v>
      </c>
      <c r="I28" s="36">
        <f t="shared" si="4"/>
        <v>0.45151534545800232</v>
      </c>
      <c r="J28" s="36">
        <f t="shared" si="5"/>
        <v>0.49616634545800231</v>
      </c>
    </row>
    <row r="29" spans="2:10" x14ac:dyDescent="0.25">
      <c r="B29" s="32">
        <v>43762</v>
      </c>
      <c r="C29" s="33">
        <v>1148</v>
      </c>
      <c r="D29" s="33">
        <v>0.45</v>
      </c>
      <c r="E29" s="12">
        <f t="shared" si="0"/>
        <v>3.4835790399999997E-2</v>
      </c>
      <c r="F29" s="6">
        <f t="shared" si="1"/>
        <v>0.48483579040000002</v>
      </c>
      <c r="G29" s="36">
        <f t="shared" si="2"/>
        <v>2.4892383093036807E-3</v>
      </c>
      <c r="H29" s="36">
        <f t="shared" si="3"/>
        <v>0.44751076169069631</v>
      </c>
      <c r="I29" s="36">
        <f t="shared" si="4"/>
        <v>0.44751076169069631</v>
      </c>
      <c r="J29" s="36">
        <f t="shared" si="5"/>
        <v>0.49216176169069631</v>
      </c>
    </row>
    <row r="30" spans="2:10" x14ac:dyDescent="0.25">
      <c r="B30" s="32">
        <v>43782</v>
      </c>
      <c r="C30" s="33">
        <v>1149</v>
      </c>
      <c r="D30" s="33">
        <v>0.45600000000000002</v>
      </c>
      <c r="E30" s="12">
        <f t="shared" si="0"/>
        <v>3.4834020100000002E-2</v>
      </c>
      <c r="F30" s="6">
        <f t="shared" si="1"/>
        <v>0.49083402009999999</v>
      </c>
      <c r="G30" s="36">
        <f t="shared" si="2"/>
        <v>2.4938212298632099E-3</v>
      </c>
      <c r="H30" s="36">
        <f t="shared" si="3"/>
        <v>0.45350617877013683</v>
      </c>
      <c r="I30" s="36">
        <f t="shared" si="4"/>
        <v>0.45350617877013683</v>
      </c>
      <c r="J30" s="36">
        <f t="shared" si="5"/>
        <v>0.49815717877013682</v>
      </c>
    </row>
    <row r="31" spans="2:10" x14ac:dyDescent="0.25">
      <c r="B31" s="32">
        <v>43764</v>
      </c>
      <c r="C31" s="33">
        <v>1150</v>
      </c>
      <c r="D31" s="33">
        <v>0.45600000000000002</v>
      </c>
      <c r="E31" s="12">
        <f t="shared" si="0"/>
        <v>3.4832249999999995E-2</v>
      </c>
      <c r="F31" s="6">
        <f t="shared" si="1"/>
        <v>0.49083225000000003</v>
      </c>
      <c r="G31" s="36">
        <f t="shared" si="2"/>
        <v>2.4984033037500001E-3</v>
      </c>
      <c r="H31" s="36">
        <f t="shared" si="3"/>
        <v>0.45350159669625001</v>
      </c>
      <c r="I31" s="36">
        <f t="shared" si="4"/>
        <v>0.45350159669624995</v>
      </c>
      <c r="J31" s="36">
        <f t="shared" si="5"/>
        <v>0.49815259669624995</v>
      </c>
    </row>
    <row r="32" spans="2:10" x14ac:dyDescent="0.25">
      <c r="B32" s="32">
        <v>43763</v>
      </c>
      <c r="C32" s="33">
        <v>1151</v>
      </c>
      <c r="D32" s="33">
        <v>0.45900000000000002</v>
      </c>
      <c r="E32" s="12">
        <f t="shared" si="0"/>
        <v>3.4830480099999998E-2</v>
      </c>
      <c r="F32" s="6">
        <f t="shared" si="1"/>
        <v>0.49383048010000002</v>
      </c>
      <c r="G32" s="36">
        <f t="shared" si="2"/>
        <v>2.5029845310377903E-3</v>
      </c>
      <c r="H32" s="36">
        <f t="shared" si="3"/>
        <v>0.45649701546896221</v>
      </c>
      <c r="I32" s="36">
        <f t="shared" si="4"/>
        <v>0.45649701546896221</v>
      </c>
      <c r="J32" s="36">
        <f t="shared" si="5"/>
        <v>0.50114801546896226</v>
      </c>
    </row>
    <row r="33" spans="2:10" x14ac:dyDescent="0.25">
      <c r="B33" s="32">
        <v>43763</v>
      </c>
      <c r="C33" s="33">
        <v>1152</v>
      </c>
      <c r="D33" s="33">
        <v>0.44700000000000001</v>
      </c>
      <c r="E33" s="12">
        <f t="shared" si="0"/>
        <v>3.4828710399999997E-2</v>
      </c>
      <c r="F33" s="6">
        <f t="shared" si="1"/>
        <v>0.48182871040000003</v>
      </c>
      <c r="G33" s="36">
        <f t="shared" si="2"/>
        <v>2.5075649118003209E-3</v>
      </c>
      <c r="H33" s="36">
        <f t="shared" si="3"/>
        <v>0.44449243508819969</v>
      </c>
      <c r="I33" s="36">
        <f t="shared" si="4"/>
        <v>0.44449243508819969</v>
      </c>
      <c r="J33" s="36">
        <f t="shared" si="5"/>
        <v>0.48914343508819969</v>
      </c>
    </row>
    <row r="34" spans="2:10" x14ac:dyDescent="0.25">
      <c r="B34" s="32">
        <v>43781</v>
      </c>
      <c r="C34" s="33">
        <v>1153</v>
      </c>
      <c r="D34" s="33">
        <v>0.46400000000000002</v>
      </c>
      <c r="E34" s="12">
        <f t="shared" si="0"/>
        <v>3.4826940899999999E-2</v>
      </c>
      <c r="F34" s="6">
        <f t="shared" si="1"/>
        <v>0.49882694090000002</v>
      </c>
      <c r="G34" s="36">
        <f t="shared" si="2"/>
        <v>2.5121444461113297E-3</v>
      </c>
      <c r="H34" s="36">
        <f t="shared" si="3"/>
        <v>0.46148785555388872</v>
      </c>
      <c r="I34" s="36">
        <f t="shared" si="4"/>
        <v>0.46148785555388866</v>
      </c>
      <c r="J34" s="36">
        <f t="shared" si="5"/>
        <v>0.50613885555388871</v>
      </c>
    </row>
    <row r="35" spans="2:10" x14ac:dyDescent="0.25">
      <c r="B35" s="32">
        <v>43782</v>
      </c>
      <c r="C35" s="33">
        <v>1153</v>
      </c>
      <c r="D35" s="33">
        <v>0.46500000000000002</v>
      </c>
      <c r="E35" s="12">
        <f t="shared" si="0"/>
        <v>3.4826940899999999E-2</v>
      </c>
      <c r="F35" s="6">
        <f t="shared" si="1"/>
        <v>0.49982694090000002</v>
      </c>
      <c r="G35" s="36">
        <f t="shared" si="2"/>
        <v>2.5121444461113297E-3</v>
      </c>
      <c r="H35" s="36">
        <f t="shared" si="3"/>
        <v>0.46248785555388872</v>
      </c>
      <c r="I35" s="36">
        <f t="shared" si="4"/>
        <v>0.46248785555388866</v>
      </c>
      <c r="J35" s="36">
        <f t="shared" si="5"/>
        <v>0.50713885555388871</v>
      </c>
    </row>
    <row r="36" spans="2:10" x14ac:dyDescent="0.25">
      <c r="B36" s="32">
        <v>43780</v>
      </c>
      <c r="C36" s="33">
        <v>1160</v>
      </c>
      <c r="D36" s="33">
        <v>0.45200000000000001</v>
      </c>
      <c r="E36" s="12">
        <f t="shared" si="0"/>
        <v>3.4814560000000001E-2</v>
      </c>
      <c r="F36" s="6">
        <f t="shared" si="1"/>
        <v>0.48681456000000001</v>
      </c>
      <c r="G36" s="36">
        <f t="shared" si="2"/>
        <v>2.5441774918400005E-3</v>
      </c>
      <c r="H36" s="36">
        <f t="shared" si="3"/>
        <v>0.44945582250816002</v>
      </c>
      <c r="I36" s="36">
        <f t="shared" si="4"/>
        <v>0.44945582250816002</v>
      </c>
      <c r="J36" s="36">
        <f t="shared" si="5"/>
        <v>0.49410682250816002</v>
      </c>
    </row>
    <row r="37" spans="2:10" x14ac:dyDescent="0.25">
      <c r="B37" s="32">
        <v>43781</v>
      </c>
      <c r="C37" s="33">
        <v>1163</v>
      </c>
      <c r="D37" s="33">
        <v>0.45200000000000001</v>
      </c>
      <c r="E37" s="12">
        <f t="shared" si="0"/>
        <v>3.4809256900000002E-2</v>
      </c>
      <c r="F37" s="6">
        <f t="shared" si="1"/>
        <v>0.48680925689999999</v>
      </c>
      <c r="G37" s="36">
        <f t="shared" si="2"/>
        <v>2.5578932506106302E-3</v>
      </c>
      <c r="H37" s="36">
        <f t="shared" si="3"/>
        <v>0.44944210674938939</v>
      </c>
      <c r="I37" s="36">
        <f t="shared" si="4"/>
        <v>0.44944210674938939</v>
      </c>
      <c r="J37" s="36">
        <f t="shared" si="5"/>
        <v>0.49409310674938939</v>
      </c>
    </row>
    <row r="38" spans="2:10" x14ac:dyDescent="0.25">
      <c r="B38" s="32">
        <v>43783</v>
      </c>
      <c r="C38" s="33">
        <v>1231</v>
      </c>
      <c r="D38" s="33">
        <v>0.46400000000000002</v>
      </c>
      <c r="E38" s="12">
        <f t="shared" si="0"/>
        <v>3.4689536100000001E-2</v>
      </c>
      <c r="F38" s="6">
        <f t="shared" si="1"/>
        <v>0.4986895361</v>
      </c>
      <c r="G38" s="36">
        <f t="shared" si="2"/>
        <v>2.8667462637153901E-3</v>
      </c>
      <c r="H38" s="36">
        <f t="shared" si="3"/>
        <v>0.46113325373628461</v>
      </c>
      <c r="I38" s="36">
        <f t="shared" si="4"/>
        <v>0.46113325373628461</v>
      </c>
      <c r="J38" s="36">
        <f t="shared" si="5"/>
        <v>0.50578425373628466</v>
      </c>
    </row>
    <row r="39" spans="2:10" x14ac:dyDescent="0.25">
      <c r="B39" s="32">
        <v>43793</v>
      </c>
      <c r="C39" s="33">
        <v>1325</v>
      </c>
      <c r="D39" s="33">
        <v>0.45400000000000001</v>
      </c>
      <c r="E39" s="12">
        <f t="shared" si="0"/>
        <v>3.4525562499999995E-2</v>
      </c>
      <c r="F39" s="6">
        <f t="shared" si="1"/>
        <v>0.48852556250000001</v>
      </c>
      <c r="G39" s="36">
        <f t="shared" si="2"/>
        <v>3.2872944739062502E-3</v>
      </c>
      <c r="H39" s="36">
        <f t="shared" si="3"/>
        <v>0.45071270552609377</v>
      </c>
      <c r="I39" s="36">
        <f t="shared" si="4"/>
        <v>0.45071270552609377</v>
      </c>
      <c r="J39" s="36">
        <f t="shared" si="5"/>
        <v>0.49536370552609377</v>
      </c>
    </row>
    <row r="40" spans="2:10" x14ac:dyDescent="0.25">
      <c r="B40" s="32">
        <v>43793</v>
      </c>
      <c r="C40" s="33">
        <v>1326</v>
      </c>
      <c r="D40" s="33">
        <v>0.45100000000000001</v>
      </c>
      <c r="E40" s="12">
        <f t="shared" si="0"/>
        <v>3.4523827600000001E-2</v>
      </c>
      <c r="F40" s="6">
        <f t="shared" si="1"/>
        <v>0.48552382760000001</v>
      </c>
      <c r="G40" s="36">
        <f t="shared" si="2"/>
        <v>3.2917286819650403E-3</v>
      </c>
      <c r="H40" s="36">
        <f t="shared" si="3"/>
        <v>0.44770827131803498</v>
      </c>
      <c r="I40" s="36">
        <f t="shared" si="4"/>
        <v>0.44770827131803498</v>
      </c>
      <c r="J40" s="36">
        <f t="shared" si="5"/>
        <v>0.49235927131803497</v>
      </c>
    </row>
    <row r="41" spans="2:10" x14ac:dyDescent="0.25">
      <c r="B41" s="32">
        <v>43793</v>
      </c>
      <c r="C41" s="33">
        <v>1327</v>
      </c>
      <c r="D41" s="33">
        <v>0.46300000000000002</v>
      </c>
      <c r="E41" s="12">
        <f t="shared" si="0"/>
        <v>3.4522092899999995E-2</v>
      </c>
      <c r="F41" s="6">
        <f t="shared" si="1"/>
        <v>0.49752209290000005</v>
      </c>
      <c r="G41" s="36">
        <f t="shared" si="2"/>
        <v>3.2961620564030702E-3</v>
      </c>
      <c r="H41" s="36">
        <f t="shared" si="3"/>
        <v>0.45970383794359693</v>
      </c>
      <c r="I41" s="36">
        <f t="shared" si="4"/>
        <v>0.45970383794359693</v>
      </c>
      <c r="J41" s="36">
        <f t="shared" si="5"/>
        <v>0.50435483794359692</v>
      </c>
    </row>
    <row r="42" spans="2:10" x14ac:dyDescent="0.25">
      <c r="B42" s="32">
        <v>43792</v>
      </c>
      <c r="C42" s="33">
        <v>1340</v>
      </c>
      <c r="D42" s="33">
        <v>0.45500000000000002</v>
      </c>
      <c r="E42" s="12">
        <f t="shared" si="0"/>
        <v>3.4499559999999999E-2</v>
      </c>
      <c r="F42" s="6">
        <f t="shared" si="1"/>
        <v>0.48949956</v>
      </c>
      <c r="G42" s="36">
        <f t="shared" si="2"/>
        <v>3.3537200981599998E-3</v>
      </c>
      <c r="H42" s="36">
        <f t="shared" si="3"/>
        <v>0.45164627990184003</v>
      </c>
      <c r="I42" s="36">
        <f t="shared" si="4"/>
        <v>0.45164627990184003</v>
      </c>
      <c r="J42" s="36">
        <f t="shared" si="5"/>
        <v>0.49629727990184003</v>
      </c>
    </row>
    <row r="43" spans="2:10" x14ac:dyDescent="0.25">
      <c r="B43" s="32">
        <v>43792</v>
      </c>
      <c r="C43" s="33">
        <v>1343</v>
      </c>
      <c r="D43" s="33">
        <v>0.45100000000000001</v>
      </c>
      <c r="E43" s="12">
        <f t="shared" si="0"/>
        <v>3.4494364899999998E-2</v>
      </c>
      <c r="F43" s="6">
        <f t="shared" si="1"/>
        <v>0.48549436490000003</v>
      </c>
      <c r="G43" s="36">
        <f t="shared" si="2"/>
        <v>3.3669827351600306E-3</v>
      </c>
      <c r="H43" s="36">
        <f t="shared" si="3"/>
        <v>0.44763301726484001</v>
      </c>
      <c r="I43" s="36">
        <f t="shared" si="4"/>
        <v>0.44763301726483995</v>
      </c>
      <c r="J43" s="36">
        <f t="shared" si="5"/>
        <v>0.49228401726483995</v>
      </c>
    </row>
    <row r="44" spans="2:10" x14ac:dyDescent="0.25">
      <c r="B44" s="32">
        <v>43792</v>
      </c>
      <c r="C44" s="33">
        <v>1344</v>
      </c>
      <c r="D44" s="33">
        <v>0.46200000000000002</v>
      </c>
      <c r="E44" s="12">
        <f t="shared" si="0"/>
        <v>3.4492633599999996E-2</v>
      </c>
      <c r="F44" s="6">
        <f t="shared" si="1"/>
        <v>0.49649263360000001</v>
      </c>
      <c r="G44" s="36">
        <f t="shared" si="2"/>
        <v>3.3714019493273606E-3</v>
      </c>
      <c r="H44" s="36">
        <f t="shared" si="3"/>
        <v>0.45862859805067269</v>
      </c>
      <c r="I44" s="36">
        <f t="shared" si="4"/>
        <v>0.45862859805067263</v>
      </c>
      <c r="J44" s="36">
        <f t="shared" si="5"/>
        <v>0.50327959805067268</v>
      </c>
    </row>
    <row r="45" spans="2:10" x14ac:dyDescent="0.25">
      <c r="B45" s="32">
        <v>43791</v>
      </c>
      <c r="C45" s="33">
        <v>1361</v>
      </c>
      <c r="D45" s="33">
        <v>0.45200000000000001</v>
      </c>
      <c r="E45" s="12">
        <f t="shared" si="0"/>
        <v>3.4463232099999998E-2</v>
      </c>
      <c r="F45" s="6">
        <f t="shared" si="1"/>
        <v>0.48646323210000003</v>
      </c>
      <c r="G45" s="36">
        <f t="shared" si="2"/>
        <v>3.4464013094474906E-3</v>
      </c>
      <c r="H45" s="36">
        <f t="shared" si="3"/>
        <v>0.4485535986905525</v>
      </c>
      <c r="I45" s="36">
        <f t="shared" si="4"/>
        <v>0.44855359869055245</v>
      </c>
      <c r="J45" s="36">
        <f t="shared" si="5"/>
        <v>0.49320459869055244</v>
      </c>
    </row>
    <row r="46" spans="2:10" x14ac:dyDescent="0.25">
      <c r="B46" s="32">
        <v>43791</v>
      </c>
      <c r="C46" s="33">
        <v>1361</v>
      </c>
      <c r="D46" s="33">
        <v>0.45500000000000002</v>
      </c>
      <c r="E46" s="12">
        <f t="shared" si="0"/>
        <v>3.4463232099999998E-2</v>
      </c>
      <c r="F46" s="6">
        <f t="shared" si="1"/>
        <v>0.48946323210000003</v>
      </c>
      <c r="G46" s="36">
        <f t="shared" si="2"/>
        <v>3.4464013094474906E-3</v>
      </c>
      <c r="H46" s="36">
        <f t="shared" si="3"/>
        <v>0.4515535986905525</v>
      </c>
      <c r="I46" s="36">
        <f t="shared" si="4"/>
        <v>0.45155359869055245</v>
      </c>
      <c r="J46" s="36">
        <f t="shared" si="5"/>
        <v>0.49620459869055245</v>
      </c>
    </row>
    <row r="47" spans="2:10" x14ac:dyDescent="0.25">
      <c r="B47" s="32">
        <v>43791</v>
      </c>
      <c r="C47" s="33">
        <v>1362</v>
      </c>
      <c r="D47" s="33">
        <v>0.46600000000000003</v>
      </c>
      <c r="E47" s="12">
        <f t="shared" si="0"/>
        <v>3.4461504399999995E-2</v>
      </c>
      <c r="F47" s="6">
        <f t="shared" si="1"/>
        <v>0.50046150440000003</v>
      </c>
      <c r="G47" s="36">
        <f t="shared" si="2"/>
        <v>3.4508055536151198E-3</v>
      </c>
      <c r="H47" s="36">
        <f t="shared" si="3"/>
        <v>0.46254919444638493</v>
      </c>
      <c r="I47" s="36">
        <f t="shared" si="4"/>
        <v>0.46254919444638487</v>
      </c>
      <c r="J47" s="36">
        <f t="shared" si="5"/>
        <v>0.50720019444638487</v>
      </c>
    </row>
    <row r="48" spans="2:10" x14ac:dyDescent="0.25">
      <c r="B48" s="32">
        <v>43790</v>
      </c>
      <c r="C48" s="33">
        <v>1374</v>
      </c>
      <c r="D48" s="33">
        <v>0.46200000000000002</v>
      </c>
      <c r="E48" s="12">
        <f t="shared" si="0"/>
        <v>3.4440787599999995E-2</v>
      </c>
      <c r="F48" s="6">
        <f t="shared" si="1"/>
        <v>0.49644078759999999</v>
      </c>
      <c r="G48" s="36">
        <f t="shared" si="2"/>
        <v>3.5035916893589605E-3</v>
      </c>
      <c r="H48" s="36">
        <f t="shared" si="3"/>
        <v>0.45849640831064103</v>
      </c>
      <c r="I48" s="36">
        <f t="shared" si="4"/>
        <v>0.45849640831064109</v>
      </c>
      <c r="J48" s="36">
        <f t="shared" si="5"/>
        <v>0.50314740831064109</v>
      </c>
    </row>
    <row r="49" spans="2:10" x14ac:dyDescent="0.25">
      <c r="B49" s="32">
        <v>43866</v>
      </c>
      <c r="C49" s="33">
        <v>1472</v>
      </c>
      <c r="D49" s="33">
        <v>0.46600000000000003</v>
      </c>
      <c r="E49" s="12">
        <f t="shared" si="0"/>
        <v>3.4272678399999999E-2</v>
      </c>
      <c r="F49" s="6">
        <f t="shared" si="1"/>
        <v>0.5002726784</v>
      </c>
      <c r="G49" s="36">
        <f t="shared" si="2"/>
        <v>3.9302157205299195E-3</v>
      </c>
      <c r="H49" s="36">
        <f t="shared" si="3"/>
        <v>0.4620697842794701</v>
      </c>
      <c r="I49" s="36">
        <f t="shared" si="4"/>
        <v>0.4620697842794701</v>
      </c>
      <c r="J49" s="36">
        <f t="shared" si="5"/>
        <v>0.50672078427947009</v>
      </c>
    </row>
    <row r="50" spans="2:10" x14ac:dyDescent="0.25">
      <c r="B50" s="32">
        <v>43867</v>
      </c>
      <c r="C50" s="33">
        <v>1529</v>
      </c>
      <c r="D50" s="33">
        <v>0.46200000000000002</v>
      </c>
      <c r="E50" s="12">
        <f t="shared" si="0"/>
        <v>3.4175784099999995E-2</v>
      </c>
      <c r="F50" s="6">
        <f t="shared" si="1"/>
        <v>0.49617578410000002</v>
      </c>
      <c r="G50" s="36">
        <f t="shared" si="2"/>
        <v>4.17471477504581E-3</v>
      </c>
      <c r="H50" s="36">
        <f t="shared" si="3"/>
        <v>0.45782528522495419</v>
      </c>
      <c r="I50" s="36">
        <f t="shared" si="4"/>
        <v>0.45782528522495419</v>
      </c>
      <c r="J50" s="36">
        <f t="shared" si="5"/>
        <v>0.50247628522495424</v>
      </c>
    </row>
    <row r="51" spans="2:10" x14ac:dyDescent="0.25">
      <c r="B51" s="32">
        <v>43867</v>
      </c>
      <c r="C51" s="33">
        <v>1555</v>
      </c>
      <c r="D51" s="33">
        <v>0.45800000000000002</v>
      </c>
      <c r="E51" s="12">
        <f t="shared" si="0"/>
        <v>3.4131802499999996E-2</v>
      </c>
      <c r="F51" s="6">
        <f t="shared" si="1"/>
        <v>0.49213180249999999</v>
      </c>
      <c r="G51" s="36">
        <f t="shared" si="2"/>
        <v>4.2853565123737499E-3</v>
      </c>
      <c r="H51" s="36">
        <f t="shared" si="3"/>
        <v>0.45371464348762625</v>
      </c>
      <c r="I51" s="36">
        <f t="shared" si="4"/>
        <v>0.45371464348762625</v>
      </c>
      <c r="J51" s="36">
        <f t="shared" si="5"/>
        <v>0.49836564348762624</v>
      </c>
    </row>
    <row r="52" spans="2:10" x14ac:dyDescent="0.25">
      <c r="B52" s="32">
        <v>43867</v>
      </c>
      <c r="C52" s="33">
        <v>1562</v>
      </c>
      <c r="D52" s="33">
        <v>0.45700000000000002</v>
      </c>
      <c r="E52" s="12">
        <f t="shared" si="0"/>
        <v>3.4119984399999997E-2</v>
      </c>
      <c r="F52" s="6">
        <f t="shared" si="1"/>
        <v>0.49111998440000004</v>
      </c>
      <c r="G52" s="36">
        <f t="shared" si="2"/>
        <v>4.3150502856711213E-3</v>
      </c>
      <c r="H52" s="36">
        <f t="shared" si="3"/>
        <v>0.45268494971432888</v>
      </c>
      <c r="I52" s="36">
        <f t="shared" si="4"/>
        <v>0.45268494971432888</v>
      </c>
      <c r="J52" s="36">
        <f t="shared" si="5"/>
        <v>0.49733594971432887</v>
      </c>
    </row>
    <row r="53" spans="2:10" x14ac:dyDescent="0.25">
      <c r="B53" s="32">
        <v>43868</v>
      </c>
      <c r="C53" s="33">
        <v>1647</v>
      </c>
      <c r="D53" s="33">
        <v>0.46100000000000002</v>
      </c>
      <c r="E53" s="12">
        <f t="shared" si="0"/>
        <v>3.39772609E-2</v>
      </c>
      <c r="F53" s="6">
        <f t="shared" si="1"/>
        <v>0.49497726090000005</v>
      </c>
      <c r="G53" s="36">
        <f t="shared" si="2"/>
        <v>4.672433616412671E-3</v>
      </c>
      <c r="H53" s="36">
        <f t="shared" si="3"/>
        <v>0.45632756638358735</v>
      </c>
      <c r="I53" s="36">
        <f t="shared" si="4"/>
        <v>0.45632756638358735</v>
      </c>
      <c r="J53" s="36">
        <f t="shared" si="5"/>
        <v>0.5009785663835874</v>
      </c>
    </row>
    <row r="54" spans="2:10" x14ac:dyDescent="0.25">
      <c r="B54" s="32">
        <v>43868</v>
      </c>
      <c r="C54" s="33">
        <v>1688</v>
      </c>
      <c r="D54" s="33">
        <v>0.45500000000000002</v>
      </c>
      <c r="E54" s="12">
        <f t="shared" si="0"/>
        <v>3.39089344E-2</v>
      </c>
      <c r="F54" s="6">
        <f t="shared" si="1"/>
        <v>0.48890893439999999</v>
      </c>
      <c r="G54" s="36">
        <f t="shared" si="2"/>
        <v>4.8427236221388805E-3</v>
      </c>
      <c r="H54" s="36">
        <f t="shared" si="3"/>
        <v>0.45015727637786113</v>
      </c>
      <c r="I54" s="36">
        <f t="shared" si="4"/>
        <v>0.45015727637786113</v>
      </c>
      <c r="J54" s="36">
        <f t="shared" si="5"/>
        <v>0.49480827637786112</v>
      </c>
    </row>
    <row r="55" spans="2:10" x14ac:dyDescent="0.25">
      <c r="B55" s="32">
        <v>43869</v>
      </c>
      <c r="C55" s="33">
        <v>1740</v>
      </c>
      <c r="D55" s="33">
        <v>0.46200000000000002</v>
      </c>
      <c r="E55" s="12">
        <f t="shared" si="0"/>
        <v>3.382276E-2</v>
      </c>
      <c r="F55" s="6">
        <f t="shared" si="1"/>
        <v>0.49582276000000003</v>
      </c>
      <c r="G55" s="36">
        <f t="shared" si="2"/>
        <v>5.0567506949599998E-3</v>
      </c>
      <c r="H55" s="36">
        <f t="shared" si="3"/>
        <v>0.45694324930504004</v>
      </c>
      <c r="I55" s="36">
        <f t="shared" si="4"/>
        <v>0.45694324930504004</v>
      </c>
      <c r="J55" s="36">
        <f t="shared" si="5"/>
        <v>0.50159424930504004</v>
      </c>
    </row>
    <row r="56" spans="2:10" x14ac:dyDescent="0.25">
      <c r="B56" s="32">
        <v>43833</v>
      </c>
      <c r="C56" s="33">
        <v>1747</v>
      </c>
      <c r="D56" s="33">
        <v>0.46600000000000003</v>
      </c>
      <c r="E56" s="12">
        <f t="shared" si="0"/>
        <v>3.3811200899999998E-2</v>
      </c>
      <c r="F56" s="6">
        <f t="shared" si="1"/>
        <v>0.49981120090000003</v>
      </c>
      <c r="G56" s="36">
        <f t="shared" si="2"/>
        <v>5.0853959646956701E-3</v>
      </c>
      <c r="H56" s="36">
        <f t="shared" si="3"/>
        <v>0.46091460403530438</v>
      </c>
      <c r="I56" s="36">
        <f t="shared" si="4"/>
        <v>0.46091460403530438</v>
      </c>
      <c r="J56" s="36">
        <f t="shared" si="5"/>
        <v>0.50556560403530437</v>
      </c>
    </row>
    <row r="57" spans="2:10" x14ac:dyDescent="0.25">
      <c r="B57" s="32">
        <v>43869</v>
      </c>
      <c r="C57" s="33">
        <v>1761</v>
      </c>
      <c r="D57" s="33">
        <v>0.45800000000000002</v>
      </c>
      <c r="E57" s="12">
        <f t="shared" si="0"/>
        <v>3.3788112099999996E-2</v>
      </c>
      <c r="F57" s="6">
        <f t="shared" si="1"/>
        <v>0.49178811210000001</v>
      </c>
      <c r="G57" s="36">
        <f t="shared" si="2"/>
        <v>5.14256855075549E-3</v>
      </c>
      <c r="H57" s="36">
        <f t="shared" si="3"/>
        <v>0.45285743144924451</v>
      </c>
      <c r="I57" s="36">
        <f t="shared" si="4"/>
        <v>0.45285743144924451</v>
      </c>
      <c r="J57" s="36">
        <f t="shared" si="5"/>
        <v>0.4975084314492445</v>
      </c>
    </row>
    <row r="58" spans="2:10" x14ac:dyDescent="0.25">
      <c r="B58" s="32">
        <v>43870</v>
      </c>
      <c r="C58" s="33">
        <v>1764</v>
      </c>
      <c r="D58" s="33">
        <v>0.46100000000000002</v>
      </c>
      <c r="E58" s="12">
        <f t="shared" si="0"/>
        <v>3.3783169599999996E-2</v>
      </c>
      <c r="F58" s="6">
        <f t="shared" si="1"/>
        <v>0.49478316960000002</v>
      </c>
      <c r="G58" s="36">
        <f t="shared" si="2"/>
        <v>5.1547993729337618E-3</v>
      </c>
      <c r="H58" s="36">
        <f t="shared" si="3"/>
        <v>0.45584520062706624</v>
      </c>
      <c r="I58" s="36">
        <f t="shared" si="4"/>
        <v>0.45584520062706624</v>
      </c>
      <c r="J58" s="36">
        <f t="shared" si="5"/>
        <v>0.50049620062706623</v>
      </c>
    </row>
    <row r="59" spans="2:10" x14ac:dyDescent="0.25">
      <c r="B59" s="32">
        <v>43851</v>
      </c>
      <c r="C59" s="33">
        <v>1765</v>
      </c>
      <c r="D59" s="33">
        <v>0.46100000000000002</v>
      </c>
      <c r="E59" s="12">
        <f t="shared" si="0"/>
        <v>3.3781522500000001E-2</v>
      </c>
      <c r="F59" s="6">
        <f t="shared" si="1"/>
        <v>0.49478152250000001</v>
      </c>
      <c r="G59" s="36">
        <f t="shared" si="2"/>
        <v>5.1588747109162503E-3</v>
      </c>
      <c r="H59" s="36">
        <f t="shared" si="3"/>
        <v>0.45584112528908377</v>
      </c>
      <c r="I59" s="36">
        <f t="shared" si="4"/>
        <v>0.45584112528908377</v>
      </c>
      <c r="J59" s="36">
        <f t="shared" si="5"/>
        <v>0.50049212528908382</v>
      </c>
    </row>
    <row r="60" spans="2:10" x14ac:dyDescent="0.25">
      <c r="B60" s="32">
        <v>43852</v>
      </c>
      <c r="C60" s="33">
        <v>1766</v>
      </c>
      <c r="D60" s="33">
        <v>0.46600000000000003</v>
      </c>
      <c r="E60" s="12">
        <f t="shared" si="0"/>
        <v>3.3779875599999995E-2</v>
      </c>
      <c r="F60" s="6">
        <f t="shared" si="1"/>
        <v>0.49977987560000003</v>
      </c>
      <c r="G60" s="36">
        <f t="shared" si="2"/>
        <v>5.1629492476498399E-3</v>
      </c>
      <c r="H60" s="36">
        <f t="shared" si="3"/>
        <v>0.46083705075235021</v>
      </c>
      <c r="I60" s="36">
        <f t="shared" si="4"/>
        <v>0.46083705075235015</v>
      </c>
      <c r="J60" s="36">
        <f t="shared" si="5"/>
        <v>0.50548805075235015</v>
      </c>
    </row>
    <row r="61" spans="2:10" x14ac:dyDescent="0.25">
      <c r="B61" s="32">
        <v>43871</v>
      </c>
      <c r="C61" s="33">
        <v>1767</v>
      </c>
      <c r="D61" s="33">
        <v>0.46700000000000003</v>
      </c>
      <c r="E61" s="12">
        <f t="shared" si="0"/>
        <v>3.3778228899999999E-2</v>
      </c>
      <c r="F61" s="6">
        <f t="shared" si="1"/>
        <v>0.50077822890000001</v>
      </c>
      <c r="G61" s="36">
        <f t="shared" si="2"/>
        <v>5.1670229832082703E-3</v>
      </c>
      <c r="H61" s="36">
        <f t="shared" si="3"/>
        <v>0.46183297701679177</v>
      </c>
      <c r="I61" s="36">
        <f t="shared" si="4"/>
        <v>0.46183297701679171</v>
      </c>
      <c r="J61" s="36">
        <f t="shared" si="5"/>
        <v>0.50648397701679171</v>
      </c>
    </row>
    <row r="62" spans="2:10" x14ac:dyDescent="0.25">
      <c r="B62" s="32">
        <v>43870</v>
      </c>
      <c r="C62" s="33">
        <v>1771</v>
      </c>
      <c r="D62" s="33">
        <v>0.45500000000000002</v>
      </c>
      <c r="E62" s="12">
        <f t="shared" si="0"/>
        <v>3.3771644099999998E-2</v>
      </c>
      <c r="F62" s="6">
        <f t="shared" si="1"/>
        <v>0.48877164410000001</v>
      </c>
      <c r="G62" s="36">
        <f t="shared" si="2"/>
        <v>5.1833099151651907E-3</v>
      </c>
      <c r="H62" s="36">
        <f t="shared" si="3"/>
        <v>0.44981669008483482</v>
      </c>
      <c r="I62" s="36">
        <f t="shared" si="4"/>
        <v>0.44981669008483477</v>
      </c>
      <c r="J62" s="36">
        <f t="shared" si="5"/>
        <v>0.49446769008483477</v>
      </c>
    </row>
    <row r="63" spans="2:10" x14ac:dyDescent="0.25">
      <c r="B63" s="32">
        <v>43871</v>
      </c>
      <c r="C63" s="33">
        <v>1771</v>
      </c>
      <c r="D63" s="33">
        <v>0.46</v>
      </c>
      <c r="E63" s="12">
        <f t="shared" si="0"/>
        <v>3.3771644099999998E-2</v>
      </c>
      <c r="F63" s="6">
        <f t="shared" si="1"/>
        <v>0.49377164410000002</v>
      </c>
      <c r="G63" s="36">
        <f t="shared" si="2"/>
        <v>5.1833099151651907E-3</v>
      </c>
      <c r="H63" s="36">
        <f t="shared" si="3"/>
        <v>0.45481669008483483</v>
      </c>
      <c r="I63" s="36">
        <f t="shared" si="4"/>
        <v>0.45481669008483477</v>
      </c>
      <c r="J63" s="36">
        <f t="shared" si="5"/>
        <v>0.49946769008483477</v>
      </c>
    </row>
    <row r="64" spans="2:10" x14ac:dyDescent="0.25">
      <c r="B64" s="32">
        <v>43833</v>
      </c>
      <c r="C64" s="33">
        <v>1778</v>
      </c>
      <c r="D64" s="33">
        <v>0.46200000000000002</v>
      </c>
      <c r="E64" s="12">
        <f t="shared" si="0"/>
        <v>3.3760128399999999E-2</v>
      </c>
      <c r="F64" s="6">
        <f t="shared" si="1"/>
        <v>0.4957601284</v>
      </c>
      <c r="G64" s="36">
        <f t="shared" si="2"/>
        <v>5.2117812178800807E-3</v>
      </c>
      <c r="H64" s="36">
        <f t="shared" si="3"/>
        <v>0.45678821878211995</v>
      </c>
      <c r="I64" s="36">
        <f t="shared" si="4"/>
        <v>0.45678821878211989</v>
      </c>
      <c r="J64" s="36">
        <f t="shared" si="5"/>
        <v>0.50143921878211994</v>
      </c>
    </row>
    <row r="65" spans="2:10" x14ac:dyDescent="0.25">
      <c r="B65" s="32">
        <v>43872</v>
      </c>
      <c r="C65" s="33">
        <v>1803</v>
      </c>
      <c r="D65" s="33">
        <v>0.46899999999999997</v>
      </c>
      <c r="E65" s="12">
        <f t="shared" si="0"/>
        <v>3.3719080899999997E-2</v>
      </c>
      <c r="F65" s="6">
        <f t="shared" si="1"/>
        <v>0.50271908089999995</v>
      </c>
      <c r="G65" s="36">
        <f t="shared" si="2"/>
        <v>5.313144502725832E-3</v>
      </c>
      <c r="H65" s="36">
        <f t="shared" si="3"/>
        <v>0.46368685549727412</v>
      </c>
      <c r="I65" s="36">
        <f t="shared" si="4"/>
        <v>0.46368685549727412</v>
      </c>
      <c r="J65" s="36">
        <f t="shared" si="5"/>
        <v>0.50833785549727417</v>
      </c>
    </row>
    <row r="66" spans="2:10" x14ac:dyDescent="0.25">
      <c r="B66" s="32">
        <v>43881</v>
      </c>
      <c r="C66" s="33">
        <v>1823</v>
      </c>
      <c r="D66" s="33">
        <v>0.45800000000000002</v>
      </c>
      <c r="E66" s="12">
        <f t="shared" si="0"/>
        <v>3.3686332899999998E-2</v>
      </c>
      <c r="F66" s="6">
        <f t="shared" si="1"/>
        <v>0.49168633290000002</v>
      </c>
      <c r="G66" s="36">
        <f t="shared" si="2"/>
        <v>5.3938757742464302E-3</v>
      </c>
      <c r="H66" s="36">
        <f t="shared" si="3"/>
        <v>0.45260612422575358</v>
      </c>
      <c r="I66" s="36">
        <f t="shared" si="4"/>
        <v>0.45260612422575358</v>
      </c>
      <c r="J66" s="36">
        <f t="shared" si="5"/>
        <v>0.49725712422575358</v>
      </c>
    </row>
    <row r="67" spans="2:10" x14ac:dyDescent="0.25">
      <c r="B67" s="32">
        <v>43834</v>
      </c>
      <c r="C67" s="33">
        <v>1852</v>
      </c>
      <c r="D67" s="33">
        <v>0.46300000000000002</v>
      </c>
      <c r="E67" s="12">
        <f t="shared" si="0"/>
        <v>3.3638990399999999E-2</v>
      </c>
      <c r="F67" s="6">
        <f t="shared" si="1"/>
        <v>0.49663899040000004</v>
      </c>
      <c r="G67" s="36">
        <f t="shared" si="2"/>
        <v>5.5103700265363206E-3</v>
      </c>
      <c r="H67" s="36">
        <f t="shared" si="3"/>
        <v>0.45748962997346371</v>
      </c>
      <c r="I67" s="36">
        <f t="shared" si="4"/>
        <v>0.45748962997346371</v>
      </c>
      <c r="J67" s="36">
        <f t="shared" si="5"/>
        <v>0.50214062997346376</v>
      </c>
    </row>
    <row r="68" spans="2:10" x14ac:dyDescent="0.25">
      <c r="B68" s="32">
        <v>43908</v>
      </c>
      <c r="C68" s="33">
        <v>1860</v>
      </c>
      <c r="D68" s="33">
        <v>0.46500000000000002</v>
      </c>
      <c r="E68" s="12">
        <f t="shared" si="0"/>
        <v>3.3625959999999996E-2</v>
      </c>
      <c r="F68" s="6">
        <f t="shared" si="1"/>
        <v>0.49862596000000003</v>
      </c>
      <c r="G68" s="36">
        <f t="shared" si="2"/>
        <v>5.5423886602400021E-3</v>
      </c>
      <c r="H68" s="36">
        <f t="shared" si="3"/>
        <v>0.45945761133976004</v>
      </c>
      <c r="I68" s="36">
        <f t="shared" si="4"/>
        <v>0.45945761133975999</v>
      </c>
      <c r="J68" s="36">
        <f t="shared" si="5"/>
        <v>0.50410861133976004</v>
      </c>
    </row>
    <row r="69" spans="2:10" x14ac:dyDescent="0.25">
      <c r="B69" s="32">
        <v>43834</v>
      </c>
      <c r="C69" s="33">
        <v>1876</v>
      </c>
      <c r="D69" s="33">
        <v>0.46100000000000002</v>
      </c>
      <c r="E69" s="12">
        <f t="shared" si="0"/>
        <v>3.3599937599999997E-2</v>
      </c>
      <c r="F69" s="6">
        <f t="shared" si="1"/>
        <v>0.49459993760000004</v>
      </c>
      <c r="G69" s="36">
        <f t="shared" si="2"/>
        <v>5.6062734706310412E-3</v>
      </c>
      <c r="H69" s="36">
        <f t="shared" si="3"/>
        <v>0.45539372652936899</v>
      </c>
      <c r="I69" s="36">
        <f t="shared" si="4"/>
        <v>0.45539372652936899</v>
      </c>
      <c r="J69" s="36">
        <f t="shared" si="5"/>
        <v>0.50004472652936904</v>
      </c>
    </row>
    <row r="70" spans="2:10" x14ac:dyDescent="0.25">
      <c r="B70" s="32">
        <v>43908</v>
      </c>
      <c r="C70" s="33">
        <v>1876</v>
      </c>
      <c r="D70" s="33">
        <v>0.46100000000000002</v>
      </c>
      <c r="E70" s="12">
        <f t="shared" si="0"/>
        <v>3.3599937599999997E-2</v>
      </c>
      <c r="F70" s="6">
        <f t="shared" si="1"/>
        <v>0.49459993760000004</v>
      </c>
      <c r="G70" s="36">
        <f t="shared" si="2"/>
        <v>5.6062734706310412E-3</v>
      </c>
      <c r="H70" s="36">
        <f t="shared" si="3"/>
        <v>0.45539372652936899</v>
      </c>
      <c r="I70" s="36">
        <f t="shared" si="4"/>
        <v>0.45539372652936899</v>
      </c>
      <c r="J70" s="36">
        <f t="shared" si="5"/>
        <v>0.50004472652936904</v>
      </c>
    </row>
    <row r="71" spans="2:10" x14ac:dyDescent="0.25">
      <c r="B71" s="32">
        <v>43835</v>
      </c>
      <c r="C71" s="33">
        <v>1906</v>
      </c>
      <c r="D71" s="33">
        <v>0.46400000000000002</v>
      </c>
      <c r="E71" s="12">
        <f t="shared" ref="E71:E134" si="6">-($G$4*C71*C71*C71)+($G$5*C71*C71)-($J$4*C71)+($J$3)</f>
        <v>3.3551283599999995E-2</v>
      </c>
      <c r="F71" s="6">
        <f t="shared" ref="F71:F134" si="7">D71+E71</f>
        <v>0.4975512836</v>
      </c>
      <c r="G71" s="36">
        <f t="shared" si="2"/>
        <v>5.72551051356264E-3</v>
      </c>
      <c r="H71" s="36">
        <f t="shared" si="3"/>
        <v>0.4582744894864374</v>
      </c>
      <c r="I71" s="36">
        <f t="shared" si="4"/>
        <v>0.4582744894864374</v>
      </c>
      <c r="J71" s="36">
        <f t="shared" si="5"/>
        <v>0.50292548948643745</v>
      </c>
    </row>
    <row r="72" spans="2:10" x14ac:dyDescent="0.25">
      <c r="B72" s="32">
        <v>43758</v>
      </c>
      <c r="C72" s="33">
        <v>1914</v>
      </c>
      <c r="D72" s="33">
        <v>0.47199999999999998</v>
      </c>
      <c r="E72" s="12">
        <f t="shared" si="6"/>
        <v>3.3538339600000001E-2</v>
      </c>
      <c r="F72" s="6">
        <f t="shared" si="7"/>
        <v>0.50553833959999994</v>
      </c>
      <c r="G72" s="36">
        <f t="shared" ref="G72:G135" si="8">+($N$4*C72*C72*C72)-($N$5*C72*C72)+($Q$4*C72)-($Q$5)</f>
        <v>5.7571867667117593E-3</v>
      </c>
      <c r="H72" s="36">
        <f t="shared" ref="H72:H135" si="9">D72-(($N$4*C72*C72*C72)-($N$5*C72*C72)+($Q$4*C72)-($Q$5))</f>
        <v>0.4662428132332882</v>
      </c>
      <c r="I72" s="36">
        <f t="shared" ref="I72:I135" si="10">D72-($N$4*C72*C72*C72)+($N$5*C72*C72)-($Q$4*C72)+($Q$5)</f>
        <v>0.4662428132332882</v>
      </c>
      <c r="J72" s="36">
        <f t="shared" ref="J72:J135" si="11">D72-($N$4*C72*C72*C72)+($N$5*C72*C72)-($Q$4*C72)+($Q$3)</f>
        <v>0.5108938132332882</v>
      </c>
    </row>
    <row r="73" spans="2:10" x14ac:dyDescent="0.25">
      <c r="B73" s="32">
        <v>43909</v>
      </c>
      <c r="C73" s="33">
        <v>1928</v>
      </c>
      <c r="D73" s="33">
        <v>0.46100000000000002</v>
      </c>
      <c r="E73" s="12">
        <f t="shared" si="6"/>
        <v>3.3515718399999998E-2</v>
      </c>
      <c r="F73" s="6">
        <f t="shared" si="7"/>
        <v>0.49451571840000003</v>
      </c>
      <c r="G73" s="36">
        <f t="shared" si="8"/>
        <v>5.8124985321420814E-3</v>
      </c>
      <c r="H73" s="36">
        <f t="shared" si="9"/>
        <v>0.45518750146785791</v>
      </c>
      <c r="I73" s="36">
        <f t="shared" si="10"/>
        <v>0.45518750146785797</v>
      </c>
      <c r="J73" s="36">
        <f t="shared" si="11"/>
        <v>0.49983850146785797</v>
      </c>
    </row>
    <row r="74" spans="2:10" x14ac:dyDescent="0.25">
      <c r="B74" s="32">
        <v>43891</v>
      </c>
      <c r="C74" s="33">
        <v>1929</v>
      </c>
      <c r="D74" s="33">
        <v>0.46100000000000002</v>
      </c>
      <c r="E74" s="12">
        <f t="shared" si="6"/>
        <v>3.3514104099999997E-2</v>
      </c>
      <c r="F74" s="6">
        <f t="shared" si="7"/>
        <v>0.49451410410000002</v>
      </c>
      <c r="G74" s="36">
        <f t="shared" si="8"/>
        <v>5.8164434509138108E-3</v>
      </c>
      <c r="H74" s="36">
        <f t="shared" si="9"/>
        <v>0.45518355654908621</v>
      </c>
      <c r="I74" s="36">
        <f t="shared" si="10"/>
        <v>0.45518355654908621</v>
      </c>
      <c r="J74" s="36">
        <f t="shared" si="11"/>
        <v>0.49983455654908621</v>
      </c>
    </row>
    <row r="75" spans="2:10" x14ac:dyDescent="0.25">
      <c r="B75" s="32">
        <v>43881</v>
      </c>
      <c r="C75" s="33">
        <v>1971</v>
      </c>
      <c r="D75" s="33">
        <v>0.46700000000000003</v>
      </c>
      <c r="E75" s="12">
        <f t="shared" si="6"/>
        <v>3.34464841E-2</v>
      </c>
      <c r="F75" s="6">
        <f t="shared" si="7"/>
        <v>0.50044648410000003</v>
      </c>
      <c r="G75" s="36">
        <f t="shared" si="8"/>
        <v>5.98141834189919E-3</v>
      </c>
      <c r="H75" s="36">
        <f t="shared" si="9"/>
        <v>0.46101858165810083</v>
      </c>
      <c r="I75" s="36">
        <f t="shared" si="10"/>
        <v>0.46101858165810083</v>
      </c>
      <c r="J75" s="36">
        <f t="shared" si="11"/>
        <v>0.50566958165810083</v>
      </c>
    </row>
    <row r="76" spans="2:10" x14ac:dyDescent="0.25">
      <c r="B76" s="32">
        <v>43882</v>
      </c>
      <c r="C76" s="33">
        <v>2013</v>
      </c>
      <c r="D76" s="33">
        <v>0.46700000000000003</v>
      </c>
      <c r="E76" s="12">
        <f t="shared" si="6"/>
        <v>3.3379216899999994E-2</v>
      </c>
      <c r="F76" s="6">
        <f t="shared" si="7"/>
        <v>0.50037921689999998</v>
      </c>
      <c r="G76" s="36">
        <f t="shared" si="8"/>
        <v>6.1450066257611319E-3</v>
      </c>
      <c r="H76" s="36">
        <f t="shared" si="9"/>
        <v>0.46085499337423891</v>
      </c>
      <c r="I76" s="36">
        <f t="shared" si="10"/>
        <v>0.46085499337423885</v>
      </c>
      <c r="J76" s="36">
        <f t="shared" si="11"/>
        <v>0.50550599337423885</v>
      </c>
    </row>
    <row r="77" spans="2:10" x14ac:dyDescent="0.25">
      <c r="B77" s="32">
        <v>43882</v>
      </c>
      <c r="C77" s="33">
        <v>2025</v>
      </c>
      <c r="D77" s="33">
        <v>0.46400000000000002</v>
      </c>
      <c r="E77" s="12">
        <f t="shared" si="6"/>
        <v>3.3360062499999996E-2</v>
      </c>
      <c r="F77" s="6">
        <f t="shared" si="7"/>
        <v>0.49736006250000003</v>
      </c>
      <c r="G77" s="36">
        <f t="shared" si="8"/>
        <v>6.1914922170312504E-3</v>
      </c>
      <c r="H77" s="36">
        <f t="shared" si="9"/>
        <v>0.45780850778296878</v>
      </c>
      <c r="I77" s="36">
        <f t="shared" si="10"/>
        <v>0.45780850778296883</v>
      </c>
      <c r="J77" s="36">
        <f t="shared" si="11"/>
        <v>0.50245950778296888</v>
      </c>
    </row>
    <row r="78" spans="2:10" x14ac:dyDescent="0.25">
      <c r="B78" s="32">
        <v>43836</v>
      </c>
      <c r="C78" s="33">
        <v>2036</v>
      </c>
      <c r="D78" s="33">
        <v>0.46100000000000002</v>
      </c>
      <c r="E78" s="12">
        <f t="shared" si="6"/>
        <v>3.3342529599999997E-2</v>
      </c>
      <c r="F78" s="6">
        <f t="shared" si="7"/>
        <v>0.49434252960000002</v>
      </c>
      <c r="G78" s="36">
        <f t="shared" si="8"/>
        <v>6.2340050732422395E-3</v>
      </c>
      <c r="H78" s="36">
        <f t="shared" si="9"/>
        <v>0.45476599492675779</v>
      </c>
      <c r="I78" s="36">
        <f t="shared" si="10"/>
        <v>0.45476599492675779</v>
      </c>
      <c r="J78" s="36">
        <f t="shared" si="11"/>
        <v>0.49941699492675778</v>
      </c>
    </row>
    <row r="79" spans="2:10" x14ac:dyDescent="0.25">
      <c r="B79" s="32">
        <v>43883</v>
      </c>
      <c r="C79" s="33">
        <v>2045</v>
      </c>
      <c r="D79" s="33">
        <v>0.46200000000000002</v>
      </c>
      <c r="E79" s="12">
        <f t="shared" si="6"/>
        <v>3.3328202500000001E-2</v>
      </c>
      <c r="F79" s="6">
        <f t="shared" si="7"/>
        <v>0.49532820250000004</v>
      </c>
      <c r="G79" s="36">
        <f t="shared" si="8"/>
        <v>6.2687180009262499E-3</v>
      </c>
      <c r="H79" s="36">
        <f t="shared" si="9"/>
        <v>0.45573128199907376</v>
      </c>
      <c r="I79" s="36">
        <f t="shared" si="10"/>
        <v>0.45573128199907376</v>
      </c>
      <c r="J79" s="36">
        <f t="shared" si="11"/>
        <v>0.50038228199907375</v>
      </c>
    </row>
    <row r="80" spans="2:10" x14ac:dyDescent="0.25">
      <c r="B80" s="32">
        <v>43883</v>
      </c>
      <c r="C80" s="33">
        <v>2049</v>
      </c>
      <c r="D80" s="33">
        <v>0.45500000000000002</v>
      </c>
      <c r="E80" s="12">
        <f t="shared" si="6"/>
        <v>3.33218401E-2</v>
      </c>
      <c r="F80" s="6">
        <f t="shared" si="7"/>
        <v>0.48832184010000002</v>
      </c>
      <c r="G80" s="36">
        <f t="shared" si="8"/>
        <v>6.2841256699462094E-3</v>
      </c>
      <c r="H80" s="36">
        <f t="shared" si="9"/>
        <v>0.44871587433005383</v>
      </c>
      <c r="I80" s="36">
        <f t="shared" si="10"/>
        <v>0.44871587433005378</v>
      </c>
      <c r="J80" s="36">
        <f t="shared" si="11"/>
        <v>0.49336687433005377</v>
      </c>
    </row>
    <row r="81" spans="2:10" x14ac:dyDescent="0.25">
      <c r="B81" s="32">
        <v>43886</v>
      </c>
      <c r="C81" s="33">
        <v>2064</v>
      </c>
      <c r="D81" s="33">
        <v>0.46400000000000002</v>
      </c>
      <c r="E81" s="12">
        <f t="shared" si="6"/>
        <v>3.3298009599999998E-2</v>
      </c>
      <c r="F81" s="6">
        <f t="shared" si="7"/>
        <v>0.49729800960000003</v>
      </c>
      <c r="G81" s="36">
        <f t="shared" si="8"/>
        <v>6.3417932735897603E-3</v>
      </c>
      <c r="H81" s="36">
        <f t="shared" si="9"/>
        <v>0.45765820672641028</v>
      </c>
      <c r="I81" s="36">
        <f t="shared" si="10"/>
        <v>0.45765820672641022</v>
      </c>
      <c r="J81" s="36">
        <f t="shared" si="11"/>
        <v>0.50230920672641022</v>
      </c>
    </row>
    <row r="82" spans="2:10" x14ac:dyDescent="0.25">
      <c r="B82" s="32">
        <v>43884</v>
      </c>
      <c r="C82" s="33">
        <v>2070</v>
      </c>
      <c r="D82" s="33">
        <v>0.46500000000000002</v>
      </c>
      <c r="E82" s="12">
        <f t="shared" si="6"/>
        <v>3.3288489999999997E-2</v>
      </c>
      <c r="F82" s="6">
        <f t="shared" si="7"/>
        <v>0.49828849000000003</v>
      </c>
      <c r="G82" s="36">
        <f t="shared" si="8"/>
        <v>6.3648112114699992E-3</v>
      </c>
      <c r="H82" s="36">
        <f t="shared" si="9"/>
        <v>0.45863518878853005</v>
      </c>
      <c r="I82" s="36">
        <f t="shared" si="10"/>
        <v>0.45863518878852999</v>
      </c>
      <c r="J82" s="36">
        <f t="shared" si="11"/>
        <v>0.50328618878853004</v>
      </c>
    </row>
    <row r="83" spans="2:10" x14ac:dyDescent="0.25">
      <c r="B83" s="32">
        <v>43889</v>
      </c>
      <c r="C83" s="33">
        <v>2070</v>
      </c>
      <c r="D83" s="33">
        <v>0.45200000000000001</v>
      </c>
      <c r="E83" s="12">
        <f t="shared" si="6"/>
        <v>3.3288489999999997E-2</v>
      </c>
      <c r="F83" s="6">
        <f t="shared" si="7"/>
        <v>0.48528849000000002</v>
      </c>
      <c r="G83" s="36">
        <f t="shared" si="8"/>
        <v>6.3648112114699992E-3</v>
      </c>
      <c r="H83" s="36">
        <f t="shared" si="9"/>
        <v>0.44563518878853003</v>
      </c>
      <c r="I83" s="36">
        <f t="shared" si="10"/>
        <v>0.44563518878852998</v>
      </c>
      <c r="J83" s="36">
        <f t="shared" si="11"/>
        <v>0.49028618878852998</v>
      </c>
    </row>
    <row r="84" spans="2:10" x14ac:dyDescent="0.25">
      <c r="B84" s="32">
        <v>43885</v>
      </c>
      <c r="C84" s="33">
        <v>2072</v>
      </c>
      <c r="D84" s="33">
        <v>0.46300000000000002</v>
      </c>
      <c r="E84" s="12">
        <f t="shared" si="6"/>
        <v>3.32853184E-2</v>
      </c>
      <c r="F84" s="6">
        <f t="shared" si="7"/>
        <v>0.49628531840000001</v>
      </c>
      <c r="G84" s="36">
        <f t="shared" si="8"/>
        <v>6.3724776265779211E-3</v>
      </c>
      <c r="H84" s="36">
        <f t="shared" si="9"/>
        <v>0.45662752237342208</v>
      </c>
      <c r="I84" s="36">
        <f t="shared" si="10"/>
        <v>0.45662752237342208</v>
      </c>
      <c r="J84" s="36">
        <f t="shared" si="11"/>
        <v>0.50127852237342208</v>
      </c>
    </row>
    <row r="85" spans="2:10" x14ac:dyDescent="0.25">
      <c r="B85" s="32">
        <v>43890</v>
      </c>
      <c r="C85" s="33">
        <v>2072</v>
      </c>
      <c r="D85" s="33">
        <v>0.45900000000000002</v>
      </c>
      <c r="E85" s="12">
        <f t="shared" si="6"/>
        <v>3.32853184E-2</v>
      </c>
      <c r="F85" s="6">
        <f t="shared" si="7"/>
        <v>0.4922853184</v>
      </c>
      <c r="G85" s="36">
        <f t="shared" si="8"/>
        <v>6.3724776265779211E-3</v>
      </c>
      <c r="H85" s="36">
        <f t="shared" si="9"/>
        <v>0.45262752237342208</v>
      </c>
      <c r="I85" s="36">
        <f t="shared" si="10"/>
        <v>0.45262752237342208</v>
      </c>
      <c r="J85" s="36">
        <f t="shared" si="11"/>
        <v>0.49727852237342207</v>
      </c>
    </row>
    <row r="86" spans="2:10" x14ac:dyDescent="0.25">
      <c r="B86" s="32">
        <v>43885</v>
      </c>
      <c r="C86" s="33">
        <v>2073</v>
      </c>
      <c r="D86" s="33">
        <v>0.45800000000000002</v>
      </c>
      <c r="E86" s="12">
        <f t="shared" si="6"/>
        <v>3.3283732900000002E-2</v>
      </c>
      <c r="F86" s="6">
        <f t="shared" si="7"/>
        <v>0.49128373290000005</v>
      </c>
      <c r="G86" s="36">
        <f t="shared" si="8"/>
        <v>6.3763096661789316E-3</v>
      </c>
      <c r="H86" s="36">
        <f t="shared" si="9"/>
        <v>0.4516236903338211</v>
      </c>
      <c r="I86" s="36">
        <f t="shared" si="10"/>
        <v>0.4516236903338211</v>
      </c>
      <c r="J86" s="36">
        <f t="shared" si="11"/>
        <v>0.4962746903338211</v>
      </c>
    </row>
    <row r="87" spans="2:10" x14ac:dyDescent="0.25">
      <c r="B87" s="32">
        <v>43884</v>
      </c>
      <c r="C87" s="33">
        <v>2074</v>
      </c>
      <c r="D87" s="33">
        <v>0.45900000000000002</v>
      </c>
      <c r="E87" s="12">
        <f t="shared" si="6"/>
        <v>3.3282147599999999E-2</v>
      </c>
      <c r="F87" s="6">
        <f t="shared" si="7"/>
        <v>0.4922821476</v>
      </c>
      <c r="G87" s="36">
        <f t="shared" si="8"/>
        <v>6.3801409272429607E-3</v>
      </c>
      <c r="H87" s="36">
        <f t="shared" si="9"/>
        <v>0.45261985907275704</v>
      </c>
      <c r="I87" s="36">
        <f t="shared" si="10"/>
        <v>0.45261985907275704</v>
      </c>
      <c r="J87" s="36">
        <f t="shared" si="11"/>
        <v>0.49727085907275703</v>
      </c>
    </row>
    <row r="88" spans="2:10" x14ac:dyDescent="0.25">
      <c r="B88" s="32">
        <v>43886</v>
      </c>
      <c r="C88" s="33">
        <v>2076</v>
      </c>
      <c r="D88" s="33">
        <v>0.46800000000000003</v>
      </c>
      <c r="E88" s="12">
        <f t="shared" si="6"/>
        <v>3.3278977599999995E-2</v>
      </c>
      <c r="F88" s="6">
        <f t="shared" si="7"/>
        <v>0.50127897760000006</v>
      </c>
      <c r="G88" s="36">
        <f t="shared" si="8"/>
        <v>6.3878011140550417E-3</v>
      </c>
      <c r="H88" s="36">
        <f t="shared" si="9"/>
        <v>0.46161219888594496</v>
      </c>
      <c r="I88" s="36">
        <f t="shared" si="10"/>
        <v>0.46161219888594501</v>
      </c>
      <c r="J88" s="36">
        <f t="shared" si="11"/>
        <v>0.50626319888594506</v>
      </c>
    </row>
    <row r="89" spans="2:10" x14ac:dyDescent="0.25">
      <c r="B89" s="32">
        <v>43889</v>
      </c>
      <c r="C89" s="33">
        <v>2081</v>
      </c>
      <c r="D89" s="33">
        <v>0.46800000000000003</v>
      </c>
      <c r="E89" s="12">
        <f t="shared" si="6"/>
        <v>3.3271056100000002E-2</v>
      </c>
      <c r="F89" s="6">
        <f t="shared" si="7"/>
        <v>0.5012710561</v>
      </c>
      <c r="G89" s="36">
        <f t="shared" si="8"/>
        <v>6.4069379618498911E-3</v>
      </c>
      <c r="H89" s="36">
        <f t="shared" si="9"/>
        <v>0.46159306203815015</v>
      </c>
      <c r="I89" s="36">
        <f t="shared" si="10"/>
        <v>0.46159306203815015</v>
      </c>
      <c r="J89" s="36">
        <f t="shared" si="11"/>
        <v>0.5062440620381502</v>
      </c>
    </row>
    <row r="90" spans="2:10" x14ac:dyDescent="0.25">
      <c r="B90" s="32">
        <v>43887</v>
      </c>
      <c r="C90" s="33">
        <v>2088</v>
      </c>
      <c r="D90" s="33">
        <v>0.46400000000000002</v>
      </c>
      <c r="E90" s="12">
        <f t="shared" si="6"/>
        <v>3.3259974399999996E-2</v>
      </c>
      <c r="F90" s="6">
        <f t="shared" si="7"/>
        <v>0.49725997440000003</v>
      </c>
      <c r="G90" s="36">
        <f t="shared" si="8"/>
        <v>6.4336968770508807E-3</v>
      </c>
      <c r="H90" s="36">
        <f t="shared" si="9"/>
        <v>0.45756630312294916</v>
      </c>
      <c r="I90" s="36">
        <f t="shared" si="10"/>
        <v>0.45756630312294916</v>
      </c>
      <c r="J90" s="36">
        <f t="shared" si="11"/>
        <v>0.50221730312294921</v>
      </c>
    </row>
    <row r="91" spans="2:10" x14ac:dyDescent="0.25">
      <c r="B91" s="32">
        <v>43888</v>
      </c>
      <c r="C91" s="33">
        <v>2088</v>
      </c>
      <c r="D91" s="33">
        <v>0.46700000000000003</v>
      </c>
      <c r="E91" s="12">
        <f t="shared" si="6"/>
        <v>3.3259974399999996E-2</v>
      </c>
      <c r="F91" s="6">
        <f t="shared" si="7"/>
        <v>0.50025997440000003</v>
      </c>
      <c r="G91" s="36">
        <f t="shared" si="8"/>
        <v>6.4336968770508807E-3</v>
      </c>
      <c r="H91" s="36">
        <f t="shared" si="9"/>
        <v>0.46056630312294916</v>
      </c>
      <c r="I91" s="36">
        <f t="shared" si="10"/>
        <v>0.46056630312294916</v>
      </c>
      <c r="J91" s="36">
        <f t="shared" si="11"/>
        <v>0.50521730312294921</v>
      </c>
    </row>
    <row r="92" spans="2:10" x14ac:dyDescent="0.25">
      <c r="B92" s="32">
        <v>43888</v>
      </c>
      <c r="C92" s="33">
        <v>2089</v>
      </c>
      <c r="D92" s="33">
        <v>0.46200000000000002</v>
      </c>
      <c r="E92" s="12">
        <f t="shared" si="6"/>
        <v>3.3258392099999999E-2</v>
      </c>
      <c r="F92" s="6">
        <f t="shared" si="7"/>
        <v>0.4952583921</v>
      </c>
      <c r="G92" s="36">
        <f t="shared" si="8"/>
        <v>6.4375164689090113E-3</v>
      </c>
      <c r="H92" s="36">
        <f t="shared" si="9"/>
        <v>0.45556248353109102</v>
      </c>
      <c r="I92" s="36">
        <f t="shared" si="10"/>
        <v>0.45556248353109102</v>
      </c>
      <c r="J92" s="36">
        <f t="shared" si="11"/>
        <v>0.50021348353109107</v>
      </c>
    </row>
    <row r="93" spans="2:10" x14ac:dyDescent="0.25">
      <c r="B93" s="32">
        <v>43887</v>
      </c>
      <c r="C93" s="33">
        <v>2093</v>
      </c>
      <c r="D93" s="33">
        <v>0.46500000000000002</v>
      </c>
      <c r="E93" s="12">
        <f t="shared" si="6"/>
        <v>3.3252064899999996E-2</v>
      </c>
      <c r="F93" s="6">
        <f t="shared" si="7"/>
        <v>0.49825206490000001</v>
      </c>
      <c r="G93" s="36">
        <f t="shared" si="8"/>
        <v>6.4527870635075306E-3</v>
      </c>
      <c r="H93" s="36">
        <f t="shared" si="9"/>
        <v>0.45854721293649248</v>
      </c>
      <c r="I93" s="36">
        <f t="shared" si="10"/>
        <v>0.45854721293649248</v>
      </c>
      <c r="J93" s="36">
        <f t="shared" si="11"/>
        <v>0.50319821293649247</v>
      </c>
    </row>
    <row r="94" spans="2:10" x14ac:dyDescent="0.25">
      <c r="B94" s="32">
        <v>43837</v>
      </c>
      <c r="C94" s="33">
        <v>2169</v>
      </c>
      <c r="D94" s="33">
        <v>0.46</v>
      </c>
      <c r="E94" s="12">
        <f t="shared" si="6"/>
        <v>3.3132456099999999E-2</v>
      </c>
      <c r="F94" s="6">
        <f t="shared" si="7"/>
        <v>0.49313245610000001</v>
      </c>
      <c r="G94" s="36">
        <f t="shared" si="8"/>
        <v>6.7405714719226111E-3</v>
      </c>
      <c r="H94" s="36">
        <f t="shared" si="9"/>
        <v>0.45325942852807743</v>
      </c>
      <c r="I94" s="36">
        <f t="shared" si="10"/>
        <v>0.45325942852807743</v>
      </c>
      <c r="J94" s="36">
        <f t="shared" si="11"/>
        <v>0.49791042852807743</v>
      </c>
    </row>
    <row r="95" spans="2:10" x14ac:dyDescent="0.25">
      <c r="B95" s="32">
        <v>43838</v>
      </c>
      <c r="C95" s="33">
        <v>2200</v>
      </c>
      <c r="D95" s="33">
        <v>0.46500000000000002</v>
      </c>
      <c r="E95" s="12">
        <f t="shared" si="6"/>
        <v>3.3084000000000002E-2</v>
      </c>
      <c r="F95" s="6">
        <f t="shared" si="7"/>
        <v>0.49808400000000003</v>
      </c>
      <c r="G95" s="36">
        <f t="shared" si="8"/>
        <v>6.8566759200000011E-3</v>
      </c>
      <c r="H95" s="36">
        <f t="shared" si="9"/>
        <v>0.45814332408000003</v>
      </c>
      <c r="I95" s="36">
        <f t="shared" si="10"/>
        <v>0.45814332407999997</v>
      </c>
      <c r="J95" s="36">
        <f t="shared" si="11"/>
        <v>0.50279432408000002</v>
      </c>
    </row>
    <row r="96" spans="2:10" x14ac:dyDescent="0.25">
      <c r="B96" s="32">
        <v>43838</v>
      </c>
      <c r="C96" s="33">
        <v>2205</v>
      </c>
      <c r="D96" s="33">
        <v>0.46400000000000002</v>
      </c>
      <c r="E96" s="12">
        <f t="shared" si="6"/>
        <v>3.3076202499999999E-2</v>
      </c>
      <c r="F96" s="6">
        <f t="shared" si="7"/>
        <v>0.49707620250000001</v>
      </c>
      <c r="G96" s="36">
        <f t="shared" si="8"/>
        <v>6.8753331608862496E-3</v>
      </c>
      <c r="H96" s="36">
        <f t="shared" si="9"/>
        <v>0.45712466683911379</v>
      </c>
      <c r="I96" s="36">
        <f t="shared" si="10"/>
        <v>0.45712466683911379</v>
      </c>
      <c r="J96" s="36">
        <f t="shared" si="11"/>
        <v>0.50177566683911379</v>
      </c>
    </row>
    <row r="97" spans="2:10" x14ac:dyDescent="0.25">
      <c r="B97" s="32">
        <v>43822</v>
      </c>
      <c r="C97" s="33">
        <v>2208</v>
      </c>
      <c r="D97" s="33">
        <v>0.47099999999999997</v>
      </c>
      <c r="E97" s="12">
        <f t="shared" si="6"/>
        <v>3.3071526399999995E-2</v>
      </c>
      <c r="F97" s="6">
        <f t="shared" si="7"/>
        <v>0.50407152639999997</v>
      </c>
      <c r="G97" s="36">
        <f t="shared" si="8"/>
        <v>6.8865182791884808E-3</v>
      </c>
      <c r="H97" s="36">
        <f t="shared" si="9"/>
        <v>0.46411348172081152</v>
      </c>
      <c r="I97" s="36">
        <f t="shared" si="10"/>
        <v>0.46411348172081146</v>
      </c>
      <c r="J97" s="36">
        <f t="shared" si="11"/>
        <v>0.50876448172081146</v>
      </c>
    </row>
    <row r="98" spans="2:10" x14ac:dyDescent="0.25">
      <c r="B98" s="32">
        <v>43821</v>
      </c>
      <c r="C98" s="33">
        <v>2211</v>
      </c>
      <c r="D98" s="33">
        <v>0.47199999999999998</v>
      </c>
      <c r="E98" s="12">
        <f t="shared" si="6"/>
        <v>3.3066852100000002E-2</v>
      </c>
      <c r="F98" s="6">
        <f t="shared" si="7"/>
        <v>0.50506685210000002</v>
      </c>
      <c r="G98" s="36">
        <f t="shared" si="8"/>
        <v>6.897696480251991E-3</v>
      </c>
      <c r="H98" s="36">
        <f t="shared" si="9"/>
        <v>0.46510230351974796</v>
      </c>
      <c r="I98" s="36">
        <f t="shared" si="10"/>
        <v>0.46510230351974796</v>
      </c>
      <c r="J98" s="36">
        <f t="shared" si="11"/>
        <v>0.50975330351974801</v>
      </c>
    </row>
    <row r="99" spans="2:10" x14ac:dyDescent="0.25">
      <c r="B99" s="32">
        <v>43822</v>
      </c>
      <c r="C99" s="33">
        <v>2211</v>
      </c>
      <c r="D99" s="33">
        <v>0.46300000000000002</v>
      </c>
      <c r="E99" s="12">
        <f t="shared" si="6"/>
        <v>3.3066852100000002E-2</v>
      </c>
      <c r="F99" s="6">
        <f t="shared" si="7"/>
        <v>0.49606685210000001</v>
      </c>
      <c r="G99" s="36">
        <f t="shared" si="8"/>
        <v>6.897696480251991E-3</v>
      </c>
      <c r="H99" s="36">
        <f t="shared" si="9"/>
        <v>0.45610230351974801</v>
      </c>
      <c r="I99" s="36">
        <f t="shared" si="10"/>
        <v>0.45610230351974801</v>
      </c>
      <c r="J99" s="36">
        <f t="shared" si="11"/>
        <v>0.50075330351974801</v>
      </c>
    </row>
    <row r="100" spans="2:10" x14ac:dyDescent="0.25">
      <c r="B100" s="32">
        <v>43821</v>
      </c>
      <c r="C100" s="33">
        <v>2215</v>
      </c>
      <c r="D100" s="33">
        <v>0.46700000000000003</v>
      </c>
      <c r="E100" s="12">
        <f t="shared" si="6"/>
        <v>3.3060622499999998E-2</v>
      </c>
      <c r="F100" s="6">
        <f t="shared" si="7"/>
        <v>0.50006062250000005</v>
      </c>
      <c r="G100" s="36">
        <f t="shared" si="8"/>
        <v>6.9125899916287498E-3</v>
      </c>
      <c r="H100" s="36">
        <f t="shared" si="9"/>
        <v>0.46008741000837128</v>
      </c>
      <c r="I100" s="36">
        <f t="shared" si="10"/>
        <v>0.46008741000837122</v>
      </c>
      <c r="J100" s="36">
        <f t="shared" si="11"/>
        <v>0.50473841000837127</v>
      </c>
    </row>
    <row r="101" spans="2:10" x14ac:dyDescent="0.25">
      <c r="B101" s="32">
        <v>43820</v>
      </c>
      <c r="C101" s="33">
        <v>2219</v>
      </c>
      <c r="D101" s="33">
        <v>0.46400000000000002</v>
      </c>
      <c r="E101" s="12">
        <f t="shared" si="6"/>
        <v>3.3054396099999994E-2</v>
      </c>
      <c r="F101" s="6">
        <f t="shared" si="7"/>
        <v>0.49705439610000002</v>
      </c>
      <c r="G101" s="36">
        <f t="shared" si="8"/>
        <v>6.9274712139511113E-3</v>
      </c>
      <c r="H101" s="36">
        <f t="shared" si="9"/>
        <v>0.45707252878604893</v>
      </c>
      <c r="I101" s="36">
        <f t="shared" si="10"/>
        <v>0.45707252878604893</v>
      </c>
      <c r="J101" s="36">
        <f t="shared" si="11"/>
        <v>0.50172352878604898</v>
      </c>
    </row>
    <row r="102" spans="2:10" x14ac:dyDescent="0.25">
      <c r="B102" s="32">
        <v>43820</v>
      </c>
      <c r="C102" s="33">
        <v>2220</v>
      </c>
      <c r="D102" s="33">
        <v>0.46200000000000002</v>
      </c>
      <c r="E102" s="12">
        <f t="shared" si="6"/>
        <v>3.305284E-2</v>
      </c>
      <c r="F102" s="6">
        <f t="shared" si="7"/>
        <v>0.49505284000000005</v>
      </c>
      <c r="G102" s="36">
        <f t="shared" si="8"/>
        <v>6.9311895999199999E-3</v>
      </c>
      <c r="H102" s="36">
        <f t="shared" si="9"/>
        <v>0.45506881040008001</v>
      </c>
      <c r="I102" s="36">
        <f t="shared" si="10"/>
        <v>0.45506881040008001</v>
      </c>
      <c r="J102" s="36">
        <f t="shared" si="11"/>
        <v>0.49971981040008001</v>
      </c>
    </row>
    <row r="103" spans="2:10" x14ac:dyDescent="0.25">
      <c r="B103" s="32">
        <v>43820</v>
      </c>
      <c r="C103" s="33">
        <v>2221</v>
      </c>
      <c r="D103" s="33">
        <v>0.47</v>
      </c>
      <c r="E103" s="12">
        <f t="shared" si="6"/>
        <v>3.3051284099999995E-2</v>
      </c>
      <c r="F103" s="6">
        <f t="shared" si="7"/>
        <v>0.5030512841</v>
      </c>
      <c r="G103" s="36">
        <f t="shared" si="8"/>
        <v>6.934907218191691E-3</v>
      </c>
      <c r="H103" s="36">
        <f t="shared" si="9"/>
        <v>0.4630650927818083</v>
      </c>
      <c r="I103" s="36">
        <f t="shared" si="10"/>
        <v>0.4630650927818083</v>
      </c>
      <c r="J103" s="36">
        <f t="shared" si="11"/>
        <v>0.50771609278180829</v>
      </c>
    </row>
    <row r="104" spans="2:10" x14ac:dyDescent="0.25">
      <c r="B104" s="32">
        <v>43819</v>
      </c>
      <c r="C104" s="33">
        <v>2222</v>
      </c>
      <c r="D104" s="33">
        <v>0.47</v>
      </c>
      <c r="E104" s="12">
        <f t="shared" si="6"/>
        <v>3.3049728399999999E-2</v>
      </c>
      <c r="F104" s="6">
        <f t="shared" si="7"/>
        <v>0.50304972839999995</v>
      </c>
      <c r="G104" s="36">
        <f t="shared" si="8"/>
        <v>6.9386240688399207E-3</v>
      </c>
      <c r="H104" s="36">
        <f t="shared" si="9"/>
        <v>0.46306137593116004</v>
      </c>
      <c r="I104" s="36">
        <f t="shared" si="10"/>
        <v>0.46306137593116009</v>
      </c>
      <c r="J104" s="36">
        <f t="shared" si="11"/>
        <v>0.50771237593116014</v>
      </c>
    </row>
    <row r="105" spans="2:10" x14ac:dyDescent="0.25">
      <c r="B105" s="32">
        <v>43824</v>
      </c>
      <c r="C105" s="33">
        <v>2227</v>
      </c>
      <c r="D105" s="33">
        <v>0.46</v>
      </c>
      <c r="E105" s="12">
        <f t="shared" si="6"/>
        <v>3.3041952899999998E-2</v>
      </c>
      <c r="F105" s="6">
        <f t="shared" si="7"/>
        <v>0.49304195290000002</v>
      </c>
      <c r="G105" s="36">
        <f t="shared" si="8"/>
        <v>6.9571968103100713E-3</v>
      </c>
      <c r="H105" s="36">
        <f t="shared" si="9"/>
        <v>0.45304280318968992</v>
      </c>
      <c r="I105" s="36">
        <f t="shared" si="10"/>
        <v>0.45304280318968992</v>
      </c>
      <c r="J105" s="36">
        <f t="shared" si="11"/>
        <v>0.49769380318968992</v>
      </c>
    </row>
    <row r="106" spans="2:10" x14ac:dyDescent="0.25">
      <c r="B106" s="32">
        <v>43824</v>
      </c>
      <c r="C106" s="33">
        <v>2230</v>
      </c>
      <c r="D106" s="33">
        <v>0.47199999999999998</v>
      </c>
      <c r="E106" s="12">
        <f t="shared" si="6"/>
        <v>3.3037289999999997E-2</v>
      </c>
      <c r="F106" s="6">
        <f t="shared" si="7"/>
        <v>0.50503728999999997</v>
      </c>
      <c r="G106" s="36">
        <f t="shared" si="8"/>
        <v>6.96833124843E-3</v>
      </c>
      <c r="H106" s="36">
        <f t="shared" si="9"/>
        <v>0.46503166875156998</v>
      </c>
      <c r="I106" s="36">
        <f t="shared" si="10"/>
        <v>0.46503166875156993</v>
      </c>
      <c r="J106" s="36">
        <f t="shared" si="11"/>
        <v>0.50968266875156998</v>
      </c>
    </row>
    <row r="107" spans="2:10" x14ac:dyDescent="0.25">
      <c r="B107" s="32">
        <v>43818</v>
      </c>
      <c r="C107" s="33">
        <v>2231</v>
      </c>
      <c r="D107" s="33">
        <v>0.46100000000000002</v>
      </c>
      <c r="E107" s="12">
        <f t="shared" si="6"/>
        <v>3.3035736099999997E-2</v>
      </c>
      <c r="F107" s="6">
        <f t="shared" si="7"/>
        <v>0.49403573610000001</v>
      </c>
      <c r="G107" s="36">
        <f t="shared" si="8"/>
        <v>6.9720411937853922E-3</v>
      </c>
      <c r="H107" s="36">
        <f t="shared" si="9"/>
        <v>0.4540279588062146</v>
      </c>
      <c r="I107" s="36">
        <f t="shared" si="10"/>
        <v>0.4540279588062146</v>
      </c>
      <c r="J107" s="36">
        <f t="shared" si="11"/>
        <v>0.4986789588062146</v>
      </c>
    </row>
    <row r="108" spans="2:10" x14ac:dyDescent="0.25">
      <c r="B108" s="32">
        <v>43819</v>
      </c>
      <c r="C108" s="33">
        <v>2231</v>
      </c>
      <c r="D108" s="33">
        <v>0.46200000000000002</v>
      </c>
      <c r="E108" s="12">
        <f t="shared" si="6"/>
        <v>3.3035736099999997E-2</v>
      </c>
      <c r="F108" s="6">
        <f t="shared" si="7"/>
        <v>0.49503573610000001</v>
      </c>
      <c r="G108" s="36">
        <f t="shared" si="8"/>
        <v>6.9720411937853922E-3</v>
      </c>
      <c r="H108" s="36">
        <f t="shared" si="9"/>
        <v>0.45502795880621461</v>
      </c>
      <c r="I108" s="36">
        <f t="shared" si="10"/>
        <v>0.45502795880621461</v>
      </c>
      <c r="J108" s="36">
        <f t="shared" si="11"/>
        <v>0.4996789588062146</v>
      </c>
    </row>
    <row r="109" spans="2:10" x14ac:dyDescent="0.25">
      <c r="B109" s="32">
        <v>43818</v>
      </c>
      <c r="C109" s="33">
        <v>2232</v>
      </c>
      <c r="D109" s="33">
        <v>0.46800000000000003</v>
      </c>
      <c r="E109" s="12">
        <f t="shared" si="6"/>
        <v>3.3034182400000001E-2</v>
      </c>
      <c r="F109" s="6">
        <f t="shared" si="7"/>
        <v>0.50103418239999997</v>
      </c>
      <c r="G109" s="36">
        <f t="shared" si="8"/>
        <v>6.9757503722547212E-3</v>
      </c>
      <c r="H109" s="36">
        <f t="shared" si="9"/>
        <v>0.4610242496277453</v>
      </c>
      <c r="I109" s="36">
        <f t="shared" si="10"/>
        <v>0.4610242496277453</v>
      </c>
      <c r="J109" s="36">
        <f t="shared" si="11"/>
        <v>0.50567524962774535</v>
      </c>
    </row>
    <row r="110" spans="2:10" x14ac:dyDescent="0.25">
      <c r="B110" s="32">
        <v>43818</v>
      </c>
      <c r="C110" s="33">
        <v>2232</v>
      </c>
      <c r="D110" s="33">
        <v>0.46400000000000002</v>
      </c>
      <c r="E110" s="12">
        <f t="shared" si="6"/>
        <v>3.3034182400000001E-2</v>
      </c>
      <c r="F110" s="6">
        <f t="shared" si="7"/>
        <v>0.49703418240000002</v>
      </c>
      <c r="G110" s="36">
        <f t="shared" si="8"/>
        <v>6.9757503722547212E-3</v>
      </c>
      <c r="H110" s="36">
        <f t="shared" si="9"/>
        <v>0.45702424962774529</v>
      </c>
      <c r="I110" s="36">
        <f t="shared" si="10"/>
        <v>0.45702424962774529</v>
      </c>
      <c r="J110" s="36">
        <f t="shared" si="11"/>
        <v>0.50167524962774535</v>
      </c>
    </row>
    <row r="111" spans="2:10" x14ac:dyDescent="0.25">
      <c r="B111" s="32">
        <v>43823</v>
      </c>
      <c r="C111" s="33">
        <v>2232</v>
      </c>
      <c r="D111" s="33">
        <v>0.47599999999999998</v>
      </c>
      <c r="E111" s="12">
        <f t="shared" si="6"/>
        <v>3.3034182400000001E-2</v>
      </c>
      <c r="F111" s="6">
        <f t="shared" si="7"/>
        <v>0.50903418239999998</v>
      </c>
      <c r="G111" s="36">
        <f t="shared" si="8"/>
        <v>6.9757503722547212E-3</v>
      </c>
      <c r="H111" s="36">
        <f t="shared" si="9"/>
        <v>0.46902424962774525</v>
      </c>
      <c r="I111" s="36">
        <f t="shared" si="10"/>
        <v>0.46902424962774525</v>
      </c>
      <c r="J111" s="36">
        <f t="shared" si="11"/>
        <v>0.51367524962774525</v>
      </c>
    </row>
    <row r="112" spans="2:10" x14ac:dyDescent="0.25">
      <c r="B112" s="32">
        <v>43817</v>
      </c>
      <c r="C112" s="33">
        <v>2233</v>
      </c>
      <c r="D112" s="33">
        <v>0.46100000000000002</v>
      </c>
      <c r="E112" s="12">
        <f t="shared" si="6"/>
        <v>3.30326289E-2</v>
      </c>
      <c r="F112" s="6">
        <f t="shared" si="7"/>
        <v>0.49403262889999999</v>
      </c>
      <c r="G112" s="36">
        <f t="shared" si="8"/>
        <v>6.9794587839117298E-3</v>
      </c>
      <c r="H112" s="36">
        <f t="shared" si="9"/>
        <v>0.45402054121608831</v>
      </c>
      <c r="I112" s="36">
        <f t="shared" si="10"/>
        <v>0.45402054121608826</v>
      </c>
      <c r="J112" s="36">
        <f t="shared" si="11"/>
        <v>0.49867154121608825</v>
      </c>
    </row>
    <row r="113" spans="2:10" x14ac:dyDescent="0.25">
      <c r="B113" s="32">
        <v>43817</v>
      </c>
      <c r="C113" s="33">
        <v>2236</v>
      </c>
      <c r="D113" s="33">
        <v>0.46700000000000003</v>
      </c>
      <c r="E113" s="12">
        <f t="shared" si="6"/>
        <v>3.3027969599999998E-2</v>
      </c>
      <c r="F113" s="6">
        <f t="shared" si="7"/>
        <v>0.50002796960000007</v>
      </c>
      <c r="G113" s="36">
        <f t="shared" si="8"/>
        <v>6.990579418746241E-3</v>
      </c>
      <c r="H113" s="36">
        <f t="shared" si="9"/>
        <v>0.46000942058125377</v>
      </c>
      <c r="I113" s="36">
        <f t="shared" si="10"/>
        <v>0.46000942058125377</v>
      </c>
      <c r="J113" s="36">
        <f t="shared" si="11"/>
        <v>0.50466042058125382</v>
      </c>
    </row>
    <row r="114" spans="2:10" x14ac:dyDescent="0.25">
      <c r="B114" s="32">
        <v>43825</v>
      </c>
      <c r="C114" s="33">
        <v>2256</v>
      </c>
      <c r="D114" s="33">
        <v>0.47499999999999998</v>
      </c>
      <c r="E114" s="12">
        <f t="shared" si="6"/>
        <v>3.2996953599999997E-2</v>
      </c>
      <c r="F114" s="6">
        <f t="shared" si="7"/>
        <v>0.50799695359999997</v>
      </c>
      <c r="G114" s="36">
        <f t="shared" si="8"/>
        <v>7.0645407814246396E-3</v>
      </c>
      <c r="H114" s="36">
        <f t="shared" si="9"/>
        <v>0.46793545921857532</v>
      </c>
      <c r="I114" s="36">
        <f t="shared" si="10"/>
        <v>0.46793545921857538</v>
      </c>
      <c r="J114" s="36">
        <f t="shared" si="11"/>
        <v>0.51258645921857537</v>
      </c>
    </row>
    <row r="115" spans="2:10" x14ac:dyDescent="0.25">
      <c r="B115" s="32">
        <v>43826</v>
      </c>
      <c r="C115" s="33">
        <v>2310</v>
      </c>
      <c r="D115" s="33">
        <v>0.47399999999999998</v>
      </c>
      <c r="E115" s="12">
        <f t="shared" si="6"/>
        <v>3.2913609999999996E-2</v>
      </c>
      <c r="F115" s="6">
        <f t="shared" si="7"/>
        <v>0.50691361000000001</v>
      </c>
      <c r="G115" s="36">
        <f t="shared" si="8"/>
        <v>7.2627095753900004E-3</v>
      </c>
      <c r="H115" s="36">
        <f t="shared" si="9"/>
        <v>0.46673729042460999</v>
      </c>
      <c r="I115" s="36">
        <f t="shared" si="10"/>
        <v>0.46673729042460993</v>
      </c>
      <c r="J115" s="36">
        <f t="shared" si="11"/>
        <v>0.51138829042460998</v>
      </c>
    </row>
    <row r="116" spans="2:10" x14ac:dyDescent="0.25">
      <c r="B116" s="32">
        <v>43790</v>
      </c>
      <c r="C116" s="33">
        <v>2359</v>
      </c>
      <c r="D116" s="33">
        <v>0.46700000000000003</v>
      </c>
      <c r="E116" s="12">
        <f t="shared" si="6"/>
        <v>3.28384881E-2</v>
      </c>
      <c r="F116" s="6">
        <f t="shared" si="7"/>
        <v>0.49983848810000003</v>
      </c>
      <c r="G116" s="36">
        <f t="shared" si="8"/>
        <v>7.440608560388912E-3</v>
      </c>
      <c r="H116" s="36">
        <f t="shared" si="9"/>
        <v>0.45955939143961111</v>
      </c>
      <c r="I116" s="36">
        <f t="shared" si="10"/>
        <v>0.45955939143961111</v>
      </c>
      <c r="J116" s="36">
        <f t="shared" si="11"/>
        <v>0.50421039143961111</v>
      </c>
    </row>
    <row r="117" spans="2:10" x14ac:dyDescent="0.25">
      <c r="B117" s="32">
        <v>43826</v>
      </c>
      <c r="C117" s="33">
        <v>2395</v>
      </c>
      <c r="D117" s="33">
        <v>0.46700000000000003</v>
      </c>
      <c r="E117" s="12">
        <f t="shared" si="6"/>
        <v>3.2783602499999995E-2</v>
      </c>
      <c r="F117" s="6">
        <f t="shared" si="7"/>
        <v>0.49978360250000003</v>
      </c>
      <c r="G117" s="36">
        <f t="shared" si="8"/>
        <v>7.570150472163752E-3</v>
      </c>
      <c r="H117" s="36">
        <f t="shared" si="9"/>
        <v>0.45942984952783628</v>
      </c>
      <c r="I117" s="36">
        <f t="shared" si="10"/>
        <v>0.45942984952783628</v>
      </c>
      <c r="J117" s="36">
        <f t="shared" si="11"/>
        <v>0.50408084952783627</v>
      </c>
    </row>
    <row r="118" spans="2:10" x14ac:dyDescent="0.25">
      <c r="B118" s="32">
        <v>43832</v>
      </c>
      <c r="C118" s="33">
        <v>2410</v>
      </c>
      <c r="D118" s="33">
        <v>0.47</v>
      </c>
      <c r="E118" s="12">
        <f t="shared" si="6"/>
        <v>3.2760810000000001E-2</v>
      </c>
      <c r="F118" s="6">
        <f t="shared" si="7"/>
        <v>0.50276080999999995</v>
      </c>
      <c r="G118" s="36">
        <f t="shared" si="8"/>
        <v>7.6238373630900004E-3</v>
      </c>
      <c r="H118" s="36">
        <f t="shared" si="9"/>
        <v>0.46237616263690995</v>
      </c>
      <c r="I118" s="36">
        <f t="shared" si="10"/>
        <v>0.46237616263691</v>
      </c>
      <c r="J118" s="36">
        <f t="shared" si="11"/>
        <v>0.50702716263691006</v>
      </c>
    </row>
    <row r="119" spans="2:10" x14ac:dyDescent="0.25">
      <c r="B119" s="32">
        <v>43831</v>
      </c>
      <c r="C119" s="33">
        <v>2412</v>
      </c>
      <c r="D119" s="33">
        <v>0.46600000000000003</v>
      </c>
      <c r="E119" s="12">
        <f t="shared" si="6"/>
        <v>3.2757774399999995E-2</v>
      </c>
      <c r="F119" s="6">
        <f t="shared" si="7"/>
        <v>0.49875777440000002</v>
      </c>
      <c r="G119" s="36">
        <f t="shared" si="8"/>
        <v>7.6309827971091215E-3</v>
      </c>
      <c r="H119" s="36">
        <f t="shared" si="9"/>
        <v>0.45836901720289092</v>
      </c>
      <c r="I119" s="36">
        <f t="shared" si="10"/>
        <v>0.45836901720289086</v>
      </c>
      <c r="J119" s="36">
        <f t="shared" si="11"/>
        <v>0.50302001720289091</v>
      </c>
    </row>
    <row r="120" spans="2:10" x14ac:dyDescent="0.25">
      <c r="B120" s="32">
        <v>43862</v>
      </c>
      <c r="C120" s="33">
        <v>2413</v>
      </c>
      <c r="D120" s="33">
        <v>0.47099999999999997</v>
      </c>
      <c r="E120" s="12">
        <f t="shared" si="6"/>
        <v>3.2756256900000003E-2</v>
      </c>
      <c r="F120" s="6">
        <f t="shared" si="7"/>
        <v>0.50375625690000003</v>
      </c>
      <c r="G120" s="36">
        <f t="shared" si="8"/>
        <v>7.6345543837731313E-3</v>
      </c>
      <c r="H120" s="36">
        <f t="shared" si="9"/>
        <v>0.46336544561622683</v>
      </c>
      <c r="I120" s="36">
        <f t="shared" si="10"/>
        <v>0.46336544561622683</v>
      </c>
      <c r="J120" s="36">
        <f t="shared" si="11"/>
        <v>0.50801644561622683</v>
      </c>
    </row>
    <row r="121" spans="2:10" x14ac:dyDescent="0.25">
      <c r="B121" s="32">
        <v>43832</v>
      </c>
      <c r="C121" s="33">
        <v>2413</v>
      </c>
      <c r="D121" s="33">
        <v>0.46300000000000002</v>
      </c>
      <c r="E121" s="12">
        <f t="shared" si="6"/>
        <v>3.2756256900000003E-2</v>
      </c>
      <c r="F121" s="6">
        <f t="shared" si="7"/>
        <v>0.49575625690000003</v>
      </c>
      <c r="G121" s="36">
        <f t="shared" si="8"/>
        <v>7.6345543837731313E-3</v>
      </c>
      <c r="H121" s="36">
        <f t="shared" si="9"/>
        <v>0.45536544561622688</v>
      </c>
      <c r="I121" s="36">
        <f t="shared" si="10"/>
        <v>0.45536544561622688</v>
      </c>
      <c r="J121" s="36">
        <f t="shared" si="11"/>
        <v>0.50001644561622693</v>
      </c>
    </row>
    <row r="122" spans="2:10" x14ac:dyDescent="0.25">
      <c r="B122" s="32">
        <v>43830</v>
      </c>
      <c r="C122" s="33">
        <v>2422</v>
      </c>
      <c r="D122" s="33">
        <v>0.47399999999999998</v>
      </c>
      <c r="E122" s="12">
        <f t="shared" si="6"/>
        <v>3.2742608399999998E-2</v>
      </c>
      <c r="F122" s="6">
        <f t="shared" si="7"/>
        <v>0.50674260839999996</v>
      </c>
      <c r="G122" s="36">
        <f t="shared" si="8"/>
        <v>7.6666647666559212E-3</v>
      </c>
      <c r="H122" s="36">
        <f t="shared" si="9"/>
        <v>0.46633333523334408</v>
      </c>
      <c r="I122" s="36">
        <f t="shared" si="10"/>
        <v>0.46633333523334403</v>
      </c>
      <c r="J122" s="36">
        <f t="shared" si="11"/>
        <v>0.51098433523334408</v>
      </c>
    </row>
    <row r="123" spans="2:10" x14ac:dyDescent="0.25">
      <c r="B123" s="32">
        <v>43829</v>
      </c>
      <c r="C123" s="33">
        <v>2433</v>
      </c>
      <c r="D123" s="33">
        <v>0.46500000000000002</v>
      </c>
      <c r="E123" s="12">
        <f t="shared" si="6"/>
        <v>3.2725948899999996E-2</v>
      </c>
      <c r="F123" s="6">
        <f t="shared" si="7"/>
        <v>0.49772594889999999</v>
      </c>
      <c r="G123" s="36">
        <f t="shared" si="8"/>
        <v>7.7058279873977297E-3</v>
      </c>
      <c r="H123" s="36">
        <f t="shared" si="9"/>
        <v>0.45729417201260231</v>
      </c>
      <c r="I123" s="36">
        <f t="shared" si="10"/>
        <v>0.45729417201260231</v>
      </c>
      <c r="J123" s="36">
        <f t="shared" si="11"/>
        <v>0.50194517201260236</v>
      </c>
    </row>
    <row r="124" spans="2:10" x14ac:dyDescent="0.25">
      <c r="B124" s="32">
        <v>43827</v>
      </c>
      <c r="C124" s="33">
        <v>2434</v>
      </c>
      <c r="D124" s="33">
        <v>0.47099999999999997</v>
      </c>
      <c r="E124" s="12">
        <f t="shared" si="6"/>
        <v>3.2724435599999997E-2</v>
      </c>
      <c r="F124" s="6">
        <f t="shared" si="7"/>
        <v>0.50372443560000002</v>
      </c>
      <c r="G124" s="36">
        <f t="shared" si="8"/>
        <v>7.7093837667741617E-3</v>
      </c>
      <c r="H124" s="36">
        <f t="shared" si="9"/>
        <v>0.46329061623322582</v>
      </c>
      <c r="I124" s="36">
        <f t="shared" si="10"/>
        <v>0.46329061623322576</v>
      </c>
      <c r="J124" s="36">
        <f t="shared" si="11"/>
        <v>0.50794161623322576</v>
      </c>
    </row>
    <row r="125" spans="2:10" x14ac:dyDescent="0.25">
      <c r="B125" s="32">
        <v>43829</v>
      </c>
      <c r="C125" s="33">
        <v>2434</v>
      </c>
      <c r="D125" s="33">
        <v>0.47199999999999998</v>
      </c>
      <c r="E125" s="12">
        <f t="shared" si="6"/>
        <v>3.2724435599999997E-2</v>
      </c>
      <c r="F125" s="6">
        <f t="shared" si="7"/>
        <v>0.50472443560000002</v>
      </c>
      <c r="G125" s="36">
        <f t="shared" si="8"/>
        <v>7.7093837667741617E-3</v>
      </c>
      <c r="H125" s="36">
        <f t="shared" si="9"/>
        <v>0.46429061623322582</v>
      </c>
      <c r="I125" s="36">
        <f t="shared" si="10"/>
        <v>0.46429061623322576</v>
      </c>
      <c r="J125" s="36">
        <f t="shared" si="11"/>
        <v>0.50894161623322576</v>
      </c>
    </row>
    <row r="126" spans="2:10" x14ac:dyDescent="0.25">
      <c r="B126" s="32">
        <v>43829</v>
      </c>
      <c r="C126" s="33">
        <v>2434</v>
      </c>
      <c r="D126" s="33">
        <v>0.46899999999999997</v>
      </c>
      <c r="E126" s="12">
        <f t="shared" si="6"/>
        <v>3.2724435599999997E-2</v>
      </c>
      <c r="F126" s="6">
        <f t="shared" si="7"/>
        <v>0.50172443560000002</v>
      </c>
      <c r="G126" s="36">
        <f t="shared" si="8"/>
        <v>7.7093837667741617E-3</v>
      </c>
      <c r="H126" s="36">
        <f t="shared" si="9"/>
        <v>0.46129061623322581</v>
      </c>
      <c r="I126" s="36">
        <f t="shared" si="10"/>
        <v>0.46129061623322576</v>
      </c>
      <c r="J126" s="36">
        <f t="shared" si="11"/>
        <v>0.50594161623322575</v>
      </c>
    </row>
    <row r="127" spans="2:10" x14ac:dyDescent="0.25">
      <c r="B127" s="32">
        <v>43827</v>
      </c>
      <c r="C127" s="33">
        <v>2444</v>
      </c>
      <c r="D127" s="33">
        <v>0.46400000000000002</v>
      </c>
      <c r="E127" s="12">
        <f t="shared" si="6"/>
        <v>3.2709313599999998E-2</v>
      </c>
      <c r="F127" s="6">
        <f t="shared" si="7"/>
        <v>0.49670931360000004</v>
      </c>
      <c r="G127" s="36">
        <f t="shared" si="8"/>
        <v>7.7449002172793619E-3</v>
      </c>
      <c r="H127" s="36">
        <f t="shared" si="9"/>
        <v>0.45625509978272066</v>
      </c>
      <c r="I127" s="36">
        <f t="shared" si="10"/>
        <v>0.45625509978272066</v>
      </c>
      <c r="J127" s="36">
        <f t="shared" si="11"/>
        <v>0.50090609978272072</v>
      </c>
    </row>
    <row r="128" spans="2:10" x14ac:dyDescent="0.25">
      <c r="B128" s="32">
        <v>43828</v>
      </c>
      <c r="C128" s="33">
        <v>2444</v>
      </c>
      <c r="D128" s="33">
        <v>0.46899999999999997</v>
      </c>
      <c r="E128" s="12">
        <f t="shared" si="6"/>
        <v>3.2709313599999998E-2</v>
      </c>
      <c r="F128" s="6">
        <f t="shared" si="7"/>
        <v>0.50170931359999993</v>
      </c>
      <c r="G128" s="36">
        <f t="shared" si="8"/>
        <v>7.7449002172793619E-3</v>
      </c>
      <c r="H128" s="36">
        <f t="shared" si="9"/>
        <v>0.46125509978272061</v>
      </c>
      <c r="I128" s="36">
        <f t="shared" si="10"/>
        <v>0.46125509978272061</v>
      </c>
      <c r="J128" s="36">
        <f t="shared" si="11"/>
        <v>0.50590609978272061</v>
      </c>
    </row>
    <row r="129" spans="2:10" x14ac:dyDescent="0.25">
      <c r="B129" s="32">
        <v>43828</v>
      </c>
      <c r="C129" s="33">
        <v>2444</v>
      </c>
      <c r="D129" s="33">
        <v>0.46400000000000002</v>
      </c>
      <c r="E129" s="12">
        <f t="shared" si="6"/>
        <v>3.2709313599999998E-2</v>
      </c>
      <c r="F129" s="6">
        <f t="shared" si="7"/>
        <v>0.49670931360000004</v>
      </c>
      <c r="G129" s="36">
        <f t="shared" si="8"/>
        <v>7.7449002172793619E-3</v>
      </c>
      <c r="H129" s="36">
        <f t="shared" si="9"/>
        <v>0.45625509978272066</v>
      </c>
      <c r="I129" s="36">
        <f t="shared" si="10"/>
        <v>0.45625509978272066</v>
      </c>
      <c r="J129" s="36">
        <f t="shared" si="11"/>
        <v>0.50090609978272072</v>
      </c>
    </row>
    <row r="130" spans="2:10" x14ac:dyDescent="0.25">
      <c r="B130" s="32">
        <v>43816</v>
      </c>
      <c r="C130" s="33">
        <v>2485</v>
      </c>
      <c r="D130" s="33">
        <v>0.47299999999999998</v>
      </c>
      <c r="E130" s="12">
        <f t="shared" si="6"/>
        <v>3.2647522499999998E-2</v>
      </c>
      <c r="F130" s="6">
        <f t="shared" si="7"/>
        <v>0.5056475225</v>
      </c>
      <c r="G130" s="36">
        <f t="shared" si="8"/>
        <v>7.88973310289625E-3</v>
      </c>
      <c r="H130" s="36">
        <f t="shared" si="9"/>
        <v>0.46511026689710372</v>
      </c>
      <c r="I130" s="36">
        <f t="shared" si="10"/>
        <v>0.46511026689710372</v>
      </c>
      <c r="J130" s="36">
        <f t="shared" si="11"/>
        <v>0.50976126689710377</v>
      </c>
    </row>
    <row r="131" spans="2:10" x14ac:dyDescent="0.25">
      <c r="B131" s="32">
        <v>43757</v>
      </c>
      <c r="C131" s="33">
        <v>2492</v>
      </c>
      <c r="D131" s="33">
        <v>0.46600000000000003</v>
      </c>
      <c r="E131" s="12">
        <f t="shared" si="6"/>
        <v>3.2637006400000002E-2</v>
      </c>
      <c r="F131" s="6">
        <f t="shared" si="7"/>
        <v>0.49863700640000003</v>
      </c>
      <c r="G131" s="36">
        <f t="shared" si="8"/>
        <v>7.9143348381075212E-3</v>
      </c>
      <c r="H131" s="36">
        <f t="shared" si="9"/>
        <v>0.45808566516189253</v>
      </c>
      <c r="I131" s="36">
        <f t="shared" si="10"/>
        <v>0.45808566516189247</v>
      </c>
      <c r="J131" s="36">
        <f t="shared" si="11"/>
        <v>0.50273666516189253</v>
      </c>
    </row>
    <row r="132" spans="2:10" x14ac:dyDescent="0.25">
      <c r="B132" s="32">
        <v>43852</v>
      </c>
      <c r="C132" s="33">
        <v>2493</v>
      </c>
      <c r="D132" s="33">
        <v>0.46500000000000002</v>
      </c>
      <c r="E132" s="12">
        <f t="shared" si="6"/>
        <v>3.2635504900000001E-2</v>
      </c>
      <c r="F132" s="6">
        <f t="shared" si="7"/>
        <v>0.49763550490000003</v>
      </c>
      <c r="G132" s="36">
        <f t="shared" si="8"/>
        <v>7.9178463805595293E-3</v>
      </c>
      <c r="H132" s="36">
        <f t="shared" si="9"/>
        <v>0.45708215361944049</v>
      </c>
      <c r="I132" s="36">
        <f t="shared" si="10"/>
        <v>0.45708215361944049</v>
      </c>
      <c r="J132" s="36">
        <f t="shared" si="11"/>
        <v>0.50173315361944049</v>
      </c>
    </row>
    <row r="133" spans="2:10" x14ac:dyDescent="0.25">
      <c r="B133" s="32">
        <v>43776</v>
      </c>
      <c r="C133" s="33">
        <v>2686</v>
      </c>
      <c r="D133" s="33">
        <v>0.47199999999999998</v>
      </c>
      <c r="E133" s="12">
        <f t="shared" si="6"/>
        <v>3.2349459599999998E-2</v>
      </c>
      <c r="F133" s="6">
        <f t="shared" si="7"/>
        <v>0.50434945959999999</v>
      </c>
      <c r="G133" s="36">
        <f t="shared" si="8"/>
        <v>8.5816672384802419E-3</v>
      </c>
      <c r="H133" s="36">
        <f t="shared" si="9"/>
        <v>0.46341833276151972</v>
      </c>
      <c r="I133" s="36">
        <f t="shared" si="10"/>
        <v>0.46341833276151978</v>
      </c>
      <c r="J133" s="36">
        <f t="shared" si="11"/>
        <v>0.50806933276151978</v>
      </c>
    </row>
    <row r="134" spans="2:10" x14ac:dyDescent="0.25">
      <c r="B134" s="32">
        <v>43757</v>
      </c>
      <c r="C134" s="33">
        <v>2997</v>
      </c>
      <c r="D134" s="33">
        <v>0.46700000000000003</v>
      </c>
      <c r="E134" s="12">
        <f t="shared" si="6"/>
        <v>3.1904200899999999E-2</v>
      </c>
      <c r="F134" s="6">
        <f t="shared" si="7"/>
        <v>0.49890420090000004</v>
      </c>
      <c r="G134" s="36">
        <f t="shared" si="8"/>
        <v>9.5941019138581704E-3</v>
      </c>
      <c r="H134" s="36">
        <f t="shared" si="9"/>
        <v>0.45740589808614185</v>
      </c>
      <c r="I134" s="36">
        <f t="shared" si="10"/>
        <v>0.45740589808614185</v>
      </c>
      <c r="J134" s="36">
        <f t="shared" si="11"/>
        <v>0.50205689808614185</v>
      </c>
    </row>
    <row r="135" spans="2:10" x14ac:dyDescent="0.25">
      <c r="B135" s="32">
        <v>43775</v>
      </c>
      <c r="C135" s="33">
        <v>3160</v>
      </c>
      <c r="D135" s="33">
        <v>0.47</v>
      </c>
      <c r="E135" s="12">
        <f t="shared" ref="E135:E198" si="12">-($G$4*C135*C135*C135)+($G$5*C135*C135)-($J$4*C135)+($J$3)</f>
        <v>3.1678559999999995E-2</v>
      </c>
      <c r="F135" s="6">
        <f t="shared" ref="F135:F198" si="13">D135+E135</f>
        <v>0.50167856</v>
      </c>
      <c r="G135" s="36">
        <f t="shared" si="8"/>
        <v>1.0097150835840002E-2</v>
      </c>
      <c r="H135" s="36">
        <f t="shared" si="9"/>
        <v>0.45990284916415997</v>
      </c>
      <c r="I135" s="36">
        <f t="shared" si="10"/>
        <v>0.45990284916415997</v>
      </c>
      <c r="J135" s="36">
        <f t="shared" si="11"/>
        <v>0.50455384916416002</v>
      </c>
    </row>
    <row r="136" spans="2:10" x14ac:dyDescent="0.25">
      <c r="B136" s="32">
        <v>43775</v>
      </c>
      <c r="C136" s="33">
        <v>3328</v>
      </c>
      <c r="D136" s="33">
        <v>0.47099999999999997</v>
      </c>
      <c r="E136" s="12">
        <f t="shared" si="12"/>
        <v>3.1451558399999996E-2</v>
      </c>
      <c r="F136" s="6">
        <f t="shared" si="13"/>
        <v>0.5024515584</v>
      </c>
      <c r="G136" s="36">
        <f t="shared" ref="G136:G199" si="14">+($N$4*C136*C136*C136)-($N$5*C136*C136)+($Q$4*C136)-($Q$5)</f>
        <v>1.0596216321454081E-2</v>
      </c>
      <c r="H136" s="36">
        <f t="shared" ref="H136:H199" si="15">D136-(($N$4*C136*C136*C136)-($N$5*C136*C136)+($Q$4*C136)-($Q$5))</f>
        <v>0.4604037836785459</v>
      </c>
      <c r="I136" s="36">
        <f t="shared" ref="I136:I199" si="16">D136-($N$4*C136*C136*C136)+($N$5*C136*C136)-($Q$4*C136)+($Q$5)</f>
        <v>0.4604037836785459</v>
      </c>
      <c r="J136" s="36">
        <f t="shared" ref="J136:J199" si="17">D136-($N$4*C136*C136*C136)+($N$5*C136*C136)-($Q$4*C136)+($Q$3)</f>
        <v>0.50505478367854595</v>
      </c>
    </row>
    <row r="137" spans="2:10" x14ac:dyDescent="0.25">
      <c r="B137" s="32">
        <v>43757</v>
      </c>
      <c r="C137" s="33">
        <v>3449</v>
      </c>
      <c r="D137" s="33">
        <v>0.47399999999999998</v>
      </c>
      <c r="E137" s="12">
        <f t="shared" si="12"/>
        <v>3.1291560099999997E-2</v>
      </c>
      <c r="F137" s="6">
        <f t="shared" si="13"/>
        <v>0.50529156009999998</v>
      </c>
      <c r="G137" s="36">
        <f t="shared" si="14"/>
        <v>1.0943647847564209E-2</v>
      </c>
      <c r="H137" s="36">
        <f t="shared" si="15"/>
        <v>0.46305635215243579</v>
      </c>
      <c r="I137" s="36">
        <f t="shared" si="16"/>
        <v>0.46305635215243574</v>
      </c>
      <c r="J137" s="36">
        <f t="shared" si="17"/>
        <v>0.50770735215243579</v>
      </c>
    </row>
    <row r="138" spans="2:10" x14ac:dyDescent="0.25">
      <c r="B138" s="32">
        <v>43880</v>
      </c>
      <c r="C138" s="33">
        <v>3526</v>
      </c>
      <c r="D138" s="33">
        <v>0.47399999999999998</v>
      </c>
      <c r="E138" s="12">
        <f t="shared" si="12"/>
        <v>3.1191267599999999E-2</v>
      </c>
      <c r="F138" s="6">
        <f t="shared" si="13"/>
        <v>0.50519126759999999</v>
      </c>
      <c r="G138" s="36">
        <f t="shared" si="14"/>
        <v>1.1159571082229041E-2</v>
      </c>
      <c r="H138" s="36">
        <f t="shared" si="15"/>
        <v>0.46284042891777094</v>
      </c>
      <c r="I138" s="36">
        <f t="shared" si="16"/>
        <v>0.46284042891777094</v>
      </c>
      <c r="J138" s="36">
        <f t="shared" si="17"/>
        <v>0.50749142891777099</v>
      </c>
    </row>
    <row r="139" spans="2:10" x14ac:dyDescent="0.25">
      <c r="B139" s="32">
        <v>43790</v>
      </c>
      <c r="C139" s="33">
        <v>3528</v>
      </c>
      <c r="D139" s="33">
        <v>0.47799999999999998</v>
      </c>
      <c r="E139" s="12">
        <f t="shared" si="12"/>
        <v>3.1188678399999999E-2</v>
      </c>
      <c r="F139" s="6">
        <f t="shared" si="13"/>
        <v>0.50918867839999993</v>
      </c>
      <c r="G139" s="36">
        <f t="shared" si="14"/>
        <v>1.1165126292270082E-2</v>
      </c>
      <c r="H139" s="36">
        <f t="shared" si="15"/>
        <v>0.46683487370772991</v>
      </c>
      <c r="I139" s="36">
        <f t="shared" si="16"/>
        <v>0.46683487370772986</v>
      </c>
      <c r="J139" s="36">
        <f t="shared" si="17"/>
        <v>0.51148587370772991</v>
      </c>
    </row>
    <row r="140" spans="2:10" x14ac:dyDescent="0.25">
      <c r="B140" s="32">
        <v>43776</v>
      </c>
      <c r="C140" s="33">
        <v>3549</v>
      </c>
      <c r="D140" s="33">
        <v>0.47199999999999998</v>
      </c>
      <c r="E140" s="12">
        <f t="shared" si="12"/>
        <v>3.1161540099999999E-2</v>
      </c>
      <c r="F140" s="6">
        <f t="shared" si="13"/>
        <v>0.50316154010000003</v>
      </c>
      <c r="G140" s="36">
        <f t="shared" si="14"/>
        <v>1.1223294004751213E-2</v>
      </c>
      <c r="H140" s="36">
        <f t="shared" si="15"/>
        <v>0.46077670599524878</v>
      </c>
      <c r="I140" s="36">
        <f t="shared" si="16"/>
        <v>0.46077670599524878</v>
      </c>
      <c r="J140" s="36">
        <f t="shared" si="17"/>
        <v>0.50542770599524878</v>
      </c>
    </row>
    <row r="141" spans="2:10" x14ac:dyDescent="0.25">
      <c r="B141" s="32">
        <v>43865</v>
      </c>
      <c r="C141" s="33">
        <v>3589</v>
      </c>
      <c r="D141" s="33">
        <v>0.47799999999999998</v>
      </c>
      <c r="E141" s="12">
        <f t="shared" si="12"/>
        <v>3.11100921E-2</v>
      </c>
      <c r="F141" s="6">
        <f t="shared" si="13"/>
        <v>0.50911009210000002</v>
      </c>
      <c r="G141" s="36">
        <f t="shared" si="14"/>
        <v>1.1333273187314011E-2</v>
      </c>
      <c r="H141" s="36">
        <f t="shared" si="15"/>
        <v>0.46666672681268595</v>
      </c>
      <c r="I141" s="36">
        <f t="shared" si="16"/>
        <v>0.46666672681268595</v>
      </c>
      <c r="J141" s="36">
        <f t="shared" si="17"/>
        <v>0.51131772681268595</v>
      </c>
    </row>
    <row r="142" spans="2:10" x14ac:dyDescent="0.25">
      <c r="B142" s="32">
        <v>43756</v>
      </c>
      <c r="C142" s="33">
        <v>3896</v>
      </c>
      <c r="D142" s="33">
        <v>0.46899999999999997</v>
      </c>
      <c r="E142" s="12">
        <f t="shared" si="12"/>
        <v>3.0725881599999998E-2</v>
      </c>
      <c r="F142" s="6">
        <f t="shared" si="13"/>
        <v>0.49972588159999998</v>
      </c>
      <c r="G142" s="36">
        <f t="shared" si="14"/>
        <v>1.2142199027901439E-2</v>
      </c>
      <c r="H142" s="36">
        <f t="shared" si="15"/>
        <v>0.45685780097209855</v>
      </c>
      <c r="I142" s="36">
        <f t="shared" si="16"/>
        <v>0.45685780097209849</v>
      </c>
      <c r="J142" s="36">
        <f t="shared" si="17"/>
        <v>0.50150880097209849</v>
      </c>
    </row>
    <row r="143" spans="2:10" x14ac:dyDescent="0.25">
      <c r="B143" s="32">
        <v>43775</v>
      </c>
      <c r="C143" s="33">
        <v>4026</v>
      </c>
      <c r="D143" s="33">
        <v>0.47499999999999998</v>
      </c>
      <c r="E143" s="12">
        <f t="shared" si="12"/>
        <v>3.0568867599999997E-2</v>
      </c>
      <c r="F143" s="6">
        <f t="shared" si="13"/>
        <v>0.50556886759999997</v>
      </c>
      <c r="G143" s="36">
        <f t="shared" si="14"/>
        <v>1.2466321419289042E-2</v>
      </c>
      <c r="H143" s="36">
        <f t="shared" si="15"/>
        <v>0.46253367858071093</v>
      </c>
      <c r="I143" s="36">
        <f t="shared" si="16"/>
        <v>0.46253367858071093</v>
      </c>
      <c r="J143" s="36">
        <f t="shared" si="17"/>
        <v>0.50718467858071092</v>
      </c>
    </row>
    <row r="144" spans="2:10" x14ac:dyDescent="0.25">
      <c r="B144" s="32">
        <v>43925</v>
      </c>
      <c r="C144" s="33">
        <v>4091</v>
      </c>
      <c r="D144" s="33">
        <v>0.47199999999999998</v>
      </c>
      <c r="E144" s="12">
        <f t="shared" si="12"/>
        <v>3.0491628099999998E-2</v>
      </c>
      <c r="F144" s="6">
        <f t="shared" si="13"/>
        <v>0.50249162809999992</v>
      </c>
      <c r="G144" s="36">
        <f t="shared" si="14"/>
        <v>1.2624351201567593E-2</v>
      </c>
      <c r="H144" s="36">
        <f t="shared" si="15"/>
        <v>0.4593756487984324</v>
      </c>
      <c r="I144" s="36">
        <f t="shared" si="16"/>
        <v>0.45937564879843235</v>
      </c>
      <c r="J144" s="36">
        <f t="shared" si="17"/>
        <v>0.5040266487984324</v>
      </c>
    </row>
    <row r="145" spans="2:10" x14ac:dyDescent="0.25">
      <c r="B145" s="32">
        <v>43907</v>
      </c>
      <c r="C145" s="33">
        <v>4140</v>
      </c>
      <c r="D145" s="33">
        <v>0.47399999999999998</v>
      </c>
      <c r="E145" s="12">
        <f t="shared" si="12"/>
        <v>3.0433959999999999E-2</v>
      </c>
      <c r="F145" s="6">
        <f t="shared" si="13"/>
        <v>0.50443395999999996</v>
      </c>
      <c r="G145" s="36">
        <f t="shared" si="14"/>
        <v>1.2741721411759997E-2</v>
      </c>
      <c r="H145" s="36">
        <f t="shared" si="15"/>
        <v>0.46125827858823998</v>
      </c>
      <c r="I145" s="36">
        <f t="shared" si="16"/>
        <v>0.46125827858823998</v>
      </c>
      <c r="J145" s="36">
        <f t="shared" si="17"/>
        <v>0.50590927858823997</v>
      </c>
    </row>
    <row r="146" spans="2:10" x14ac:dyDescent="0.25">
      <c r="B146" s="32">
        <v>43815</v>
      </c>
      <c r="C146" s="33">
        <v>4203</v>
      </c>
      <c r="D146" s="33">
        <v>0.47099999999999997</v>
      </c>
      <c r="E146" s="12">
        <f t="shared" si="12"/>
        <v>3.03605209E-2</v>
      </c>
      <c r="F146" s="6">
        <f t="shared" si="13"/>
        <v>0.50136052089999994</v>
      </c>
      <c r="G146" s="36">
        <f t="shared" si="14"/>
        <v>1.2890418243117834E-2</v>
      </c>
      <c r="H146" s="36">
        <f t="shared" si="15"/>
        <v>0.45810958175688216</v>
      </c>
      <c r="I146" s="36">
        <f t="shared" si="16"/>
        <v>0.4581095817568821</v>
      </c>
      <c r="J146" s="36">
        <f t="shared" si="17"/>
        <v>0.5027605817568821</v>
      </c>
    </row>
    <row r="147" spans="2:10" x14ac:dyDescent="0.25">
      <c r="B147" s="32">
        <v>43789</v>
      </c>
      <c r="C147" s="33">
        <v>4369</v>
      </c>
      <c r="D147" s="33">
        <v>0.47899999999999998</v>
      </c>
      <c r="E147" s="12">
        <f t="shared" si="12"/>
        <v>3.0170816099999997E-2</v>
      </c>
      <c r="F147" s="6">
        <f t="shared" si="13"/>
        <v>0.50917081609999992</v>
      </c>
      <c r="G147" s="36">
        <f t="shared" si="14"/>
        <v>1.3270458418076612E-2</v>
      </c>
      <c r="H147" s="36">
        <f t="shared" si="15"/>
        <v>0.46572954158192337</v>
      </c>
      <c r="I147" s="36">
        <f t="shared" si="16"/>
        <v>0.46572954158192337</v>
      </c>
      <c r="J147" s="36">
        <f t="shared" si="17"/>
        <v>0.51038054158192336</v>
      </c>
    </row>
    <row r="148" spans="2:10" x14ac:dyDescent="0.25">
      <c r="B148" s="32">
        <v>43756</v>
      </c>
      <c r="C148" s="33">
        <v>4691</v>
      </c>
      <c r="D148" s="33">
        <v>0.47499999999999998</v>
      </c>
      <c r="E148" s="12">
        <f t="shared" si="12"/>
        <v>2.9818548099999998E-2</v>
      </c>
      <c r="F148" s="6">
        <f t="shared" si="13"/>
        <v>0.50481854809999993</v>
      </c>
      <c r="G148" s="36">
        <f t="shared" si="14"/>
        <v>1.3960080071049595E-2</v>
      </c>
      <c r="H148" s="36">
        <f t="shared" si="15"/>
        <v>0.46103991992895038</v>
      </c>
      <c r="I148" s="36">
        <f t="shared" si="16"/>
        <v>0.46103991992895038</v>
      </c>
      <c r="J148" s="36">
        <f t="shared" si="17"/>
        <v>0.50569091992895043</v>
      </c>
    </row>
    <row r="149" spans="2:10" x14ac:dyDescent="0.25">
      <c r="B149" s="32">
        <v>43850</v>
      </c>
      <c r="C149" s="33">
        <v>4809</v>
      </c>
      <c r="D149" s="33">
        <v>0.47499999999999998</v>
      </c>
      <c r="E149" s="12">
        <f t="shared" si="12"/>
        <v>2.9694648099999998E-2</v>
      </c>
      <c r="F149" s="6">
        <f t="shared" si="13"/>
        <v>0.50469464809999998</v>
      </c>
      <c r="G149" s="36">
        <f t="shared" si="14"/>
        <v>1.4197469185515411E-2</v>
      </c>
      <c r="H149" s="36">
        <f t="shared" si="15"/>
        <v>0.46080253081448458</v>
      </c>
      <c r="I149" s="36">
        <f t="shared" si="16"/>
        <v>0.46080253081448452</v>
      </c>
      <c r="J149" s="36">
        <f t="shared" si="17"/>
        <v>0.50545353081448452</v>
      </c>
    </row>
    <row r="150" spans="2:10" x14ac:dyDescent="0.25">
      <c r="B150" s="32">
        <v>43815</v>
      </c>
      <c r="C150" s="33">
        <v>5047</v>
      </c>
      <c r="D150" s="33">
        <v>0.47399999999999998</v>
      </c>
      <c r="E150" s="12">
        <f t="shared" si="12"/>
        <v>2.94532209E-2</v>
      </c>
      <c r="F150" s="6">
        <f t="shared" si="13"/>
        <v>0.5034532209</v>
      </c>
      <c r="G150" s="36">
        <f t="shared" si="14"/>
        <v>1.4651961023834674E-2</v>
      </c>
      <c r="H150" s="36">
        <f t="shared" si="15"/>
        <v>0.45934803897616533</v>
      </c>
      <c r="I150" s="36">
        <f t="shared" si="16"/>
        <v>0.45934803897616527</v>
      </c>
      <c r="J150" s="36">
        <f t="shared" si="17"/>
        <v>0.50399903897616527</v>
      </c>
    </row>
    <row r="151" spans="2:10" x14ac:dyDescent="0.25">
      <c r="B151" s="32">
        <v>43789</v>
      </c>
      <c r="C151" s="33">
        <v>5157</v>
      </c>
      <c r="D151" s="33">
        <v>0.48099999999999998</v>
      </c>
      <c r="E151" s="12">
        <f t="shared" si="12"/>
        <v>2.93454649E-2</v>
      </c>
      <c r="F151" s="6">
        <f t="shared" si="13"/>
        <v>0.51034546489999999</v>
      </c>
      <c r="G151" s="36">
        <f t="shared" si="14"/>
        <v>1.4851256314834969E-2</v>
      </c>
      <c r="H151" s="36">
        <f t="shared" si="15"/>
        <v>0.46614874368516501</v>
      </c>
      <c r="I151" s="36">
        <f t="shared" si="16"/>
        <v>0.46614874368516496</v>
      </c>
      <c r="J151" s="36">
        <f t="shared" si="17"/>
        <v>0.51079974368516501</v>
      </c>
    </row>
    <row r="152" spans="2:10" x14ac:dyDescent="0.25">
      <c r="B152" s="32">
        <v>43906</v>
      </c>
      <c r="C152" s="33">
        <v>5179</v>
      </c>
      <c r="D152" s="33">
        <v>0.47199999999999998</v>
      </c>
      <c r="E152" s="12">
        <f t="shared" si="12"/>
        <v>2.9324204100000001E-2</v>
      </c>
      <c r="F152" s="6">
        <f t="shared" si="13"/>
        <v>0.5013242041</v>
      </c>
      <c r="G152" s="36">
        <f t="shared" si="14"/>
        <v>1.4890312001966314E-2</v>
      </c>
      <c r="H152" s="36">
        <f t="shared" si="15"/>
        <v>0.45710968799803364</v>
      </c>
      <c r="I152" s="36">
        <f t="shared" si="16"/>
        <v>0.45710968799803364</v>
      </c>
      <c r="J152" s="36">
        <f t="shared" si="17"/>
        <v>0.50176068799803364</v>
      </c>
    </row>
    <row r="153" spans="2:10" x14ac:dyDescent="0.25">
      <c r="B153" s="32">
        <v>43880</v>
      </c>
      <c r="C153" s="33">
        <v>5297</v>
      </c>
      <c r="D153" s="33">
        <v>0.47499999999999998</v>
      </c>
      <c r="E153" s="12">
        <f t="shared" si="12"/>
        <v>2.9211820899999998E-2</v>
      </c>
      <c r="F153" s="6">
        <f t="shared" si="13"/>
        <v>0.50421182089999994</v>
      </c>
      <c r="G153" s="36">
        <f t="shared" si="14"/>
        <v>1.509527312216717E-2</v>
      </c>
      <c r="H153" s="36">
        <f t="shared" si="15"/>
        <v>0.45990472687783279</v>
      </c>
      <c r="I153" s="36">
        <f t="shared" si="16"/>
        <v>0.45990472687783279</v>
      </c>
      <c r="J153" s="36">
        <f t="shared" si="17"/>
        <v>0.50455572687783279</v>
      </c>
    </row>
    <row r="154" spans="2:10" x14ac:dyDescent="0.25">
      <c r="B154" s="32">
        <v>43774</v>
      </c>
      <c r="C154" s="33">
        <v>5384</v>
      </c>
      <c r="D154" s="33">
        <v>0.47499999999999998</v>
      </c>
      <c r="E154" s="12">
        <f t="shared" si="12"/>
        <v>2.9130745600000001E-2</v>
      </c>
      <c r="F154" s="6">
        <f t="shared" si="13"/>
        <v>0.50413074559999993</v>
      </c>
      <c r="G154" s="36">
        <f t="shared" si="14"/>
        <v>1.5241559152348162E-2</v>
      </c>
      <c r="H154" s="36">
        <f t="shared" si="15"/>
        <v>0.45975844084765183</v>
      </c>
      <c r="I154" s="36">
        <f t="shared" si="16"/>
        <v>0.45975844084765183</v>
      </c>
      <c r="J154" s="36">
        <f t="shared" si="17"/>
        <v>0.50440944084765182</v>
      </c>
    </row>
    <row r="155" spans="2:10" x14ac:dyDescent="0.25">
      <c r="B155" s="32">
        <v>43787</v>
      </c>
      <c r="C155" s="33">
        <v>5426</v>
      </c>
      <c r="D155" s="33">
        <v>0.48799999999999999</v>
      </c>
      <c r="E155" s="12">
        <f t="shared" si="12"/>
        <v>2.90921476E-2</v>
      </c>
      <c r="F155" s="6">
        <f t="shared" si="13"/>
        <v>0.5170921476</v>
      </c>
      <c r="G155" s="36">
        <f t="shared" si="14"/>
        <v>1.531072935225704E-2</v>
      </c>
      <c r="H155" s="36">
        <f t="shared" si="15"/>
        <v>0.47268927064774297</v>
      </c>
      <c r="I155" s="36">
        <f t="shared" si="16"/>
        <v>0.47268927064774297</v>
      </c>
      <c r="J155" s="36">
        <f t="shared" si="17"/>
        <v>0.51734027064774302</v>
      </c>
    </row>
    <row r="156" spans="2:10" x14ac:dyDescent="0.25">
      <c r="B156" s="32">
        <v>43755</v>
      </c>
      <c r="C156" s="33">
        <v>5630</v>
      </c>
      <c r="D156" s="33">
        <v>0.47399999999999998</v>
      </c>
      <c r="E156" s="12">
        <f t="shared" si="12"/>
        <v>2.8909689999999998E-2</v>
      </c>
      <c r="F156" s="6">
        <f t="shared" si="13"/>
        <v>0.50290968999999996</v>
      </c>
      <c r="G156" s="36">
        <f t="shared" si="14"/>
        <v>1.5633467762629999E-2</v>
      </c>
      <c r="H156" s="36">
        <f t="shared" si="15"/>
        <v>0.45836653223737001</v>
      </c>
      <c r="I156" s="36">
        <f t="shared" si="16"/>
        <v>0.45836653223736995</v>
      </c>
      <c r="J156" s="36">
        <f t="shared" si="17"/>
        <v>0.50301753223737</v>
      </c>
    </row>
    <row r="157" spans="2:10" x14ac:dyDescent="0.25">
      <c r="B157" s="32">
        <v>43814</v>
      </c>
      <c r="C157" s="33">
        <v>5664</v>
      </c>
      <c r="D157" s="33">
        <v>0.47399999999999998</v>
      </c>
      <c r="E157" s="12">
        <f t="shared" si="12"/>
        <v>2.8880089599999999E-2</v>
      </c>
      <c r="F157" s="6">
        <f t="shared" si="13"/>
        <v>0.50288008959999997</v>
      </c>
      <c r="G157" s="36">
        <f t="shared" si="14"/>
        <v>1.5685151868661762E-2</v>
      </c>
      <c r="H157" s="36">
        <f t="shared" si="15"/>
        <v>0.45831484813133821</v>
      </c>
      <c r="I157" s="36">
        <f t="shared" si="16"/>
        <v>0.45831484813133821</v>
      </c>
      <c r="J157" s="36">
        <f t="shared" si="17"/>
        <v>0.50296584813133827</v>
      </c>
    </row>
    <row r="158" spans="2:10" x14ac:dyDescent="0.25">
      <c r="B158" s="32">
        <v>43789</v>
      </c>
      <c r="C158" s="33">
        <v>5878</v>
      </c>
      <c r="D158" s="33">
        <v>0.48799999999999999</v>
      </c>
      <c r="E158" s="12">
        <f t="shared" si="12"/>
        <v>2.8699088399999999E-2</v>
      </c>
      <c r="F158" s="6">
        <f t="shared" si="13"/>
        <v>0.51669908840000001</v>
      </c>
      <c r="G158" s="36">
        <f t="shared" si="14"/>
        <v>1.5996942602908078E-2</v>
      </c>
      <c r="H158" s="36">
        <f t="shared" si="15"/>
        <v>0.47200305739709192</v>
      </c>
      <c r="I158" s="36">
        <f t="shared" si="16"/>
        <v>0.47200305739709186</v>
      </c>
      <c r="J158" s="36">
        <f t="shared" si="17"/>
        <v>0.51665405739709191</v>
      </c>
    </row>
    <row r="159" spans="2:10" x14ac:dyDescent="0.25">
      <c r="B159" s="32">
        <v>43754</v>
      </c>
      <c r="C159" s="33">
        <v>5889</v>
      </c>
      <c r="D159" s="33">
        <v>0.47</v>
      </c>
      <c r="E159" s="12">
        <f t="shared" si="12"/>
        <v>2.8690032099999999E-2</v>
      </c>
      <c r="F159" s="6">
        <f t="shared" si="13"/>
        <v>0.49869003209999996</v>
      </c>
      <c r="G159" s="36">
        <f t="shared" si="14"/>
        <v>1.6012346833735012E-2</v>
      </c>
      <c r="H159" s="36">
        <f t="shared" si="15"/>
        <v>0.45398765316626494</v>
      </c>
      <c r="I159" s="36">
        <f t="shared" si="16"/>
        <v>0.45398765316626494</v>
      </c>
      <c r="J159" s="36">
        <f t="shared" si="17"/>
        <v>0.49863865316626493</v>
      </c>
    </row>
    <row r="160" spans="2:10" x14ac:dyDescent="0.25">
      <c r="B160" s="32">
        <v>43864</v>
      </c>
      <c r="C160" s="33">
        <v>6060</v>
      </c>
      <c r="D160" s="33">
        <v>0.48</v>
      </c>
      <c r="E160" s="12">
        <f t="shared" si="12"/>
        <v>2.8552359999999999E-2</v>
      </c>
      <c r="F160" s="6">
        <f t="shared" si="13"/>
        <v>0.50855235999999993</v>
      </c>
      <c r="G160" s="36">
        <f t="shared" si="14"/>
        <v>1.6244137726640007E-2</v>
      </c>
      <c r="H160" s="36">
        <f t="shared" si="15"/>
        <v>0.46375586227335996</v>
      </c>
      <c r="I160" s="36">
        <f t="shared" si="16"/>
        <v>0.46375586227336002</v>
      </c>
      <c r="J160" s="36">
        <f t="shared" si="17"/>
        <v>0.50840686227336007</v>
      </c>
    </row>
    <row r="161" spans="2:10" x14ac:dyDescent="0.25">
      <c r="B161" s="32">
        <v>43879</v>
      </c>
      <c r="C161" s="33">
        <v>6065</v>
      </c>
      <c r="D161" s="33">
        <v>0.48</v>
      </c>
      <c r="E161" s="12">
        <f t="shared" si="12"/>
        <v>2.8548422499999997E-2</v>
      </c>
      <c r="F161" s="6">
        <f t="shared" si="13"/>
        <v>0.50854842249999999</v>
      </c>
      <c r="G161" s="36">
        <f t="shared" si="14"/>
        <v>1.6250700247141252E-2</v>
      </c>
      <c r="H161" s="36">
        <f t="shared" si="15"/>
        <v>0.46374929975285872</v>
      </c>
      <c r="I161" s="36">
        <f t="shared" si="16"/>
        <v>0.46374929975285872</v>
      </c>
      <c r="J161" s="36">
        <f t="shared" si="17"/>
        <v>0.50840029975285872</v>
      </c>
    </row>
    <row r="162" spans="2:10" x14ac:dyDescent="0.25">
      <c r="B162" s="32">
        <v>43794</v>
      </c>
      <c r="C162" s="33">
        <v>6121</v>
      </c>
      <c r="D162" s="33">
        <v>0.47199999999999998</v>
      </c>
      <c r="E162" s="12">
        <f t="shared" si="12"/>
        <v>2.85046641E-2</v>
      </c>
      <c r="F162" s="6">
        <f t="shared" si="13"/>
        <v>0.50050466409999994</v>
      </c>
      <c r="G162" s="36">
        <f t="shared" si="14"/>
        <v>1.6323375660804693E-2</v>
      </c>
      <c r="H162" s="36">
        <f t="shared" si="15"/>
        <v>0.45567662433919526</v>
      </c>
      <c r="I162" s="36">
        <f t="shared" si="16"/>
        <v>0.45567662433919526</v>
      </c>
      <c r="J162" s="36">
        <f t="shared" si="17"/>
        <v>0.50032762433919531</v>
      </c>
    </row>
    <row r="163" spans="2:10" x14ac:dyDescent="0.25">
      <c r="B163" s="32">
        <v>43814</v>
      </c>
      <c r="C163" s="33">
        <v>6150</v>
      </c>
      <c r="D163" s="33">
        <v>0.47199999999999998</v>
      </c>
      <c r="E163" s="12">
        <f t="shared" si="12"/>
        <v>2.8482250000000001E-2</v>
      </c>
      <c r="F163" s="6">
        <f t="shared" si="13"/>
        <v>0.50048225000000002</v>
      </c>
      <c r="G163" s="36">
        <f t="shared" si="14"/>
        <v>1.6360418678749999E-2</v>
      </c>
      <c r="H163" s="36">
        <f t="shared" si="15"/>
        <v>0.45563958132124999</v>
      </c>
      <c r="I163" s="36">
        <f t="shared" si="16"/>
        <v>0.45563958132124999</v>
      </c>
      <c r="J163" s="36">
        <f t="shared" si="17"/>
        <v>0.50029058132125004</v>
      </c>
    </row>
    <row r="164" spans="2:10" x14ac:dyDescent="0.25">
      <c r="B164" s="32">
        <v>43774</v>
      </c>
      <c r="C164" s="33">
        <v>6247</v>
      </c>
      <c r="D164" s="33">
        <v>0.47899999999999998</v>
      </c>
      <c r="E164" s="12">
        <f t="shared" si="12"/>
        <v>2.8408500899999998E-2</v>
      </c>
      <c r="F164" s="6">
        <f t="shared" si="13"/>
        <v>0.5074085009</v>
      </c>
      <c r="G164" s="36">
        <f t="shared" si="14"/>
        <v>1.6481410960430674E-2</v>
      </c>
      <c r="H164" s="36">
        <f t="shared" si="15"/>
        <v>0.46251858903956933</v>
      </c>
      <c r="I164" s="36">
        <f t="shared" si="16"/>
        <v>0.46251858903956933</v>
      </c>
      <c r="J164" s="36">
        <f t="shared" si="17"/>
        <v>0.50716958903956932</v>
      </c>
    </row>
    <row r="165" spans="2:10" x14ac:dyDescent="0.25">
      <c r="B165" s="32">
        <v>43754</v>
      </c>
      <c r="C165" s="33">
        <v>6310</v>
      </c>
      <c r="D165" s="33">
        <v>0.46899999999999997</v>
      </c>
      <c r="E165" s="12">
        <f t="shared" si="12"/>
        <v>2.8361609999999999E-2</v>
      </c>
      <c r="F165" s="6">
        <f t="shared" si="13"/>
        <v>0.49736160999999995</v>
      </c>
      <c r="G165" s="36">
        <f t="shared" si="14"/>
        <v>1.6557616803390001E-2</v>
      </c>
      <c r="H165" s="36">
        <f t="shared" si="15"/>
        <v>0.45244238319660995</v>
      </c>
      <c r="I165" s="36">
        <f t="shared" si="16"/>
        <v>0.45244238319660995</v>
      </c>
      <c r="J165" s="36">
        <f t="shared" si="17"/>
        <v>0.49709338319660995</v>
      </c>
    </row>
    <row r="166" spans="2:10" x14ac:dyDescent="0.25">
      <c r="B166" s="32">
        <v>43924</v>
      </c>
      <c r="C166" s="33">
        <v>6409</v>
      </c>
      <c r="D166" s="33">
        <v>0.47899999999999998</v>
      </c>
      <c r="E166" s="12">
        <f t="shared" si="12"/>
        <v>2.8289528099999999E-2</v>
      </c>
      <c r="F166" s="6">
        <f t="shared" si="13"/>
        <v>0.50728952809999994</v>
      </c>
      <c r="G166" s="36">
        <f t="shared" si="14"/>
        <v>1.6673638277467408E-2</v>
      </c>
      <c r="H166" s="36">
        <f t="shared" si="15"/>
        <v>0.46232636172253255</v>
      </c>
      <c r="I166" s="36">
        <f t="shared" si="16"/>
        <v>0.46232636172253261</v>
      </c>
      <c r="J166" s="36">
        <f t="shared" si="17"/>
        <v>0.5069773617225326</v>
      </c>
    </row>
    <row r="167" spans="2:10" x14ac:dyDescent="0.25">
      <c r="B167" s="32">
        <v>43906</v>
      </c>
      <c r="C167" s="33">
        <v>6712</v>
      </c>
      <c r="D167" s="33">
        <v>0.47399999999999998</v>
      </c>
      <c r="E167" s="12">
        <f t="shared" si="12"/>
        <v>2.8081094399999999E-2</v>
      </c>
      <c r="F167" s="6">
        <f t="shared" si="13"/>
        <v>0.50208109439999993</v>
      </c>
      <c r="G167" s="36">
        <f t="shared" si="14"/>
        <v>1.7001097374213119E-2</v>
      </c>
      <c r="H167" s="36">
        <f t="shared" si="15"/>
        <v>0.45699890262578685</v>
      </c>
      <c r="I167" s="36">
        <f t="shared" si="16"/>
        <v>0.45699890262578685</v>
      </c>
      <c r="J167" s="36">
        <f t="shared" si="17"/>
        <v>0.5016499026257869</v>
      </c>
    </row>
    <row r="168" spans="2:10" x14ac:dyDescent="0.25">
      <c r="B168" s="32">
        <v>43754</v>
      </c>
      <c r="C168" s="33">
        <v>6947</v>
      </c>
      <c r="D168" s="33">
        <v>0.47399999999999998</v>
      </c>
      <c r="E168" s="12">
        <f t="shared" si="12"/>
        <v>2.7932080899999996E-2</v>
      </c>
      <c r="F168" s="6">
        <f t="shared" si="13"/>
        <v>0.50193208089999997</v>
      </c>
      <c r="G168" s="36">
        <f t="shared" si="14"/>
        <v>1.7227371003811671E-2</v>
      </c>
      <c r="H168" s="36">
        <f t="shared" si="15"/>
        <v>0.45677262899618831</v>
      </c>
      <c r="I168" s="36">
        <f t="shared" si="16"/>
        <v>0.45677262899618831</v>
      </c>
      <c r="J168" s="36">
        <f t="shared" si="17"/>
        <v>0.50142362899618831</v>
      </c>
    </row>
    <row r="169" spans="2:10" x14ac:dyDescent="0.25">
      <c r="B169" s="32">
        <v>43773</v>
      </c>
      <c r="C169" s="33">
        <v>7076</v>
      </c>
      <c r="D169" s="33">
        <v>0.47699999999999998</v>
      </c>
      <c r="E169" s="12">
        <f t="shared" si="12"/>
        <v>2.7854977599999997E-2</v>
      </c>
      <c r="F169" s="6">
        <f t="shared" si="13"/>
        <v>0.50485497759999998</v>
      </c>
      <c r="G169" s="36">
        <f t="shared" si="14"/>
        <v>1.7341679319655044E-2</v>
      </c>
      <c r="H169" s="36">
        <f t="shared" si="15"/>
        <v>0.45965832068034496</v>
      </c>
      <c r="I169" s="36">
        <f t="shared" si="16"/>
        <v>0.4596583206803449</v>
      </c>
      <c r="J169" s="36">
        <f t="shared" si="17"/>
        <v>0.50430932068034495</v>
      </c>
    </row>
    <row r="170" spans="2:10" x14ac:dyDescent="0.25">
      <c r="B170" s="32">
        <v>43788</v>
      </c>
      <c r="C170" s="33">
        <v>7303</v>
      </c>
      <c r="D170" s="33">
        <v>0.496</v>
      </c>
      <c r="E170" s="12">
        <f t="shared" si="12"/>
        <v>2.7727380900000001E-2</v>
      </c>
      <c r="F170" s="6">
        <f t="shared" si="13"/>
        <v>0.52372738090000004</v>
      </c>
      <c r="G170" s="36">
        <f t="shared" si="14"/>
        <v>1.752637290829083E-2</v>
      </c>
      <c r="H170" s="36">
        <f t="shared" si="15"/>
        <v>0.47847362709170915</v>
      </c>
      <c r="I170" s="36">
        <f t="shared" si="16"/>
        <v>0.4784736270917091</v>
      </c>
      <c r="J170" s="36">
        <f t="shared" si="17"/>
        <v>0.52312462709170915</v>
      </c>
    </row>
    <row r="171" spans="2:10" x14ac:dyDescent="0.25">
      <c r="B171" s="32">
        <v>43879</v>
      </c>
      <c r="C171" s="33">
        <v>7433</v>
      </c>
      <c r="D171" s="33">
        <v>0.48299999999999998</v>
      </c>
      <c r="E171" s="12">
        <f t="shared" si="12"/>
        <v>2.7658948900000001E-2</v>
      </c>
      <c r="F171" s="6">
        <f t="shared" si="13"/>
        <v>0.51065894889999996</v>
      </c>
      <c r="G171" s="36">
        <f t="shared" si="14"/>
        <v>1.762297253454773E-2</v>
      </c>
      <c r="H171" s="36">
        <f t="shared" si="15"/>
        <v>0.46537702746545223</v>
      </c>
      <c r="I171" s="36">
        <f t="shared" si="16"/>
        <v>0.46537702746545223</v>
      </c>
      <c r="J171" s="36">
        <f t="shared" si="17"/>
        <v>0.51002802746545228</v>
      </c>
    </row>
    <row r="172" spans="2:10" x14ac:dyDescent="0.25">
      <c r="B172" s="32">
        <v>43926</v>
      </c>
      <c r="C172" s="33">
        <v>7433</v>
      </c>
      <c r="D172" s="33">
        <v>0.46899999999999997</v>
      </c>
      <c r="E172" s="12">
        <f t="shared" si="12"/>
        <v>2.7658948900000001E-2</v>
      </c>
      <c r="F172" s="6">
        <f t="shared" si="13"/>
        <v>0.49665894889999995</v>
      </c>
      <c r="G172" s="36">
        <f t="shared" si="14"/>
        <v>1.762297253454773E-2</v>
      </c>
      <c r="H172" s="36">
        <f t="shared" si="15"/>
        <v>0.45137702746545222</v>
      </c>
      <c r="I172" s="36">
        <f t="shared" si="16"/>
        <v>0.45137702746545222</v>
      </c>
      <c r="J172" s="36">
        <f t="shared" si="17"/>
        <v>0.49602802746545221</v>
      </c>
    </row>
    <row r="173" spans="2:10" x14ac:dyDescent="0.25">
      <c r="B173" s="32">
        <v>43849</v>
      </c>
      <c r="C173" s="33">
        <v>7467</v>
      </c>
      <c r="D173" s="33">
        <v>0.48</v>
      </c>
      <c r="E173" s="12">
        <f t="shared" si="12"/>
        <v>2.76416089E-2</v>
      </c>
      <c r="F173" s="6">
        <f t="shared" si="13"/>
        <v>0.50764160889999999</v>
      </c>
      <c r="G173" s="36">
        <f t="shared" si="14"/>
        <v>1.7647161859259273E-2</v>
      </c>
      <c r="H173" s="36">
        <f t="shared" si="15"/>
        <v>0.46235283814074069</v>
      </c>
      <c r="I173" s="36">
        <f t="shared" si="16"/>
        <v>0.46235283814074074</v>
      </c>
      <c r="J173" s="36">
        <f t="shared" si="17"/>
        <v>0.50700383814074079</v>
      </c>
    </row>
    <row r="174" spans="2:10" x14ac:dyDescent="0.25">
      <c r="B174" s="32">
        <v>43813</v>
      </c>
      <c r="C174" s="33">
        <v>7558</v>
      </c>
      <c r="D174" s="33">
        <v>0.47299999999999998</v>
      </c>
      <c r="E174" s="12">
        <f t="shared" si="12"/>
        <v>2.7596336399999997E-2</v>
      </c>
      <c r="F174" s="6">
        <f t="shared" si="13"/>
        <v>0.50059633640000001</v>
      </c>
      <c r="G174" s="36">
        <f t="shared" si="14"/>
        <v>1.7709746138226484E-2</v>
      </c>
      <c r="H174" s="36">
        <f t="shared" si="15"/>
        <v>0.45529025386177346</v>
      </c>
      <c r="I174" s="36">
        <f t="shared" si="16"/>
        <v>0.45529025386177346</v>
      </c>
      <c r="J174" s="36">
        <f t="shared" si="17"/>
        <v>0.49994125386177346</v>
      </c>
    </row>
    <row r="175" spans="2:10" x14ac:dyDescent="0.25">
      <c r="B175" s="32">
        <v>43923</v>
      </c>
      <c r="C175" s="33">
        <v>7575</v>
      </c>
      <c r="D175" s="33">
        <v>0.47699999999999998</v>
      </c>
      <c r="E175" s="12">
        <f t="shared" si="12"/>
        <v>2.75880625E-2</v>
      </c>
      <c r="F175" s="6">
        <f t="shared" si="13"/>
        <v>0.50458806249999999</v>
      </c>
      <c r="G175" s="36">
        <f t="shared" si="14"/>
        <v>1.7721092637968755E-2</v>
      </c>
      <c r="H175" s="36">
        <f t="shared" si="15"/>
        <v>0.45927890736203125</v>
      </c>
      <c r="I175" s="36">
        <f t="shared" si="16"/>
        <v>0.4592789073620312</v>
      </c>
      <c r="J175" s="36">
        <f t="shared" si="17"/>
        <v>0.50392990736203125</v>
      </c>
    </row>
    <row r="176" spans="2:10" x14ac:dyDescent="0.25">
      <c r="B176" s="32">
        <v>43787</v>
      </c>
      <c r="C176" s="33">
        <v>7648</v>
      </c>
      <c r="D176" s="33">
        <v>0.47599999999999998</v>
      </c>
      <c r="E176" s="12">
        <f t="shared" si="12"/>
        <v>2.75531904E-2</v>
      </c>
      <c r="F176" s="6">
        <f t="shared" si="13"/>
        <v>0.50355319040000002</v>
      </c>
      <c r="G176" s="36">
        <f t="shared" si="14"/>
        <v>1.7768595652423686E-2</v>
      </c>
      <c r="H176" s="36">
        <f t="shared" si="15"/>
        <v>0.45823140434757631</v>
      </c>
      <c r="I176" s="36">
        <f t="shared" si="16"/>
        <v>0.45823140434757631</v>
      </c>
      <c r="J176" s="36">
        <f t="shared" si="17"/>
        <v>0.50288240434757636</v>
      </c>
    </row>
    <row r="177" spans="2:10" x14ac:dyDescent="0.25">
      <c r="B177" s="32">
        <v>43905</v>
      </c>
      <c r="C177" s="33">
        <v>7677</v>
      </c>
      <c r="D177" s="33">
        <v>0.47</v>
      </c>
      <c r="E177" s="12">
        <f t="shared" si="12"/>
        <v>2.75396329E-2</v>
      </c>
      <c r="F177" s="6">
        <f t="shared" si="13"/>
        <v>0.49753963289999997</v>
      </c>
      <c r="G177" s="36">
        <f t="shared" si="14"/>
        <v>1.7786921674838568E-2</v>
      </c>
      <c r="H177" s="36">
        <f t="shared" si="15"/>
        <v>0.45221307832516139</v>
      </c>
      <c r="I177" s="36">
        <f t="shared" si="16"/>
        <v>0.45221307832516139</v>
      </c>
      <c r="J177" s="36">
        <f t="shared" si="17"/>
        <v>0.49686407832516138</v>
      </c>
    </row>
    <row r="178" spans="2:10" x14ac:dyDescent="0.25">
      <c r="B178" s="32">
        <v>43770</v>
      </c>
      <c r="C178" s="33">
        <v>7772</v>
      </c>
      <c r="D178" s="33">
        <v>0.47899999999999998</v>
      </c>
      <c r="E178" s="12">
        <f t="shared" si="12"/>
        <v>2.74963984E-2</v>
      </c>
      <c r="F178" s="6">
        <f t="shared" si="13"/>
        <v>0.50649639839999994</v>
      </c>
      <c r="G178" s="36">
        <f t="shared" si="14"/>
        <v>1.7844813146433925E-2</v>
      </c>
      <c r="H178" s="36">
        <f t="shared" si="15"/>
        <v>0.46115518685356605</v>
      </c>
      <c r="I178" s="36">
        <f t="shared" si="16"/>
        <v>0.46115518685356605</v>
      </c>
      <c r="J178" s="36">
        <f t="shared" si="17"/>
        <v>0.50580618685356604</v>
      </c>
    </row>
    <row r="179" spans="2:10" x14ac:dyDescent="0.25">
      <c r="B179" s="32">
        <v>43773</v>
      </c>
      <c r="C179" s="33">
        <v>7958</v>
      </c>
      <c r="D179" s="33">
        <v>0.47599999999999998</v>
      </c>
      <c r="E179" s="12">
        <f t="shared" si="12"/>
        <v>2.7416976400000001E-2</v>
      </c>
      <c r="F179" s="6">
        <f t="shared" si="13"/>
        <v>0.50341697639999994</v>
      </c>
      <c r="G179" s="36">
        <f t="shared" si="14"/>
        <v>1.7948853744098481E-2</v>
      </c>
      <c r="H179" s="36">
        <f t="shared" si="15"/>
        <v>0.45805114625590149</v>
      </c>
      <c r="I179" s="36">
        <f t="shared" si="16"/>
        <v>0.45805114625590143</v>
      </c>
      <c r="J179" s="36">
        <f t="shared" si="17"/>
        <v>0.50270214625590148</v>
      </c>
    </row>
    <row r="180" spans="2:10" x14ac:dyDescent="0.25">
      <c r="B180" s="32">
        <v>43892</v>
      </c>
      <c r="C180" s="33">
        <v>8047</v>
      </c>
      <c r="D180" s="33">
        <v>0.48699999999999999</v>
      </c>
      <c r="E180" s="12">
        <f t="shared" si="12"/>
        <v>2.7381420899999998E-2</v>
      </c>
      <c r="F180" s="6">
        <f t="shared" si="13"/>
        <v>0.51438142089999994</v>
      </c>
      <c r="G180" s="36">
        <f t="shared" si="14"/>
        <v>1.7994390671324672E-2</v>
      </c>
      <c r="H180" s="36">
        <f t="shared" si="15"/>
        <v>0.4690056093286753</v>
      </c>
      <c r="I180" s="36">
        <f t="shared" si="16"/>
        <v>0.46900560932867535</v>
      </c>
      <c r="J180" s="36">
        <f t="shared" si="17"/>
        <v>0.51365660932867541</v>
      </c>
    </row>
    <row r="181" spans="2:10" x14ac:dyDescent="0.25">
      <c r="B181" s="32">
        <v>43863</v>
      </c>
      <c r="C181" s="33">
        <v>8069</v>
      </c>
      <c r="D181" s="33">
        <v>0.48199999999999998</v>
      </c>
      <c r="E181" s="12">
        <f t="shared" si="12"/>
        <v>2.7372876099999999E-2</v>
      </c>
      <c r="F181" s="6">
        <f t="shared" si="13"/>
        <v>0.50937287610000004</v>
      </c>
      <c r="G181" s="36">
        <f t="shared" si="14"/>
        <v>1.8005232264235612E-2</v>
      </c>
      <c r="H181" s="36">
        <f t="shared" si="15"/>
        <v>0.46399476773576437</v>
      </c>
      <c r="I181" s="36">
        <f t="shared" si="16"/>
        <v>0.46399476773576431</v>
      </c>
      <c r="J181" s="36">
        <f t="shared" si="17"/>
        <v>0.50864576773576431</v>
      </c>
    </row>
    <row r="182" spans="2:10" x14ac:dyDescent="0.25">
      <c r="B182" s="32">
        <v>43878</v>
      </c>
      <c r="C182" s="33">
        <v>8165</v>
      </c>
      <c r="D182" s="33">
        <v>0.48</v>
      </c>
      <c r="E182" s="12">
        <f t="shared" si="12"/>
        <v>2.7336722499999997E-2</v>
      </c>
      <c r="F182" s="6">
        <f t="shared" si="13"/>
        <v>0.50733672249999995</v>
      </c>
      <c r="G182" s="36">
        <f t="shared" si="14"/>
        <v>1.805064601171625E-2</v>
      </c>
      <c r="H182" s="36">
        <f t="shared" si="15"/>
        <v>0.46194935398828374</v>
      </c>
      <c r="I182" s="36">
        <f t="shared" si="16"/>
        <v>0.46194935398828368</v>
      </c>
      <c r="J182" s="36">
        <f t="shared" si="17"/>
        <v>0.50660035398828374</v>
      </c>
    </row>
    <row r="183" spans="2:10" x14ac:dyDescent="0.25">
      <c r="B183" s="32">
        <v>43813</v>
      </c>
      <c r="C183" s="33">
        <v>8172</v>
      </c>
      <c r="D183" s="33">
        <v>0.47199999999999998</v>
      </c>
      <c r="E183" s="12">
        <f t="shared" si="12"/>
        <v>2.7334158399999996E-2</v>
      </c>
      <c r="F183" s="6">
        <f t="shared" si="13"/>
        <v>0.49933415839999995</v>
      </c>
      <c r="G183" s="36">
        <f t="shared" si="14"/>
        <v>1.805383792486592E-2</v>
      </c>
      <c r="H183" s="36">
        <f t="shared" si="15"/>
        <v>0.45394616207513405</v>
      </c>
      <c r="I183" s="36">
        <f t="shared" si="16"/>
        <v>0.45394616207513405</v>
      </c>
      <c r="J183" s="36">
        <f t="shared" si="17"/>
        <v>0.49859716207513405</v>
      </c>
    </row>
    <row r="184" spans="2:10" x14ac:dyDescent="0.25">
      <c r="B184" s="32">
        <v>43848</v>
      </c>
      <c r="C184" s="33">
        <v>8355</v>
      </c>
      <c r="D184" s="33">
        <v>0.47399999999999998</v>
      </c>
      <c r="E184" s="12">
        <f t="shared" si="12"/>
        <v>2.7270602499999998E-2</v>
      </c>
      <c r="F184" s="6">
        <f t="shared" si="13"/>
        <v>0.5012706025</v>
      </c>
      <c r="G184" s="36">
        <f t="shared" si="14"/>
        <v>1.8131642732273752E-2</v>
      </c>
      <c r="H184" s="36">
        <f t="shared" si="15"/>
        <v>0.45586835726772623</v>
      </c>
      <c r="I184" s="36">
        <f t="shared" si="16"/>
        <v>0.45586835726772623</v>
      </c>
      <c r="J184" s="36">
        <f t="shared" si="17"/>
        <v>0.50051935726772623</v>
      </c>
    </row>
    <row r="185" spans="2:10" x14ac:dyDescent="0.25">
      <c r="B185" s="32">
        <v>43786</v>
      </c>
      <c r="C185" s="33">
        <v>8380</v>
      </c>
      <c r="D185" s="33">
        <v>0.47199999999999998</v>
      </c>
      <c r="E185" s="12">
        <f t="shared" si="12"/>
        <v>2.7262439999999999E-2</v>
      </c>
      <c r="F185" s="6">
        <f t="shared" si="13"/>
        <v>0.49926243999999997</v>
      </c>
      <c r="G185" s="36">
        <f t="shared" si="14"/>
        <v>1.8141441920880005E-2</v>
      </c>
      <c r="H185" s="36">
        <f t="shared" si="15"/>
        <v>0.45385855807911996</v>
      </c>
      <c r="I185" s="36">
        <f t="shared" si="16"/>
        <v>0.45385855807911996</v>
      </c>
      <c r="J185" s="36">
        <f t="shared" si="17"/>
        <v>0.49850955807911995</v>
      </c>
    </row>
    <row r="186" spans="2:10" x14ac:dyDescent="0.25">
      <c r="B186" s="32">
        <v>43769</v>
      </c>
      <c r="C186" s="33">
        <v>8610</v>
      </c>
      <c r="D186" s="33">
        <v>0.47499999999999998</v>
      </c>
      <c r="E186" s="12">
        <f t="shared" si="12"/>
        <v>2.7193209999999999E-2</v>
      </c>
      <c r="F186" s="6">
        <f t="shared" si="13"/>
        <v>0.50219320999999995</v>
      </c>
      <c r="G186" s="36">
        <f t="shared" si="14"/>
        <v>1.8222550042490005E-2</v>
      </c>
      <c r="H186" s="36">
        <f t="shared" si="15"/>
        <v>0.45677744995750996</v>
      </c>
      <c r="I186" s="36">
        <f t="shared" si="16"/>
        <v>0.45677744995750996</v>
      </c>
      <c r="J186" s="36">
        <f t="shared" si="17"/>
        <v>0.50142844995751001</v>
      </c>
    </row>
    <row r="187" spans="2:10" x14ac:dyDescent="0.25">
      <c r="B187" s="32">
        <v>43862</v>
      </c>
      <c r="C187" s="33">
        <v>8708</v>
      </c>
      <c r="D187" s="33">
        <v>0.48</v>
      </c>
      <c r="E187" s="12">
        <f t="shared" si="12"/>
        <v>2.7166926399999996E-2</v>
      </c>
      <c r="F187" s="6">
        <f t="shared" si="13"/>
        <v>0.50716692639999994</v>
      </c>
      <c r="G187" s="36">
        <f t="shared" si="14"/>
        <v>1.8252291683108487E-2</v>
      </c>
      <c r="H187" s="36">
        <f t="shared" si="15"/>
        <v>0.46174770831689149</v>
      </c>
      <c r="I187" s="36">
        <f t="shared" si="16"/>
        <v>0.46174770831689149</v>
      </c>
      <c r="J187" s="36">
        <f t="shared" si="17"/>
        <v>0.50639870831689149</v>
      </c>
    </row>
    <row r="188" spans="2:10" x14ac:dyDescent="0.25">
      <c r="B188" s="32">
        <v>43773</v>
      </c>
      <c r="C188" s="33">
        <v>8771</v>
      </c>
      <c r="D188" s="33">
        <v>0.48</v>
      </c>
      <c r="E188" s="12">
        <f t="shared" si="12"/>
        <v>2.7151044100000001E-2</v>
      </c>
      <c r="F188" s="6">
        <f t="shared" si="13"/>
        <v>0.5071510441</v>
      </c>
      <c r="G188" s="36">
        <f t="shared" si="14"/>
        <v>1.8269939902855196E-2</v>
      </c>
      <c r="H188" s="36">
        <f t="shared" si="15"/>
        <v>0.46173006009714479</v>
      </c>
      <c r="I188" s="36">
        <f t="shared" si="16"/>
        <v>0.46173006009714479</v>
      </c>
      <c r="J188" s="36">
        <f t="shared" si="17"/>
        <v>0.50638106009714479</v>
      </c>
    </row>
    <row r="189" spans="2:10" x14ac:dyDescent="0.25">
      <c r="B189" s="32">
        <v>43813</v>
      </c>
      <c r="C189" s="33">
        <v>8774</v>
      </c>
      <c r="D189" s="33">
        <v>0.47399999999999998</v>
      </c>
      <c r="E189" s="12">
        <f t="shared" si="12"/>
        <v>2.71503076E-2</v>
      </c>
      <c r="F189" s="6">
        <f t="shared" si="13"/>
        <v>0.50115030760000001</v>
      </c>
      <c r="G189" s="36">
        <f t="shared" si="14"/>
        <v>1.8270751970246964E-2</v>
      </c>
      <c r="H189" s="36">
        <f t="shared" si="15"/>
        <v>0.45572924802975301</v>
      </c>
      <c r="I189" s="36">
        <f t="shared" si="16"/>
        <v>0.45572924802975295</v>
      </c>
      <c r="J189" s="36">
        <f t="shared" si="17"/>
        <v>0.50038024802975301</v>
      </c>
    </row>
    <row r="190" spans="2:10" x14ac:dyDescent="0.25">
      <c r="B190" s="32">
        <v>43752</v>
      </c>
      <c r="C190" s="33">
        <v>8850</v>
      </c>
      <c r="D190" s="33">
        <v>0.47599999999999998</v>
      </c>
      <c r="E190" s="12">
        <f t="shared" si="12"/>
        <v>2.7132249999999997E-2</v>
      </c>
      <c r="F190" s="6">
        <f t="shared" si="13"/>
        <v>0.50313224999999995</v>
      </c>
      <c r="G190" s="36">
        <f t="shared" si="14"/>
        <v>1.8290475946249996E-2</v>
      </c>
      <c r="H190" s="36">
        <f t="shared" si="15"/>
        <v>0.45770952405374998</v>
      </c>
      <c r="I190" s="36">
        <f t="shared" si="16"/>
        <v>0.45770952405374998</v>
      </c>
      <c r="J190" s="36">
        <f t="shared" si="17"/>
        <v>0.50236052405374998</v>
      </c>
    </row>
    <row r="191" spans="2:10" x14ac:dyDescent="0.25">
      <c r="B191" s="32">
        <v>43784</v>
      </c>
      <c r="C191" s="33">
        <v>9018</v>
      </c>
      <c r="D191" s="33">
        <v>0.47199999999999998</v>
      </c>
      <c r="E191" s="12">
        <f t="shared" si="12"/>
        <v>2.7096432399999999E-2</v>
      </c>
      <c r="F191" s="6">
        <f t="shared" si="13"/>
        <v>0.49909643239999996</v>
      </c>
      <c r="G191" s="36">
        <f t="shared" si="14"/>
        <v>1.8328408357795287E-2</v>
      </c>
      <c r="H191" s="36">
        <f t="shared" si="15"/>
        <v>0.45367159164220466</v>
      </c>
      <c r="I191" s="36">
        <f t="shared" si="16"/>
        <v>0.45367159164220466</v>
      </c>
      <c r="J191" s="36">
        <f t="shared" si="17"/>
        <v>0.49832259164220466</v>
      </c>
    </row>
    <row r="192" spans="2:10" x14ac:dyDescent="0.25">
      <c r="B192" s="32">
        <v>43752</v>
      </c>
      <c r="C192" s="33">
        <v>9282</v>
      </c>
      <c r="D192" s="6">
        <v>0.47699999999999998</v>
      </c>
      <c r="E192" s="12">
        <f t="shared" si="12"/>
        <v>2.7051552399999998E-2</v>
      </c>
      <c r="F192" s="6">
        <f t="shared" si="13"/>
        <v>0.50405155239999999</v>
      </c>
      <c r="G192" s="36">
        <f t="shared" si="14"/>
        <v>1.8372959074808726E-2</v>
      </c>
      <c r="H192" s="36">
        <f t="shared" si="15"/>
        <v>0.45862704092519124</v>
      </c>
      <c r="I192" s="36">
        <f t="shared" si="16"/>
        <v>0.45862704092519119</v>
      </c>
      <c r="J192" s="36">
        <f t="shared" si="17"/>
        <v>0.50327804092519124</v>
      </c>
    </row>
    <row r="193" spans="2:10" x14ac:dyDescent="0.25">
      <c r="B193" s="32">
        <v>43905</v>
      </c>
      <c r="C193" s="33">
        <v>9328</v>
      </c>
      <c r="D193" s="33">
        <v>0.47499999999999998</v>
      </c>
      <c r="E193" s="12">
        <f t="shared" si="12"/>
        <v>2.7045158399999998E-2</v>
      </c>
      <c r="F193" s="6">
        <f t="shared" si="13"/>
        <v>0.50204515839999997</v>
      </c>
      <c r="G193" s="36">
        <f t="shared" si="14"/>
        <v>1.8378922773934079E-2</v>
      </c>
      <c r="H193" s="36">
        <f t="shared" si="15"/>
        <v>0.45662107722606587</v>
      </c>
      <c r="I193" s="36">
        <f t="shared" si="16"/>
        <v>0.45662107722606599</v>
      </c>
      <c r="J193" s="36">
        <f t="shared" si="17"/>
        <v>0.50127207722606604</v>
      </c>
    </row>
    <row r="194" spans="2:10" x14ac:dyDescent="0.25">
      <c r="B194" s="32">
        <v>43769</v>
      </c>
      <c r="C194" s="33">
        <v>9335</v>
      </c>
      <c r="D194" s="33">
        <v>0.47499999999999998</v>
      </c>
      <c r="E194" s="12">
        <f t="shared" si="12"/>
        <v>2.7044222499999999E-2</v>
      </c>
      <c r="F194" s="6">
        <f t="shared" si="13"/>
        <v>0.50204422250000003</v>
      </c>
      <c r="G194" s="36">
        <f t="shared" si="14"/>
        <v>1.8379784936408756E-2</v>
      </c>
      <c r="H194" s="36">
        <f t="shared" si="15"/>
        <v>0.45662021506359124</v>
      </c>
      <c r="I194" s="36">
        <f t="shared" si="16"/>
        <v>0.45662021506359124</v>
      </c>
      <c r="J194" s="36">
        <f t="shared" si="17"/>
        <v>0.50127121506359129</v>
      </c>
    </row>
    <row r="195" spans="2:10" x14ac:dyDescent="0.25">
      <c r="B195" s="32">
        <v>43812</v>
      </c>
      <c r="C195" s="33">
        <v>9393</v>
      </c>
      <c r="D195" s="33">
        <v>0.47099999999999997</v>
      </c>
      <c r="E195" s="12">
        <f t="shared" si="12"/>
        <v>2.7036844899999996E-2</v>
      </c>
      <c r="F195" s="6">
        <f t="shared" si="13"/>
        <v>0.4980368449</v>
      </c>
      <c r="G195" s="36">
        <f t="shared" si="14"/>
        <v>1.838647280640654E-2</v>
      </c>
      <c r="H195" s="36">
        <f t="shared" si="15"/>
        <v>0.45261352719359343</v>
      </c>
      <c r="I195" s="36">
        <f t="shared" si="16"/>
        <v>0.45261352719359343</v>
      </c>
      <c r="J195" s="36">
        <f t="shared" si="17"/>
        <v>0.49726452719359343</v>
      </c>
    </row>
    <row r="196" spans="2:10" x14ac:dyDescent="0.25">
      <c r="B196" s="32">
        <v>43878</v>
      </c>
      <c r="C196" s="33">
        <v>9476</v>
      </c>
      <c r="D196" s="33">
        <v>0.47899999999999998</v>
      </c>
      <c r="E196" s="12">
        <f t="shared" si="12"/>
        <v>2.7027457599999999E-2</v>
      </c>
      <c r="F196" s="6">
        <f t="shared" si="13"/>
        <v>0.50602745760000001</v>
      </c>
      <c r="G196" s="36">
        <f t="shared" si="14"/>
        <v>1.8394649869543051E-2</v>
      </c>
      <c r="H196" s="36">
        <f t="shared" si="15"/>
        <v>0.46060535013045695</v>
      </c>
      <c r="I196" s="36">
        <f t="shared" si="16"/>
        <v>0.46060535013045689</v>
      </c>
      <c r="J196" s="36">
        <f t="shared" si="17"/>
        <v>0.50525635013045689</v>
      </c>
    </row>
    <row r="197" spans="2:10" x14ac:dyDescent="0.25">
      <c r="B197" s="32">
        <v>43752</v>
      </c>
      <c r="C197" s="33">
        <v>9725</v>
      </c>
      <c r="D197" s="6">
        <v>0.48</v>
      </c>
      <c r="E197" s="12">
        <f t="shared" si="12"/>
        <v>2.7007562499999999E-2</v>
      </c>
      <c r="F197" s="6">
        <f t="shared" si="13"/>
        <v>0.50700756250000001</v>
      </c>
      <c r="G197" s="36">
        <f t="shared" si="14"/>
        <v>1.8409733781406253E-2</v>
      </c>
      <c r="H197" s="36">
        <f t="shared" si="15"/>
        <v>0.46159026621859373</v>
      </c>
      <c r="I197" s="36">
        <f t="shared" si="16"/>
        <v>0.46159026621859373</v>
      </c>
      <c r="J197" s="36">
        <f t="shared" si="17"/>
        <v>0.50624126621859378</v>
      </c>
    </row>
    <row r="198" spans="2:10" x14ac:dyDescent="0.25">
      <c r="B198" s="32">
        <v>43848</v>
      </c>
      <c r="C198" s="33">
        <v>9857</v>
      </c>
      <c r="D198" s="33">
        <v>0.47799999999999998</v>
      </c>
      <c r="E198" s="12">
        <f t="shared" si="12"/>
        <v>2.7002044900000001E-2</v>
      </c>
      <c r="F198" s="6">
        <f t="shared" si="13"/>
        <v>0.5050020449</v>
      </c>
      <c r="G198" s="36">
        <f t="shared" si="14"/>
        <v>1.8412269508495973E-2</v>
      </c>
      <c r="H198" s="36">
        <f t="shared" si="15"/>
        <v>0.45958773049150403</v>
      </c>
      <c r="I198" s="36">
        <f t="shared" si="16"/>
        <v>0.45958773049150398</v>
      </c>
      <c r="J198" s="36">
        <f t="shared" si="17"/>
        <v>0.50423873049150403</v>
      </c>
    </row>
    <row r="199" spans="2:10" x14ac:dyDescent="0.25">
      <c r="B199" s="32">
        <v>43853</v>
      </c>
      <c r="C199" s="33">
        <v>10098</v>
      </c>
      <c r="D199" s="33">
        <v>0.46899999999999997</v>
      </c>
      <c r="E199" s="12">
        <f t="shared" ref="E199:E262" si="18">-($G$4*C199*C199*C199)+($G$5*C199*C199)-($J$4*C199)+($J$3)</f>
        <v>2.7000960399999999E-2</v>
      </c>
      <c r="F199" s="6">
        <f t="shared" ref="F199:F262" si="19">D199+E199</f>
        <v>0.49600096039999997</v>
      </c>
      <c r="G199" s="36">
        <f t="shared" si="14"/>
        <v>1.8407825979249681E-2</v>
      </c>
      <c r="H199" s="36">
        <f t="shared" si="15"/>
        <v>0.4505921740207503</v>
      </c>
      <c r="I199" s="36">
        <f t="shared" si="16"/>
        <v>0.4505921740207503</v>
      </c>
      <c r="J199" s="36">
        <f t="shared" si="17"/>
        <v>0.4952431740207503</v>
      </c>
    </row>
    <row r="200" spans="2:10" x14ac:dyDescent="0.25">
      <c r="B200" s="32">
        <v>43862</v>
      </c>
      <c r="C200" s="33">
        <v>10103</v>
      </c>
      <c r="D200" s="33">
        <v>0.48099999999999998</v>
      </c>
      <c r="E200" s="12">
        <f t="shared" si="18"/>
        <v>2.7001060899999998E-2</v>
      </c>
      <c r="F200" s="6">
        <f t="shared" si="19"/>
        <v>0.50800106089999997</v>
      </c>
      <c r="G200" s="36">
        <f t="shared" ref="G200:G263" si="20">+($N$4*C200*C200*C200)-($N$5*C200*C200)+($Q$4*C200)-($Q$5)</f>
        <v>1.8407615356614834E-2</v>
      </c>
      <c r="H200" s="36">
        <f t="shared" ref="H200:H263" si="21">D200-(($N$4*C200*C200*C200)-($N$5*C200*C200)+($Q$4*C200)-($Q$5))</f>
        <v>0.46259238464338515</v>
      </c>
      <c r="I200" s="36">
        <f t="shared" ref="I200:I263" si="22">D200-($N$4*C200*C200*C200)+($N$5*C200*C200)-($Q$4*C200)+($Q$5)</f>
        <v>0.46259238464338509</v>
      </c>
      <c r="J200" s="36">
        <f t="shared" ref="J200:J263" si="23">D200-($N$4*C200*C200*C200)+($N$5*C200*C200)-($Q$4*C200)+($Q$3)</f>
        <v>0.50724338464338514</v>
      </c>
    </row>
    <row r="201" spans="2:10" x14ac:dyDescent="0.25">
      <c r="B201" s="32">
        <v>43751</v>
      </c>
      <c r="C201" s="33">
        <v>10180</v>
      </c>
      <c r="D201" s="6">
        <v>0.47799999999999998</v>
      </c>
      <c r="E201" s="12">
        <f t="shared" si="18"/>
        <v>2.7003239999999998E-2</v>
      </c>
      <c r="F201" s="6">
        <f t="shared" si="19"/>
        <v>0.50500323999999996</v>
      </c>
      <c r="G201" s="36">
        <f t="shared" si="20"/>
        <v>1.8403788875279995E-2</v>
      </c>
      <c r="H201" s="36">
        <f t="shared" si="21"/>
        <v>0.45959621112471999</v>
      </c>
      <c r="I201" s="36">
        <f t="shared" si="22"/>
        <v>0.45959621112471993</v>
      </c>
      <c r="J201" s="36">
        <f t="shared" si="23"/>
        <v>0.50424721112471993</v>
      </c>
    </row>
    <row r="202" spans="2:10" x14ac:dyDescent="0.25">
      <c r="B202" s="32">
        <v>43769</v>
      </c>
      <c r="C202" s="33">
        <v>10207</v>
      </c>
      <c r="D202" s="33">
        <v>0.47899999999999998</v>
      </c>
      <c r="E202" s="12">
        <f t="shared" si="18"/>
        <v>2.7004284900000002E-2</v>
      </c>
      <c r="F202" s="6">
        <f t="shared" si="19"/>
        <v>0.50600428489999993</v>
      </c>
      <c r="G202" s="36">
        <f t="shared" si="20"/>
        <v>1.8402191656141476E-2</v>
      </c>
      <c r="H202" s="36">
        <f t="shared" si="21"/>
        <v>0.46059780834385849</v>
      </c>
      <c r="I202" s="36">
        <f t="shared" si="22"/>
        <v>0.46059780834385849</v>
      </c>
      <c r="J202" s="36">
        <f t="shared" si="23"/>
        <v>0.50524880834385855</v>
      </c>
    </row>
    <row r="203" spans="2:10" x14ac:dyDescent="0.25">
      <c r="B203" s="32">
        <v>43772</v>
      </c>
      <c r="C203" s="33">
        <v>10410</v>
      </c>
      <c r="D203" s="33">
        <v>0.47599999999999998</v>
      </c>
      <c r="E203" s="12">
        <f t="shared" si="18"/>
        <v>2.7016810000000002E-2</v>
      </c>
      <c r="F203" s="6">
        <f t="shared" si="19"/>
        <v>0.50301680999999998</v>
      </c>
      <c r="G203" s="36">
        <f t="shared" si="20"/>
        <v>1.8386111339090013E-2</v>
      </c>
      <c r="H203" s="36">
        <f t="shared" si="21"/>
        <v>0.45761388866090996</v>
      </c>
      <c r="I203" s="36">
        <f t="shared" si="22"/>
        <v>0.45761388866090991</v>
      </c>
      <c r="J203" s="36">
        <f t="shared" si="23"/>
        <v>0.5022648886609099</v>
      </c>
    </row>
    <row r="204" spans="2:10" x14ac:dyDescent="0.25">
      <c r="B204" s="32">
        <v>43904</v>
      </c>
      <c r="C204" s="33">
        <v>10430</v>
      </c>
      <c r="D204" s="33">
        <v>0.47499999999999998</v>
      </c>
      <c r="E204" s="12">
        <f t="shared" si="18"/>
        <v>2.7018489999999999E-2</v>
      </c>
      <c r="F204" s="6">
        <f t="shared" si="19"/>
        <v>0.50201848999999998</v>
      </c>
      <c r="G204" s="36">
        <f t="shared" si="20"/>
        <v>1.8384151841030007E-2</v>
      </c>
      <c r="H204" s="36">
        <f t="shared" si="21"/>
        <v>0.45661584815896999</v>
      </c>
      <c r="I204" s="36">
        <f t="shared" si="22"/>
        <v>0.45661584815896994</v>
      </c>
      <c r="J204" s="36">
        <f t="shared" si="23"/>
        <v>0.50126684815896994</v>
      </c>
    </row>
    <row r="205" spans="2:10" x14ac:dyDescent="0.25">
      <c r="B205" s="32">
        <v>43812</v>
      </c>
      <c r="C205" s="33">
        <v>10589</v>
      </c>
      <c r="D205" s="33">
        <v>0.47199999999999998</v>
      </c>
      <c r="E205" s="12">
        <f t="shared" si="18"/>
        <v>2.70346921E-2</v>
      </c>
      <c r="F205" s="6">
        <f t="shared" si="19"/>
        <v>0.49903469209999995</v>
      </c>
      <c r="G205" s="36">
        <f t="shared" si="20"/>
        <v>1.8366312958204015E-2</v>
      </c>
      <c r="H205" s="36">
        <f t="shared" si="21"/>
        <v>0.45363368704179596</v>
      </c>
      <c r="I205" s="36">
        <f t="shared" si="22"/>
        <v>0.45363368704179591</v>
      </c>
      <c r="J205" s="36">
        <f t="shared" si="23"/>
        <v>0.4982846870417959</v>
      </c>
    </row>
    <row r="206" spans="2:10" x14ac:dyDescent="0.25">
      <c r="B206" s="32">
        <v>43877</v>
      </c>
      <c r="C206" s="33">
        <v>10853</v>
      </c>
      <c r="D206" s="33">
        <v>0.47699999999999998</v>
      </c>
      <c r="E206" s="12">
        <f t="shared" si="18"/>
        <v>2.7072760899999999E-2</v>
      </c>
      <c r="F206" s="6">
        <f t="shared" si="19"/>
        <v>0.50407276089999997</v>
      </c>
      <c r="G206" s="36">
        <f t="shared" si="20"/>
        <v>1.8328430721362327E-2</v>
      </c>
      <c r="H206" s="36">
        <f t="shared" si="21"/>
        <v>0.45867156927863767</v>
      </c>
      <c r="I206" s="36">
        <f t="shared" si="22"/>
        <v>0.45867156927863767</v>
      </c>
      <c r="J206" s="36">
        <f t="shared" si="23"/>
        <v>0.50332256927863772</v>
      </c>
    </row>
    <row r="207" spans="2:10" x14ac:dyDescent="0.25">
      <c r="B207" s="32">
        <v>43861</v>
      </c>
      <c r="C207" s="33">
        <v>11002</v>
      </c>
      <c r="D207" s="33">
        <v>0.48</v>
      </c>
      <c r="E207" s="12">
        <f t="shared" si="18"/>
        <v>2.7100400400000002E-2</v>
      </c>
      <c r="F207" s="6">
        <f t="shared" si="19"/>
        <v>0.50710040039999993</v>
      </c>
      <c r="G207" s="36">
        <f t="shared" si="20"/>
        <v>1.8302929499578336E-2</v>
      </c>
      <c r="H207" s="36">
        <f t="shared" si="21"/>
        <v>0.46169707050042164</v>
      </c>
      <c r="I207" s="36">
        <f t="shared" si="22"/>
        <v>0.46169707050042158</v>
      </c>
      <c r="J207" s="36">
        <f t="shared" si="23"/>
        <v>0.50634807050042163</v>
      </c>
    </row>
    <row r="208" spans="2:10" x14ac:dyDescent="0.25">
      <c r="B208" s="32">
        <v>43751</v>
      </c>
      <c r="C208" s="33">
        <v>11026</v>
      </c>
      <c r="D208" s="6">
        <v>0.47899999999999998</v>
      </c>
      <c r="E208" s="12">
        <f t="shared" si="18"/>
        <v>2.71052676E-2</v>
      </c>
      <c r="F208" s="6">
        <f t="shared" si="19"/>
        <v>0.50610526759999996</v>
      </c>
      <c r="G208" s="36">
        <f t="shared" si="20"/>
        <v>1.8298566188129046E-2</v>
      </c>
      <c r="H208" s="36">
        <f t="shared" si="21"/>
        <v>0.46070143381187095</v>
      </c>
      <c r="I208" s="36">
        <f t="shared" si="22"/>
        <v>0.46070143381187101</v>
      </c>
      <c r="J208" s="36">
        <f t="shared" si="23"/>
        <v>0.505352433811871</v>
      </c>
    </row>
    <row r="209" spans="2:10" x14ac:dyDescent="0.25">
      <c r="B209" s="32">
        <v>43811</v>
      </c>
      <c r="C209" s="33">
        <v>11105</v>
      </c>
      <c r="D209" s="33">
        <v>0.47199999999999998</v>
      </c>
      <c r="E209" s="12">
        <f t="shared" si="18"/>
        <v>2.7122102499999998E-2</v>
      </c>
      <c r="F209" s="6">
        <f t="shared" si="19"/>
        <v>0.4991221025</v>
      </c>
      <c r="G209" s="36">
        <f t="shared" si="20"/>
        <v>1.8283727643961255E-2</v>
      </c>
      <c r="H209" s="36">
        <f t="shared" si="21"/>
        <v>0.45371627235603873</v>
      </c>
      <c r="I209" s="36">
        <f t="shared" si="22"/>
        <v>0.45371627235603873</v>
      </c>
      <c r="J209" s="36">
        <f t="shared" si="23"/>
        <v>0.49836727235603873</v>
      </c>
    </row>
    <row r="210" spans="2:10" x14ac:dyDescent="0.25">
      <c r="B210" s="32">
        <v>43794</v>
      </c>
      <c r="C210" s="33">
        <v>11122</v>
      </c>
      <c r="D210" s="33">
        <v>0.46800000000000003</v>
      </c>
      <c r="E210" s="12">
        <f t="shared" si="18"/>
        <v>2.7125888399999999E-2</v>
      </c>
      <c r="F210" s="6">
        <f t="shared" si="19"/>
        <v>0.49512588840000005</v>
      </c>
      <c r="G210" s="36">
        <f t="shared" si="20"/>
        <v>1.8280441481851924E-2</v>
      </c>
      <c r="H210" s="36">
        <f t="shared" si="21"/>
        <v>0.4497195585181481</v>
      </c>
      <c r="I210" s="36">
        <f t="shared" si="22"/>
        <v>0.4497195585181481</v>
      </c>
      <c r="J210" s="36">
        <f t="shared" si="23"/>
        <v>0.4943705585181481</v>
      </c>
    </row>
    <row r="211" spans="2:10" x14ac:dyDescent="0.25">
      <c r="B211" s="32">
        <v>43768</v>
      </c>
      <c r="C211" s="33">
        <v>11131</v>
      </c>
      <c r="D211" s="33">
        <v>0.47699999999999998</v>
      </c>
      <c r="E211" s="12">
        <f t="shared" si="18"/>
        <v>2.7127916099999996E-2</v>
      </c>
      <c r="F211" s="6">
        <f t="shared" si="19"/>
        <v>0.50412791609999996</v>
      </c>
      <c r="G211" s="36">
        <f t="shared" si="20"/>
        <v>1.8278688708108403E-2</v>
      </c>
      <c r="H211" s="36">
        <f t="shared" si="21"/>
        <v>0.45872131129189159</v>
      </c>
      <c r="I211" s="36">
        <f t="shared" si="22"/>
        <v>0.45872131129189159</v>
      </c>
      <c r="J211" s="36">
        <f t="shared" si="23"/>
        <v>0.50337231129189164</v>
      </c>
    </row>
    <row r="212" spans="2:10" x14ac:dyDescent="0.25">
      <c r="B212" s="32">
        <v>43929</v>
      </c>
      <c r="C212" s="33">
        <v>11180</v>
      </c>
      <c r="D212" s="33">
        <v>0.47899999999999998</v>
      </c>
      <c r="E212" s="12">
        <f t="shared" si="18"/>
        <v>2.7139240000000002E-2</v>
      </c>
      <c r="F212" s="6">
        <f t="shared" si="19"/>
        <v>0.50613923999999999</v>
      </c>
      <c r="G212" s="36">
        <f t="shared" si="20"/>
        <v>1.8268990063280009E-2</v>
      </c>
      <c r="H212" s="36">
        <f t="shared" si="21"/>
        <v>0.46073100993671995</v>
      </c>
      <c r="I212" s="36">
        <f t="shared" si="22"/>
        <v>0.46073100993671995</v>
      </c>
      <c r="J212" s="36">
        <f t="shared" si="23"/>
        <v>0.50538200993672</v>
      </c>
    </row>
    <row r="213" spans="2:10" x14ac:dyDescent="0.25">
      <c r="B213" s="32">
        <v>43928</v>
      </c>
      <c r="C213" s="33">
        <v>11213</v>
      </c>
      <c r="D213" s="33">
        <v>0.47899999999999998</v>
      </c>
      <c r="E213" s="12">
        <f t="shared" si="18"/>
        <v>2.71471369E-2</v>
      </c>
      <c r="F213" s="6">
        <f t="shared" si="19"/>
        <v>0.50614713690000002</v>
      </c>
      <c r="G213" s="36">
        <f t="shared" si="20"/>
        <v>1.8262313037637128E-2</v>
      </c>
      <c r="H213" s="36">
        <f t="shared" si="21"/>
        <v>0.46073768696236284</v>
      </c>
      <c r="I213" s="36">
        <f t="shared" si="22"/>
        <v>0.46073768696236289</v>
      </c>
      <c r="J213" s="36">
        <f t="shared" si="23"/>
        <v>0.50538868696236294</v>
      </c>
    </row>
    <row r="214" spans="2:10" x14ac:dyDescent="0.25">
      <c r="B214" s="32">
        <v>43927</v>
      </c>
      <c r="C214" s="33">
        <v>11273</v>
      </c>
      <c r="D214" s="33">
        <v>0.47599999999999998</v>
      </c>
      <c r="E214" s="12">
        <f t="shared" si="18"/>
        <v>2.7162052899999997E-2</v>
      </c>
      <c r="F214" s="6">
        <f t="shared" si="19"/>
        <v>0.50316205289999993</v>
      </c>
      <c r="G214" s="36">
        <f t="shared" si="20"/>
        <v>1.8249883138694929E-2</v>
      </c>
      <c r="H214" s="36">
        <f t="shared" si="21"/>
        <v>0.45775011686130507</v>
      </c>
      <c r="I214" s="36">
        <f t="shared" si="22"/>
        <v>0.45775011686130501</v>
      </c>
      <c r="J214" s="36">
        <f t="shared" si="23"/>
        <v>0.50240111686130506</v>
      </c>
    </row>
    <row r="215" spans="2:10" x14ac:dyDescent="0.25">
      <c r="B215" s="32">
        <v>43772</v>
      </c>
      <c r="C215" s="33">
        <v>11347</v>
      </c>
      <c r="D215" s="33">
        <v>0.47699999999999998</v>
      </c>
      <c r="E215" s="12">
        <f t="shared" si="18"/>
        <v>2.7181440899999999E-2</v>
      </c>
      <c r="F215" s="6">
        <f t="shared" si="19"/>
        <v>0.50418144089999994</v>
      </c>
      <c r="G215" s="36">
        <f t="shared" si="20"/>
        <v>1.8234058196663679E-2</v>
      </c>
      <c r="H215" s="36">
        <f t="shared" si="21"/>
        <v>0.4587659418033363</v>
      </c>
      <c r="I215" s="36">
        <f t="shared" si="22"/>
        <v>0.45876594180333624</v>
      </c>
      <c r="J215" s="36">
        <f t="shared" si="23"/>
        <v>0.50341694180333629</v>
      </c>
    </row>
    <row r="216" spans="2:10" x14ac:dyDescent="0.25">
      <c r="B216" s="32">
        <v>43847</v>
      </c>
      <c r="C216" s="33">
        <v>11462</v>
      </c>
      <c r="D216" s="33">
        <v>0.47399999999999998</v>
      </c>
      <c r="E216" s="12">
        <f t="shared" si="18"/>
        <v>2.72137444E-2</v>
      </c>
      <c r="F216" s="6">
        <f t="shared" si="19"/>
        <v>0.50121374439999999</v>
      </c>
      <c r="G216" s="36">
        <f t="shared" si="20"/>
        <v>1.8208447483043119E-2</v>
      </c>
      <c r="H216" s="36">
        <f t="shared" si="21"/>
        <v>0.45579155251695685</v>
      </c>
      <c r="I216" s="36">
        <f t="shared" si="22"/>
        <v>0.4557915525169568</v>
      </c>
      <c r="J216" s="36">
        <f t="shared" si="23"/>
        <v>0.5004425525169568</v>
      </c>
    </row>
    <row r="217" spans="2:10" x14ac:dyDescent="0.25">
      <c r="B217" s="32">
        <v>43750</v>
      </c>
      <c r="C217" s="33">
        <v>11495</v>
      </c>
      <c r="D217" s="6">
        <v>0.47799999999999998</v>
      </c>
      <c r="E217" s="12">
        <f t="shared" si="18"/>
        <v>2.7223502499999996E-2</v>
      </c>
      <c r="F217" s="6">
        <f t="shared" si="19"/>
        <v>0.50522350250000003</v>
      </c>
      <c r="G217" s="36">
        <f t="shared" si="20"/>
        <v>1.8200882918588752E-2</v>
      </c>
      <c r="H217" s="36">
        <f t="shared" si="21"/>
        <v>0.45979911708141125</v>
      </c>
      <c r="I217" s="36">
        <f t="shared" si="22"/>
        <v>0.45979911708141125</v>
      </c>
      <c r="J217" s="36">
        <f t="shared" si="23"/>
        <v>0.5044501170814113</v>
      </c>
    </row>
    <row r="218" spans="2:10" x14ac:dyDescent="0.25">
      <c r="B218" s="32">
        <v>43922</v>
      </c>
      <c r="C218" s="33">
        <v>11565</v>
      </c>
      <c r="D218" s="33">
        <v>0.47899999999999998</v>
      </c>
      <c r="E218" s="12">
        <f t="shared" si="18"/>
        <v>2.7244922500000001E-2</v>
      </c>
      <c r="F218" s="6">
        <f t="shared" si="19"/>
        <v>0.50624492249999997</v>
      </c>
      <c r="G218" s="36">
        <f t="shared" si="20"/>
        <v>1.818453820126625E-2</v>
      </c>
      <c r="H218" s="36">
        <f t="shared" si="21"/>
        <v>0.46081546179873373</v>
      </c>
      <c r="I218" s="36">
        <f t="shared" si="22"/>
        <v>0.46081546179873373</v>
      </c>
      <c r="J218" s="36">
        <f t="shared" si="23"/>
        <v>0.50546646179873378</v>
      </c>
    </row>
    <row r="219" spans="2:10" x14ac:dyDescent="0.25">
      <c r="B219" s="32">
        <v>43877</v>
      </c>
      <c r="C219" s="33">
        <v>11624</v>
      </c>
      <c r="D219" s="33">
        <v>0.47899999999999998</v>
      </c>
      <c r="E219" s="12">
        <f t="shared" si="18"/>
        <v>2.7263737600000001E-2</v>
      </c>
      <c r="F219" s="6">
        <f t="shared" si="19"/>
        <v>0.50626373759999999</v>
      </c>
      <c r="G219" s="36">
        <f t="shared" si="20"/>
        <v>1.8170461810088964E-2</v>
      </c>
      <c r="H219" s="36">
        <f t="shared" si="21"/>
        <v>0.46082953818991101</v>
      </c>
      <c r="I219" s="36">
        <f t="shared" si="22"/>
        <v>0.46082953818991101</v>
      </c>
      <c r="J219" s="36">
        <f t="shared" si="23"/>
        <v>0.50548053818991101</v>
      </c>
    </row>
    <row r="220" spans="2:10" x14ac:dyDescent="0.25">
      <c r="B220" s="32">
        <v>43785</v>
      </c>
      <c r="C220" s="33">
        <v>11706</v>
      </c>
      <c r="D220" s="33">
        <v>0.47099999999999997</v>
      </c>
      <c r="E220" s="12">
        <f t="shared" si="18"/>
        <v>2.7291043600000002E-2</v>
      </c>
      <c r="F220" s="6">
        <f t="shared" si="19"/>
        <v>0.49829104359999998</v>
      </c>
      <c r="G220" s="36">
        <f t="shared" si="20"/>
        <v>1.8150472062898649E-2</v>
      </c>
      <c r="H220" s="36">
        <f t="shared" si="21"/>
        <v>0.45284952793710131</v>
      </c>
      <c r="I220" s="36">
        <f t="shared" si="22"/>
        <v>0.45284952793710137</v>
      </c>
      <c r="J220" s="36">
        <f t="shared" si="23"/>
        <v>0.49750052793710137</v>
      </c>
    </row>
    <row r="221" spans="2:10" x14ac:dyDescent="0.25">
      <c r="B221" s="32">
        <v>43873</v>
      </c>
      <c r="C221" s="33">
        <v>11893</v>
      </c>
      <c r="D221" s="33">
        <v>0.47199999999999998</v>
      </c>
      <c r="E221" s="12">
        <f t="shared" si="18"/>
        <v>2.7358344899999998E-2</v>
      </c>
      <c r="F221" s="6">
        <f t="shared" si="19"/>
        <v>0.49935834489999997</v>
      </c>
      <c r="G221" s="36">
        <f t="shared" si="20"/>
        <v>1.810323528048154E-2</v>
      </c>
      <c r="H221" s="36">
        <f t="shared" si="21"/>
        <v>0.45389676471951845</v>
      </c>
      <c r="I221" s="36">
        <f t="shared" si="22"/>
        <v>0.45389676471951845</v>
      </c>
      <c r="J221" s="36">
        <f t="shared" si="23"/>
        <v>0.49854776471951845</v>
      </c>
    </row>
    <row r="222" spans="2:10" x14ac:dyDescent="0.25">
      <c r="B222" s="32">
        <v>43750</v>
      </c>
      <c r="C222" s="33">
        <v>11963</v>
      </c>
      <c r="D222" s="6">
        <v>0.47699999999999998</v>
      </c>
      <c r="E222" s="12">
        <f t="shared" si="18"/>
        <v>2.7385336900000001E-2</v>
      </c>
      <c r="F222" s="6">
        <f t="shared" si="19"/>
        <v>0.50438533689999998</v>
      </c>
      <c r="G222" s="36">
        <f t="shared" si="20"/>
        <v>1.8085037774534646E-2</v>
      </c>
      <c r="H222" s="36">
        <f t="shared" si="21"/>
        <v>0.45891496222546535</v>
      </c>
      <c r="I222" s="36">
        <f t="shared" si="22"/>
        <v>0.45891496222546529</v>
      </c>
      <c r="J222" s="36">
        <f t="shared" si="23"/>
        <v>0.50356596222546535</v>
      </c>
    </row>
    <row r="223" spans="2:10" x14ac:dyDescent="0.25">
      <c r="B223" s="32">
        <v>43768</v>
      </c>
      <c r="C223" s="33">
        <v>12085</v>
      </c>
      <c r="D223" s="33">
        <v>0.47899999999999998</v>
      </c>
      <c r="E223" s="12">
        <f t="shared" si="18"/>
        <v>2.7434722499999994E-2</v>
      </c>
      <c r="F223" s="6">
        <f t="shared" si="19"/>
        <v>0.50643472249999999</v>
      </c>
      <c r="G223" s="36">
        <f t="shared" si="20"/>
        <v>1.8052760294096252E-2</v>
      </c>
      <c r="H223" s="36">
        <f t="shared" si="21"/>
        <v>0.46094723970590373</v>
      </c>
      <c r="I223" s="36">
        <f t="shared" si="22"/>
        <v>0.46094723970590368</v>
      </c>
      <c r="J223" s="36">
        <f t="shared" si="23"/>
        <v>0.50559823970590367</v>
      </c>
    </row>
    <row r="224" spans="2:10" x14ac:dyDescent="0.25">
      <c r="B224" s="32">
        <v>43847</v>
      </c>
      <c r="C224" s="33">
        <v>12138</v>
      </c>
      <c r="D224" s="33">
        <v>0.47599999999999998</v>
      </c>
      <c r="E224" s="12">
        <f t="shared" si="18"/>
        <v>2.7457104400000001E-2</v>
      </c>
      <c r="F224" s="6">
        <f t="shared" si="19"/>
        <v>0.50345710440000002</v>
      </c>
      <c r="G224" s="36">
        <f t="shared" si="20"/>
        <v>1.8038543575564895E-2</v>
      </c>
      <c r="H224" s="36">
        <f t="shared" si="21"/>
        <v>0.45796145642443509</v>
      </c>
      <c r="I224" s="36">
        <f t="shared" si="22"/>
        <v>0.45796145642443503</v>
      </c>
      <c r="J224" s="36">
        <f t="shared" si="23"/>
        <v>0.50261245642443508</v>
      </c>
    </row>
    <row r="225" spans="2:10" x14ac:dyDescent="0.25">
      <c r="B225" s="32">
        <v>43771</v>
      </c>
      <c r="C225" s="33">
        <v>12158</v>
      </c>
      <c r="D225" s="33">
        <v>0.47499999999999998</v>
      </c>
      <c r="E225" s="12">
        <f t="shared" si="18"/>
        <v>2.7465696400000003E-2</v>
      </c>
      <c r="F225" s="6">
        <f t="shared" si="19"/>
        <v>0.50246569639999994</v>
      </c>
      <c r="G225" s="36">
        <f t="shared" si="20"/>
        <v>1.8033151652954483E-2</v>
      </c>
      <c r="H225" s="36">
        <f t="shared" si="21"/>
        <v>0.45696684834704548</v>
      </c>
      <c r="I225" s="36">
        <f t="shared" si="22"/>
        <v>0.45696684834704543</v>
      </c>
      <c r="J225" s="36">
        <f t="shared" si="23"/>
        <v>0.50161784834704548</v>
      </c>
    </row>
    <row r="226" spans="2:10" x14ac:dyDescent="0.25">
      <c r="B226" s="32">
        <v>43811</v>
      </c>
      <c r="C226" s="33">
        <v>12233</v>
      </c>
      <c r="D226" s="33">
        <v>0.47599999999999998</v>
      </c>
      <c r="E226" s="12">
        <f t="shared" si="18"/>
        <v>2.7498628900000002E-2</v>
      </c>
      <c r="F226" s="6">
        <f t="shared" si="19"/>
        <v>0.50349862889999997</v>
      </c>
      <c r="G226" s="36">
        <f t="shared" si="20"/>
        <v>1.8012812538211732E-2</v>
      </c>
      <c r="H226" s="36">
        <f t="shared" si="21"/>
        <v>0.45798718746178824</v>
      </c>
      <c r="I226" s="36">
        <f t="shared" si="22"/>
        <v>0.45798718746178818</v>
      </c>
      <c r="J226" s="36">
        <f t="shared" si="23"/>
        <v>0.50263818746178823</v>
      </c>
    </row>
    <row r="227" spans="2:10" x14ac:dyDescent="0.25">
      <c r="B227" s="32">
        <v>43904</v>
      </c>
      <c r="C227" s="33">
        <v>12370</v>
      </c>
      <c r="D227" s="33">
        <v>0.48099999999999998</v>
      </c>
      <c r="E227" s="12">
        <f t="shared" si="18"/>
        <v>2.756169E-2</v>
      </c>
      <c r="F227" s="6">
        <f t="shared" si="19"/>
        <v>0.50856168999999996</v>
      </c>
      <c r="G227" s="36">
        <f t="shared" si="20"/>
        <v>1.7975255831370014E-2</v>
      </c>
      <c r="H227" s="36">
        <f t="shared" si="21"/>
        <v>0.46302474416862999</v>
      </c>
      <c r="I227" s="36">
        <f t="shared" si="22"/>
        <v>0.46302474416862993</v>
      </c>
      <c r="J227" s="36">
        <f t="shared" si="23"/>
        <v>0.50767574416862993</v>
      </c>
    </row>
    <row r="228" spans="2:10" x14ac:dyDescent="0.25">
      <c r="B228" s="32">
        <v>43876</v>
      </c>
      <c r="C228" s="33">
        <v>12406</v>
      </c>
      <c r="D228" s="33">
        <v>0.47799999999999998</v>
      </c>
      <c r="E228" s="12">
        <f t="shared" si="18"/>
        <v>2.75788836E-2</v>
      </c>
      <c r="F228" s="6">
        <f t="shared" si="19"/>
        <v>0.50557888360000003</v>
      </c>
      <c r="G228" s="36">
        <f t="shared" si="20"/>
        <v>1.796531928342263E-2</v>
      </c>
      <c r="H228" s="36">
        <f t="shared" si="21"/>
        <v>0.46003468071657733</v>
      </c>
      <c r="I228" s="36">
        <f t="shared" si="22"/>
        <v>0.46003468071657733</v>
      </c>
      <c r="J228" s="36">
        <f t="shared" si="23"/>
        <v>0.50468568071657738</v>
      </c>
    </row>
    <row r="229" spans="2:10" x14ac:dyDescent="0.25">
      <c r="B229" s="32">
        <v>43785</v>
      </c>
      <c r="C229" s="33">
        <v>12696</v>
      </c>
      <c r="D229" s="33">
        <v>0.47299999999999998</v>
      </c>
      <c r="E229" s="12">
        <f t="shared" si="18"/>
        <v>2.7726841600000003E-2</v>
      </c>
      <c r="F229" s="6">
        <f t="shared" si="19"/>
        <v>0.50072684160000003</v>
      </c>
      <c r="G229" s="36">
        <f t="shared" si="20"/>
        <v>1.7884786180797443E-2</v>
      </c>
      <c r="H229" s="36">
        <f t="shared" si="21"/>
        <v>0.45511521381920256</v>
      </c>
      <c r="I229" s="36">
        <f t="shared" si="22"/>
        <v>0.45511521381920256</v>
      </c>
      <c r="J229" s="36">
        <f t="shared" si="23"/>
        <v>0.49976621381920255</v>
      </c>
    </row>
    <row r="230" spans="2:10" x14ac:dyDescent="0.25">
      <c r="B230" s="32">
        <v>43750</v>
      </c>
      <c r="C230" s="33">
        <v>12744</v>
      </c>
      <c r="D230" s="6">
        <v>0.47899999999999998</v>
      </c>
      <c r="E230" s="12">
        <f t="shared" si="18"/>
        <v>2.7752953599999998E-2</v>
      </c>
      <c r="F230" s="6">
        <f t="shared" si="19"/>
        <v>0.50675295359999994</v>
      </c>
      <c r="G230" s="36">
        <f t="shared" si="20"/>
        <v>1.7871447272975367E-2</v>
      </c>
      <c r="H230" s="36">
        <f t="shared" si="21"/>
        <v>0.46112855272702463</v>
      </c>
      <c r="I230" s="36">
        <f t="shared" si="22"/>
        <v>0.46112855272702463</v>
      </c>
      <c r="J230" s="36">
        <f t="shared" si="23"/>
        <v>0.50577955272702468</v>
      </c>
    </row>
    <row r="231" spans="2:10" x14ac:dyDescent="0.25">
      <c r="B231" s="32">
        <v>43810</v>
      </c>
      <c r="C231" s="33">
        <v>13014</v>
      </c>
      <c r="D231" s="33">
        <v>0.47399999999999998</v>
      </c>
      <c r="E231" s="12">
        <f t="shared" si="18"/>
        <v>2.7908419600000001E-2</v>
      </c>
      <c r="F231" s="6">
        <f t="shared" si="19"/>
        <v>0.50190841959999999</v>
      </c>
      <c r="G231" s="36">
        <f t="shared" si="20"/>
        <v>1.7797008321283777E-2</v>
      </c>
      <c r="H231" s="36">
        <f t="shared" si="21"/>
        <v>0.4562029916787162</v>
      </c>
      <c r="I231" s="36">
        <f t="shared" si="22"/>
        <v>0.45620299167871609</v>
      </c>
      <c r="J231" s="36">
        <f t="shared" si="23"/>
        <v>0.50085399167871614</v>
      </c>
    </row>
    <row r="232" spans="2:10" x14ac:dyDescent="0.25">
      <c r="B232" s="32">
        <v>43745</v>
      </c>
      <c r="C232" s="33">
        <v>13417</v>
      </c>
      <c r="D232" s="6">
        <v>0.47799999999999998</v>
      </c>
      <c r="E232" s="12">
        <f t="shared" si="18"/>
        <v>2.8167588899999998E-2</v>
      </c>
      <c r="F232" s="6">
        <f t="shared" si="19"/>
        <v>0.50616758890000002</v>
      </c>
      <c r="G232" s="36">
        <f t="shared" si="20"/>
        <v>1.7690175908242779E-2</v>
      </c>
      <c r="H232" s="36">
        <f t="shared" si="21"/>
        <v>0.46030982409175719</v>
      </c>
      <c r="I232" s="36">
        <f t="shared" si="22"/>
        <v>0.46030982409175719</v>
      </c>
      <c r="J232" s="36">
        <f t="shared" si="23"/>
        <v>0.50496082409175724</v>
      </c>
    </row>
    <row r="233" spans="2:10" x14ac:dyDescent="0.25">
      <c r="B233" s="32">
        <v>43921</v>
      </c>
      <c r="C233" s="33">
        <v>13422</v>
      </c>
      <c r="D233" s="33">
        <v>0.47599999999999998</v>
      </c>
      <c r="E233" s="12">
        <f t="shared" si="18"/>
        <v>2.8171008399999999E-2</v>
      </c>
      <c r="F233" s="6">
        <f t="shared" si="19"/>
        <v>0.50417100839999995</v>
      </c>
      <c r="G233" s="36">
        <f t="shared" si="20"/>
        <v>1.7688899594535918E-2</v>
      </c>
      <c r="H233" s="36">
        <f t="shared" si="21"/>
        <v>0.45831110040546408</v>
      </c>
      <c r="I233" s="36">
        <f t="shared" si="22"/>
        <v>0.45831110040546408</v>
      </c>
      <c r="J233" s="36">
        <f t="shared" si="23"/>
        <v>0.50296210040546407</v>
      </c>
    </row>
    <row r="234" spans="2:10" x14ac:dyDescent="0.25">
      <c r="B234" s="32">
        <v>43746</v>
      </c>
      <c r="C234" s="33">
        <v>13424</v>
      </c>
      <c r="D234" s="6">
        <v>0.47899999999999998</v>
      </c>
      <c r="E234" s="12">
        <f t="shared" si="18"/>
        <v>2.81723776E-2</v>
      </c>
      <c r="F234" s="6">
        <f t="shared" si="19"/>
        <v>0.5071723776</v>
      </c>
      <c r="G234" s="36">
        <f t="shared" si="20"/>
        <v>1.7688389476904976E-2</v>
      </c>
      <c r="H234" s="36">
        <f t="shared" si="21"/>
        <v>0.46131161052309499</v>
      </c>
      <c r="I234" s="36">
        <f t="shared" si="22"/>
        <v>0.46131161052309494</v>
      </c>
      <c r="J234" s="36">
        <f t="shared" si="23"/>
        <v>0.50596261052309499</v>
      </c>
    </row>
    <row r="235" spans="2:10" x14ac:dyDescent="0.25">
      <c r="B235" s="32">
        <v>43745</v>
      </c>
      <c r="C235" s="33">
        <v>13425</v>
      </c>
      <c r="D235" s="6">
        <v>0.48</v>
      </c>
      <c r="E235" s="12">
        <f t="shared" si="18"/>
        <v>2.8173062499999998E-2</v>
      </c>
      <c r="F235" s="6">
        <f t="shared" si="19"/>
        <v>0.50817306249999994</v>
      </c>
      <c r="G235" s="36">
        <f t="shared" si="20"/>
        <v>1.7688134505781255E-2</v>
      </c>
      <c r="H235" s="36">
        <f t="shared" si="21"/>
        <v>0.46231186549421871</v>
      </c>
      <c r="I235" s="36">
        <f t="shared" si="22"/>
        <v>0.46231186549421865</v>
      </c>
      <c r="J235" s="36">
        <f t="shared" si="23"/>
        <v>0.50696286549421865</v>
      </c>
    </row>
    <row r="236" spans="2:10" x14ac:dyDescent="0.25">
      <c r="B236" s="32">
        <v>43749</v>
      </c>
      <c r="C236" s="33">
        <v>13429</v>
      </c>
      <c r="D236" s="6">
        <v>0.47599999999999998</v>
      </c>
      <c r="E236" s="12">
        <f t="shared" si="18"/>
        <v>2.81758041E-2</v>
      </c>
      <c r="F236" s="6">
        <f t="shared" si="19"/>
        <v>0.50417580409999996</v>
      </c>
      <c r="G236" s="36">
        <f t="shared" si="20"/>
        <v>1.7687115207618825E-2</v>
      </c>
      <c r="H236" s="36">
        <f t="shared" si="21"/>
        <v>0.45831288479238114</v>
      </c>
      <c r="I236" s="36">
        <f t="shared" si="22"/>
        <v>0.45831288479238119</v>
      </c>
      <c r="J236" s="36">
        <f t="shared" si="23"/>
        <v>0.50296388479238119</v>
      </c>
    </row>
    <row r="237" spans="2:10" x14ac:dyDescent="0.25">
      <c r="B237" s="32">
        <v>43749</v>
      </c>
      <c r="C237" s="33">
        <v>13435</v>
      </c>
      <c r="D237" s="6">
        <v>0.47699999999999998</v>
      </c>
      <c r="E237" s="12">
        <f t="shared" si="18"/>
        <v>2.8179922500000003E-2</v>
      </c>
      <c r="F237" s="6">
        <f t="shared" si="19"/>
        <v>0.50517992249999999</v>
      </c>
      <c r="G237" s="36">
        <f t="shared" si="20"/>
        <v>1.768558802748375E-2</v>
      </c>
      <c r="H237" s="36">
        <f t="shared" si="21"/>
        <v>0.45931441197251621</v>
      </c>
      <c r="I237" s="36">
        <f t="shared" si="22"/>
        <v>0.45931441197251627</v>
      </c>
      <c r="J237" s="36">
        <f t="shared" si="23"/>
        <v>0.50396541197251632</v>
      </c>
    </row>
    <row r="238" spans="2:10" x14ac:dyDescent="0.25">
      <c r="B238" s="32">
        <v>43749</v>
      </c>
      <c r="C238" s="33">
        <v>13443</v>
      </c>
      <c r="D238" s="6">
        <v>0.47799999999999998</v>
      </c>
      <c r="E238" s="12">
        <f t="shared" si="18"/>
        <v>2.8185424899999999E-2</v>
      </c>
      <c r="F238" s="6">
        <f t="shared" si="19"/>
        <v>0.50618542489999996</v>
      </c>
      <c r="G238" s="36">
        <f t="shared" si="20"/>
        <v>1.7683555110683032E-2</v>
      </c>
      <c r="H238" s="36">
        <f t="shared" si="21"/>
        <v>0.46031644488931694</v>
      </c>
      <c r="I238" s="36">
        <f t="shared" si="22"/>
        <v>0.46031644488931689</v>
      </c>
      <c r="J238" s="36">
        <f t="shared" si="23"/>
        <v>0.50496744488931689</v>
      </c>
    </row>
    <row r="239" spans="2:10" x14ac:dyDescent="0.25">
      <c r="B239" s="32">
        <v>43746</v>
      </c>
      <c r="C239" s="33">
        <v>13459</v>
      </c>
      <c r="D239" s="6">
        <v>0.47599999999999998</v>
      </c>
      <c r="E239" s="12">
        <f t="shared" si="18"/>
        <v>2.8196468100000004E-2</v>
      </c>
      <c r="F239" s="6">
        <f t="shared" si="19"/>
        <v>0.50419646809999996</v>
      </c>
      <c r="G239" s="36">
        <f t="shared" si="20"/>
        <v>1.7679500813105934E-2</v>
      </c>
      <c r="H239" s="36">
        <f t="shared" si="21"/>
        <v>0.45832049918689405</v>
      </c>
      <c r="I239" s="36">
        <f t="shared" si="22"/>
        <v>0.45832049918689405</v>
      </c>
      <c r="J239" s="36">
        <f t="shared" si="23"/>
        <v>0.5029714991868941</v>
      </c>
    </row>
    <row r="240" spans="2:10" x14ac:dyDescent="0.25">
      <c r="B240" s="32">
        <v>43747</v>
      </c>
      <c r="C240" s="33">
        <v>13463</v>
      </c>
      <c r="D240" s="6">
        <v>0.47899999999999998</v>
      </c>
      <c r="E240" s="12">
        <f t="shared" si="18"/>
        <v>2.8199236900000001E-2</v>
      </c>
      <c r="F240" s="6">
        <f t="shared" si="19"/>
        <v>0.50719923690000002</v>
      </c>
      <c r="G240" s="36">
        <f t="shared" si="20"/>
        <v>1.7678489669579637E-2</v>
      </c>
      <c r="H240" s="36">
        <f t="shared" si="21"/>
        <v>0.46132151033042035</v>
      </c>
      <c r="I240" s="36">
        <f t="shared" si="22"/>
        <v>0.46132151033042029</v>
      </c>
      <c r="J240" s="36">
        <f t="shared" si="23"/>
        <v>0.50597251033042034</v>
      </c>
    </row>
    <row r="241" spans="2:10" x14ac:dyDescent="0.25">
      <c r="B241" s="32">
        <v>43744</v>
      </c>
      <c r="C241" s="33">
        <v>13466</v>
      </c>
      <c r="D241" s="6">
        <v>0.47699999999999998</v>
      </c>
      <c r="E241" s="12">
        <f t="shared" si="18"/>
        <v>2.8201315599999999E-2</v>
      </c>
      <c r="F241" s="6">
        <f t="shared" si="19"/>
        <v>0.50520131559999992</v>
      </c>
      <c r="G241" s="36">
        <f t="shared" si="20"/>
        <v>1.7677731955973833E-2</v>
      </c>
      <c r="H241" s="36">
        <f t="shared" si="21"/>
        <v>0.45932226804402615</v>
      </c>
      <c r="I241" s="36">
        <f t="shared" si="22"/>
        <v>0.45932226804402609</v>
      </c>
      <c r="J241" s="36">
        <f t="shared" si="23"/>
        <v>0.50397326804402609</v>
      </c>
    </row>
    <row r="242" spans="2:10" x14ac:dyDescent="0.25">
      <c r="B242" s="32">
        <v>43744</v>
      </c>
      <c r="C242" s="33">
        <v>13469</v>
      </c>
      <c r="D242" s="6">
        <v>0.47799999999999998</v>
      </c>
      <c r="E242" s="12">
        <f t="shared" si="18"/>
        <v>2.8203396099999996E-2</v>
      </c>
      <c r="F242" s="6">
        <f t="shared" si="19"/>
        <v>0.50620339609999998</v>
      </c>
      <c r="G242" s="36">
        <f t="shared" si="20"/>
        <v>1.7676974796613617E-2</v>
      </c>
      <c r="H242" s="36">
        <f t="shared" si="21"/>
        <v>0.46032302520338636</v>
      </c>
      <c r="I242" s="36">
        <f t="shared" si="22"/>
        <v>0.4603230252033863</v>
      </c>
      <c r="J242" s="36">
        <f t="shared" si="23"/>
        <v>0.5049740252033863</v>
      </c>
    </row>
    <row r="243" spans="2:10" x14ac:dyDescent="0.25">
      <c r="B243" s="32">
        <v>43748</v>
      </c>
      <c r="C243" s="33">
        <v>13475</v>
      </c>
      <c r="D243" s="6">
        <v>0.47799999999999998</v>
      </c>
      <c r="E243" s="12">
        <f t="shared" si="18"/>
        <v>2.8207562500000002E-2</v>
      </c>
      <c r="F243" s="6">
        <f t="shared" si="19"/>
        <v>0.50620756249999999</v>
      </c>
      <c r="G243" s="36">
        <f t="shared" si="20"/>
        <v>1.7675462148593748E-2</v>
      </c>
      <c r="H243" s="36">
        <f t="shared" si="21"/>
        <v>0.46032453785140626</v>
      </c>
      <c r="I243" s="36">
        <f t="shared" si="22"/>
        <v>0.4603245378514062</v>
      </c>
      <c r="J243" s="36">
        <f t="shared" si="23"/>
        <v>0.50497553785140625</v>
      </c>
    </row>
    <row r="244" spans="2:10" x14ac:dyDescent="0.25">
      <c r="B244" s="32">
        <v>43748</v>
      </c>
      <c r="C244" s="33">
        <v>13479</v>
      </c>
      <c r="D244" s="6">
        <v>0.47599999999999998</v>
      </c>
      <c r="E244" s="12">
        <f t="shared" si="18"/>
        <v>2.82103441E-2</v>
      </c>
      <c r="F244" s="6">
        <f t="shared" si="19"/>
        <v>0.50421034409999999</v>
      </c>
      <c r="G244" s="36">
        <f t="shared" si="20"/>
        <v>1.7674454960527334E-2</v>
      </c>
      <c r="H244" s="36">
        <f t="shared" si="21"/>
        <v>0.45832554503947265</v>
      </c>
      <c r="I244" s="36">
        <f t="shared" si="22"/>
        <v>0.45832554503947259</v>
      </c>
      <c r="J244" s="36">
        <f t="shared" si="23"/>
        <v>0.50297654503947264</v>
      </c>
    </row>
    <row r="245" spans="2:10" x14ac:dyDescent="0.25">
      <c r="B245" s="32">
        <v>43747</v>
      </c>
      <c r="C245" s="33">
        <v>13482</v>
      </c>
      <c r="D245" s="6">
        <v>0.47599999999999998</v>
      </c>
      <c r="E245" s="12">
        <f t="shared" si="18"/>
        <v>2.8212432400000001E-2</v>
      </c>
      <c r="F245" s="6">
        <f t="shared" si="19"/>
        <v>0.50421243240000002</v>
      </c>
      <c r="G245" s="36">
        <f t="shared" si="20"/>
        <v>1.7673700225904729E-2</v>
      </c>
      <c r="H245" s="36">
        <f t="shared" si="21"/>
        <v>0.45832629977409522</v>
      </c>
      <c r="I245" s="36">
        <f t="shared" si="22"/>
        <v>0.45832629977409517</v>
      </c>
      <c r="J245" s="36">
        <f t="shared" si="23"/>
        <v>0.50297729977409522</v>
      </c>
    </row>
    <row r="246" spans="2:10" x14ac:dyDescent="0.25">
      <c r="B246" s="32">
        <v>43739</v>
      </c>
      <c r="C246" s="34">
        <v>13521</v>
      </c>
      <c r="D246" s="6">
        <v>0.47899999999999998</v>
      </c>
      <c r="E246" s="12">
        <f t="shared" si="18"/>
        <v>2.8239744099999999E-2</v>
      </c>
      <c r="F246" s="6">
        <f t="shared" si="19"/>
        <v>0.50723974409999995</v>
      </c>
      <c r="G246" s="36">
        <f t="shared" si="20"/>
        <v>1.7663940803162716E-2</v>
      </c>
      <c r="H246" s="36">
        <f t="shared" si="21"/>
        <v>0.46133605919683729</v>
      </c>
      <c r="I246" s="36">
        <f t="shared" si="22"/>
        <v>0.46133605919683723</v>
      </c>
      <c r="J246" s="36">
        <f t="shared" si="23"/>
        <v>0.50598705919683729</v>
      </c>
    </row>
    <row r="247" spans="2:10" x14ac:dyDescent="0.25">
      <c r="B247" s="32">
        <v>43743</v>
      </c>
      <c r="C247" s="33">
        <v>13524</v>
      </c>
      <c r="D247" s="6">
        <v>0.47699999999999998</v>
      </c>
      <c r="E247" s="12">
        <f t="shared" si="18"/>
        <v>2.82418576E-2</v>
      </c>
      <c r="F247" s="6">
        <f t="shared" si="19"/>
        <v>0.50524185759999996</v>
      </c>
      <c r="G247" s="36">
        <f t="shared" si="20"/>
        <v>1.7663194157816964E-2</v>
      </c>
      <c r="H247" s="36">
        <f t="shared" si="21"/>
        <v>0.459336805842183</v>
      </c>
      <c r="I247" s="36">
        <f t="shared" si="22"/>
        <v>0.45933680584218306</v>
      </c>
      <c r="J247" s="36">
        <f t="shared" si="23"/>
        <v>0.50398780584218306</v>
      </c>
    </row>
    <row r="248" spans="2:10" x14ac:dyDescent="0.25">
      <c r="B248" s="32">
        <v>43739</v>
      </c>
      <c r="C248" s="33">
        <v>13531</v>
      </c>
      <c r="D248" s="6">
        <v>0.47499999999999998</v>
      </c>
      <c r="E248" s="12">
        <f t="shared" si="18"/>
        <v>2.8246796099999999E-2</v>
      </c>
      <c r="F248" s="6">
        <f t="shared" si="19"/>
        <v>0.5032467961</v>
      </c>
      <c r="G248" s="36">
        <f t="shared" si="20"/>
        <v>1.7661454293876406E-2</v>
      </c>
      <c r="H248" s="36">
        <f t="shared" si="21"/>
        <v>0.45733854570612359</v>
      </c>
      <c r="I248" s="36">
        <f t="shared" si="22"/>
        <v>0.45733854570612364</v>
      </c>
      <c r="J248" s="36">
        <f t="shared" si="23"/>
        <v>0.50198954570612364</v>
      </c>
    </row>
    <row r="249" spans="2:10" x14ac:dyDescent="0.25">
      <c r="B249" s="32">
        <v>43743</v>
      </c>
      <c r="C249" s="33">
        <v>13532</v>
      </c>
      <c r="D249" s="6">
        <v>0.47899999999999998</v>
      </c>
      <c r="E249" s="12">
        <f t="shared" si="18"/>
        <v>2.8247502399999999E-2</v>
      </c>
      <c r="F249" s="6">
        <f t="shared" si="19"/>
        <v>0.50724750239999994</v>
      </c>
      <c r="G249" s="36">
        <f t="shared" si="20"/>
        <v>1.7661206006798737E-2</v>
      </c>
      <c r="H249" s="36">
        <f t="shared" si="21"/>
        <v>0.46133879399320127</v>
      </c>
      <c r="I249" s="36">
        <f t="shared" si="22"/>
        <v>0.46133879399320127</v>
      </c>
      <c r="J249" s="36">
        <f t="shared" si="23"/>
        <v>0.50598979399320132</v>
      </c>
    </row>
    <row r="250" spans="2:10" x14ac:dyDescent="0.25">
      <c r="B250" s="32">
        <v>43739</v>
      </c>
      <c r="C250" s="33">
        <v>13555</v>
      </c>
      <c r="D250" s="6">
        <v>0.47599999999999998</v>
      </c>
      <c r="E250" s="12">
        <f t="shared" si="18"/>
        <v>2.8263802500000001E-2</v>
      </c>
      <c r="F250" s="6">
        <f t="shared" si="19"/>
        <v>0.50426380250000002</v>
      </c>
      <c r="G250" s="36">
        <f t="shared" si="20"/>
        <v>1.7655513893373751E-2</v>
      </c>
      <c r="H250" s="36">
        <f t="shared" si="21"/>
        <v>0.4583444861066262</v>
      </c>
      <c r="I250" s="36">
        <f t="shared" si="22"/>
        <v>0.4583444861066262</v>
      </c>
      <c r="J250" s="36">
        <f t="shared" si="23"/>
        <v>0.50299548610662626</v>
      </c>
    </row>
    <row r="251" spans="2:10" x14ac:dyDescent="0.25">
      <c r="B251" s="32">
        <v>43742</v>
      </c>
      <c r="C251" s="33">
        <v>13576</v>
      </c>
      <c r="D251" s="6">
        <v>0.47599999999999998</v>
      </c>
      <c r="E251" s="12">
        <f t="shared" si="18"/>
        <v>2.8278777600000003E-2</v>
      </c>
      <c r="F251" s="6">
        <f t="shared" si="19"/>
        <v>0.50427877759999995</v>
      </c>
      <c r="G251" s="36">
        <f t="shared" si="20"/>
        <v>1.7650348206935052E-2</v>
      </c>
      <c r="H251" s="36">
        <f t="shared" si="21"/>
        <v>0.45834965179306492</v>
      </c>
      <c r="I251" s="36">
        <f t="shared" si="22"/>
        <v>0.45834965179306492</v>
      </c>
      <c r="J251" s="36">
        <f t="shared" si="23"/>
        <v>0.50300065179306497</v>
      </c>
    </row>
    <row r="252" spans="2:10" x14ac:dyDescent="0.25">
      <c r="B252" s="32">
        <v>43740</v>
      </c>
      <c r="C252" s="33">
        <v>13577</v>
      </c>
      <c r="D252" s="6">
        <v>0.47799999999999998</v>
      </c>
      <c r="E252" s="12">
        <f t="shared" si="18"/>
        <v>2.8279492900000001E-2</v>
      </c>
      <c r="F252" s="6">
        <f t="shared" si="19"/>
        <v>0.50627949289999996</v>
      </c>
      <c r="G252" s="36">
        <f t="shared" si="20"/>
        <v>1.7650102983095581E-2</v>
      </c>
      <c r="H252" s="36">
        <f t="shared" si="21"/>
        <v>0.46034989701690437</v>
      </c>
      <c r="I252" s="36">
        <f t="shared" si="22"/>
        <v>0.46034989701690437</v>
      </c>
      <c r="J252" s="36">
        <f t="shared" si="23"/>
        <v>0.50500089701690443</v>
      </c>
    </row>
    <row r="253" spans="2:10" x14ac:dyDescent="0.25">
      <c r="B253" s="32">
        <v>43742</v>
      </c>
      <c r="C253" s="33">
        <v>13579</v>
      </c>
      <c r="D253" s="6">
        <v>0.47899999999999998</v>
      </c>
      <c r="E253" s="12">
        <f t="shared" si="18"/>
        <v>2.82809241E-2</v>
      </c>
      <c r="F253" s="6">
        <f t="shared" si="19"/>
        <v>0.50728092410000003</v>
      </c>
      <c r="G253" s="36">
        <f t="shared" si="20"/>
        <v>1.7649612744794308E-2</v>
      </c>
      <c r="H253" s="36">
        <f t="shared" si="21"/>
        <v>0.46135038725520566</v>
      </c>
      <c r="I253" s="36">
        <f t="shared" si="22"/>
        <v>0.46135038725520566</v>
      </c>
      <c r="J253" s="36">
        <f t="shared" si="23"/>
        <v>0.50600138725520571</v>
      </c>
    </row>
    <row r="254" spans="2:10" x14ac:dyDescent="0.25">
      <c r="B254" s="32">
        <v>43742</v>
      </c>
      <c r="C254" s="33">
        <v>13579</v>
      </c>
      <c r="D254" s="6">
        <v>0.47599999999999998</v>
      </c>
      <c r="E254" s="12">
        <f t="shared" si="18"/>
        <v>2.82809241E-2</v>
      </c>
      <c r="F254" s="6">
        <f t="shared" si="19"/>
        <v>0.50428092410000003</v>
      </c>
      <c r="G254" s="36">
        <f t="shared" si="20"/>
        <v>1.7649612744794308E-2</v>
      </c>
      <c r="H254" s="36">
        <f t="shared" si="21"/>
        <v>0.45835038725520566</v>
      </c>
      <c r="I254" s="36">
        <f t="shared" si="22"/>
        <v>0.45835038725520566</v>
      </c>
      <c r="J254" s="36">
        <f t="shared" si="23"/>
        <v>0.50300138725520571</v>
      </c>
    </row>
    <row r="255" spans="2:10" x14ac:dyDescent="0.25">
      <c r="B255" s="32">
        <v>43740</v>
      </c>
      <c r="C255" s="33">
        <v>13590</v>
      </c>
      <c r="D255" s="6">
        <v>0.47499999999999998</v>
      </c>
      <c r="E255" s="12">
        <f t="shared" si="18"/>
        <v>2.8288810000000001E-2</v>
      </c>
      <c r="F255" s="6">
        <f t="shared" si="19"/>
        <v>0.50328881000000003</v>
      </c>
      <c r="G255" s="36">
        <f t="shared" si="20"/>
        <v>1.7646921448909992E-2</v>
      </c>
      <c r="H255" s="36">
        <f t="shared" si="21"/>
        <v>0.45735307855108998</v>
      </c>
      <c r="I255" s="36">
        <f t="shared" si="22"/>
        <v>0.45735307855108992</v>
      </c>
      <c r="J255" s="36">
        <f t="shared" si="23"/>
        <v>0.50200407855108997</v>
      </c>
    </row>
    <row r="256" spans="2:10" x14ac:dyDescent="0.25">
      <c r="B256" s="32">
        <v>43740</v>
      </c>
      <c r="C256" s="33">
        <v>13603</v>
      </c>
      <c r="D256" s="6">
        <v>0.47599999999999998</v>
      </c>
      <c r="E256" s="12">
        <f t="shared" si="18"/>
        <v>2.8298160900000001E-2</v>
      </c>
      <c r="F256" s="6">
        <f t="shared" si="19"/>
        <v>0.50429816090000001</v>
      </c>
      <c r="G256" s="36">
        <f t="shared" si="20"/>
        <v>1.764375186751985E-2</v>
      </c>
      <c r="H256" s="36">
        <f t="shared" si="21"/>
        <v>0.4583562481324801</v>
      </c>
      <c r="I256" s="36">
        <f t="shared" si="22"/>
        <v>0.4583562481324801</v>
      </c>
      <c r="J256" s="36">
        <f t="shared" si="23"/>
        <v>0.5030072481324801</v>
      </c>
    </row>
    <row r="257" spans="2:10" x14ac:dyDescent="0.25">
      <c r="B257" s="32">
        <v>43741</v>
      </c>
      <c r="C257" s="33">
        <v>13604</v>
      </c>
      <c r="D257" s="6">
        <v>0.47599999999999998</v>
      </c>
      <c r="E257" s="12">
        <f t="shared" si="18"/>
        <v>2.8298881599999999E-2</v>
      </c>
      <c r="F257" s="6">
        <f t="shared" si="19"/>
        <v>0.50429888160000003</v>
      </c>
      <c r="G257" s="36">
        <f t="shared" si="20"/>
        <v>1.7643508553298579E-2</v>
      </c>
      <c r="H257" s="36">
        <f t="shared" si="21"/>
        <v>0.45835649144670138</v>
      </c>
      <c r="I257" s="36">
        <f t="shared" si="22"/>
        <v>0.45835649144670149</v>
      </c>
      <c r="J257" s="36">
        <f t="shared" si="23"/>
        <v>0.50300749144670154</v>
      </c>
    </row>
    <row r="258" spans="2:10" x14ac:dyDescent="0.25">
      <c r="B258" s="32">
        <v>43741</v>
      </c>
      <c r="C258" s="33">
        <v>13613</v>
      </c>
      <c r="D258" s="6">
        <v>0.47599999999999998</v>
      </c>
      <c r="E258" s="12">
        <f t="shared" si="18"/>
        <v>2.8305376899999998E-2</v>
      </c>
      <c r="F258" s="6">
        <f t="shared" si="19"/>
        <v>0.50430537689999999</v>
      </c>
      <c r="G258" s="36">
        <f t="shared" si="20"/>
        <v>1.7641321963309146E-2</v>
      </c>
      <c r="H258" s="36">
        <f t="shared" si="21"/>
        <v>0.45835867803669084</v>
      </c>
      <c r="I258" s="36">
        <f t="shared" si="22"/>
        <v>0.45835867803669078</v>
      </c>
      <c r="J258" s="36">
        <f t="shared" si="23"/>
        <v>0.50300967803669083</v>
      </c>
    </row>
    <row r="259" spans="2:10" x14ac:dyDescent="0.25">
      <c r="B259" s="32">
        <v>43805</v>
      </c>
      <c r="C259" s="33">
        <v>13668</v>
      </c>
      <c r="D259" s="33">
        <v>0.47499999999999998</v>
      </c>
      <c r="E259" s="12">
        <f t="shared" si="18"/>
        <v>2.83454224E-2</v>
      </c>
      <c r="F259" s="6">
        <f t="shared" si="19"/>
        <v>0.50334542240000002</v>
      </c>
      <c r="G259" s="36">
        <f t="shared" si="20"/>
        <v>1.7628088922737279E-2</v>
      </c>
      <c r="H259" s="36">
        <f t="shared" si="21"/>
        <v>0.45737191107726272</v>
      </c>
      <c r="I259" s="36">
        <f t="shared" si="22"/>
        <v>0.45737191107726272</v>
      </c>
      <c r="J259" s="36">
        <f t="shared" si="23"/>
        <v>0.50202291107726271</v>
      </c>
    </row>
    <row r="260" spans="2:10" x14ac:dyDescent="0.25">
      <c r="B260" s="32">
        <v>43805</v>
      </c>
      <c r="C260" s="33">
        <v>13672</v>
      </c>
      <c r="D260" s="33">
        <v>0.47399999999999998</v>
      </c>
      <c r="E260" s="12">
        <f t="shared" si="18"/>
        <v>2.8348358399999999E-2</v>
      </c>
      <c r="F260" s="6">
        <f t="shared" si="19"/>
        <v>0.50234835840000003</v>
      </c>
      <c r="G260" s="36">
        <f t="shared" si="20"/>
        <v>1.7627135396305938E-2</v>
      </c>
      <c r="H260" s="36">
        <f t="shared" si="21"/>
        <v>0.45637286460369403</v>
      </c>
      <c r="I260" s="36">
        <f t="shared" si="22"/>
        <v>0.45637286460369403</v>
      </c>
      <c r="J260" s="36">
        <f t="shared" si="23"/>
        <v>0.50102386460369408</v>
      </c>
    </row>
    <row r="261" spans="2:10" x14ac:dyDescent="0.25">
      <c r="B261" s="32">
        <v>43810</v>
      </c>
      <c r="C261" s="33">
        <v>13700</v>
      </c>
      <c r="D261" s="33">
        <v>0.47599999999999998</v>
      </c>
      <c r="E261" s="12">
        <f t="shared" si="18"/>
        <v>2.8369000000000002E-2</v>
      </c>
      <c r="F261" s="6">
        <f t="shared" si="19"/>
        <v>0.50436899999999996</v>
      </c>
      <c r="G261" s="36">
        <f t="shared" si="20"/>
        <v>1.762049537000002E-2</v>
      </c>
      <c r="H261" s="36">
        <f t="shared" si="21"/>
        <v>0.45837950462999993</v>
      </c>
      <c r="I261" s="36">
        <f t="shared" si="22"/>
        <v>0.45837950462999993</v>
      </c>
      <c r="J261" s="36">
        <f t="shared" si="23"/>
        <v>0.50303050462999999</v>
      </c>
    </row>
    <row r="262" spans="2:10" x14ac:dyDescent="0.25">
      <c r="B262" s="32">
        <v>43806</v>
      </c>
      <c r="C262" s="33">
        <v>13703</v>
      </c>
      <c r="D262" s="33">
        <v>0.47599999999999998</v>
      </c>
      <c r="E262" s="12">
        <f t="shared" si="18"/>
        <v>2.8371220899999997E-2</v>
      </c>
      <c r="F262" s="6">
        <f t="shared" si="19"/>
        <v>0.50437122089999997</v>
      </c>
      <c r="G262" s="36">
        <f t="shared" si="20"/>
        <v>1.761978757600283E-2</v>
      </c>
      <c r="H262" s="36">
        <f t="shared" si="21"/>
        <v>0.45838021242399712</v>
      </c>
      <c r="I262" s="36">
        <f t="shared" si="22"/>
        <v>0.45838021242399707</v>
      </c>
      <c r="J262" s="36">
        <f t="shared" si="23"/>
        <v>0.50303121242399707</v>
      </c>
    </row>
    <row r="263" spans="2:10" x14ac:dyDescent="0.25">
      <c r="B263" s="32">
        <v>43807</v>
      </c>
      <c r="C263" s="33">
        <v>13703</v>
      </c>
      <c r="D263" s="33">
        <v>0.47599999999999998</v>
      </c>
      <c r="E263" s="12">
        <f t="shared" ref="E263:E326" si="24">-($G$4*C263*C263*C263)+($G$5*C263*C263)-($J$4*C263)+($J$3)</f>
        <v>2.8371220899999997E-2</v>
      </c>
      <c r="F263" s="6">
        <f t="shared" ref="F263:F326" si="25">D263+E263</f>
        <v>0.50437122089999997</v>
      </c>
      <c r="G263" s="36">
        <f t="shared" si="20"/>
        <v>1.761978757600283E-2</v>
      </c>
      <c r="H263" s="36">
        <f t="shared" si="21"/>
        <v>0.45838021242399712</v>
      </c>
      <c r="I263" s="36">
        <f t="shared" si="22"/>
        <v>0.45838021242399707</v>
      </c>
      <c r="J263" s="36">
        <f t="shared" si="23"/>
        <v>0.50303121242399707</v>
      </c>
    </row>
    <row r="264" spans="2:10" x14ac:dyDescent="0.25">
      <c r="B264" s="32">
        <v>43809</v>
      </c>
      <c r="C264" s="33">
        <v>13717</v>
      </c>
      <c r="D264" s="33">
        <v>0.47599999999999998</v>
      </c>
      <c r="E264" s="12">
        <f t="shared" si="24"/>
        <v>2.8381608900000001E-2</v>
      </c>
      <c r="F264" s="6">
        <f t="shared" si="25"/>
        <v>0.50438160889999994</v>
      </c>
      <c r="G264" s="36">
        <f t="shared" ref="G264:G327" si="26">+($N$4*C264*C264*C264)-($N$5*C264*C264)+($Q$4*C264)-($Q$5)</f>
        <v>1.7616493977571774E-2</v>
      </c>
      <c r="H264" s="36">
        <f t="shared" ref="H264:H327" si="27">D264-(($N$4*C264*C264*C264)-($N$5*C264*C264)+($Q$4*C264)-($Q$5))</f>
        <v>0.45838350602242822</v>
      </c>
      <c r="I264" s="36">
        <f t="shared" ref="I264:I327" si="28">D264-($N$4*C264*C264*C264)+($N$5*C264*C264)-($Q$4*C264)+($Q$5)</f>
        <v>0.45838350602242817</v>
      </c>
      <c r="J264" s="36">
        <f t="shared" ref="J264:J327" si="29">D264-($N$4*C264*C264*C264)+($N$5*C264*C264)-($Q$4*C264)+($Q$3)</f>
        <v>0.50303450602242816</v>
      </c>
    </row>
    <row r="265" spans="2:10" x14ac:dyDescent="0.25">
      <c r="B265" s="32">
        <v>43808</v>
      </c>
      <c r="C265" s="33">
        <v>13720</v>
      </c>
      <c r="D265" s="33">
        <v>0.47599999999999998</v>
      </c>
      <c r="E265" s="12">
        <f t="shared" si="24"/>
        <v>2.8383839999999997E-2</v>
      </c>
      <c r="F265" s="6">
        <f t="shared" si="25"/>
        <v>0.50438384000000003</v>
      </c>
      <c r="G265" s="36">
        <f t="shared" si="26"/>
        <v>1.7615790241920008E-2</v>
      </c>
      <c r="H265" s="36">
        <f t="shared" si="27"/>
        <v>0.45838420975807997</v>
      </c>
      <c r="I265" s="36">
        <f t="shared" si="28"/>
        <v>0.45838420975807997</v>
      </c>
      <c r="J265" s="36">
        <f t="shared" si="29"/>
        <v>0.50303520975808003</v>
      </c>
    </row>
    <row r="266" spans="2:10" x14ac:dyDescent="0.25">
      <c r="B266" s="32">
        <v>43807</v>
      </c>
      <c r="C266" s="33">
        <v>13721</v>
      </c>
      <c r="D266" s="33">
        <v>0.47399999999999998</v>
      </c>
      <c r="E266" s="12">
        <f t="shared" si="24"/>
        <v>2.8384584099999999E-2</v>
      </c>
      <c r="F266" s="6">
        <f t="shared" si="25"/>
        <v>0.50238458409999998</v>
      </c>
      <c r="G266" s="36">
        <f t="shared" si="26"/>
        <v>1.7615555823896688E-2</v>
      </c>
      <c r="H266" s="36">
        <f t="shared" si="27"/>
        <v>0.4563844441761033</v>
      </c>
      <c r="I266" s="36">
        <f t="shared" si="28"/>
        <v>0.45638444417610324</v>
      </c>
      <c r="J266" s="36">
        <f t="shared" si="29"/>
        <v>0.50103544417610324</v>
      </c>
    </row>
    <row r="267" spans="2:10" x14ac:dyDescent="0.25">
      <c r="B267" s="32">
        <v>43809</v>
      </c>
      <c r="C267" s="33">
        <v>13721</v>
      </c>
      <c r="D267" s="33">
        <v>0.47399999999999998</v>
      </c>
      <c r="E267" s="12">
        <f t="shared" si="24"/>
        <v>2.8384584099999999E-2</v>
      </c>
      <c r="F267" s="6">
        <f t="shared" si="25"/>
        <v>0.50238458409999998</v>
      </c>
      <c r="G267" s="36">
        <f t="shared" si="26"/>
        <v>1.7615555823896688E-2</v>
      </c>
      <c r="H267" s="36">
        <f t="shared" si="27"/>
        <v>0.4563844441761033</v>
      </c>
      <c r="I267" s="36">
        <f t="shared" si="28"/>
        <v>0.45638444417610324</v>
      </c>
      <c r="J267" s="36">
        <f t="shared" si="29"/>
        <v>0.50103544417610324</v>
      </c>
    </row>
    <row r="268" spans="2:10" x14ac:dyDescent="0.25">
      <c r="B268" s="32">
        <v>43809</v>
      </c>
      <c r="C268" s="33">
        <v>13722</v>
      </c>
      <c r="D268" s="33">
        <v>0.47499999999999998</v>
      </c>
      <c r="E268" s="12">
        <f t="shared" si="24"/>
        <v>2.83853284E-2</v>
      </c>
      <c r="F268" s="6">
        <f t="shared" si="25"/>
        <v>0.50338532839999994</v>
      </c>
      <c r="G268" s="36">
        <f t="shared" si="26"/>
        <v>1.7615321486259935E-2</v>
      </c>
      <c r="H268" s="36">
        <f t="shared" si="27"/>
        <v>0.45738467851374004</v>
      </c>
      <c r="I268" s="36">
        <f t="shared" si="28"/>
        <v>0.45738467851374004</v>
      </c>
      <c r="J268" s="36">
        <f t="shared" si="29"/>
        <v>0.50203567851374009</v>
      </c>
    </row>
    <row r="269" spans="2:10" x14ac:dyDescent="0.25">
      <c r="B269" s="32">
        <v>43784</v>
      </c>
      <c r="C269" s="33">
        <v>13744</v>
      </c>
      <c r="D269" s="33">
        <v>0.47</v>
      </c>
      <c r="E269" s="12">
        <f t="shared" si="24"/>
        <v>2.8401753600000003E-2</v>
      </c>
      <c r="F269" s="6">
        <f t="shared" si="25"/>
        <v>0.4984017536</v>
      </c>
      <c r="G269" s="36">
        <f t="shared" si="26"/>
        <v>1.7610186545295382E-2</v>
      </c>
      <c r="H269" s="36">
        <f t="shared" si="27"/>
        <v>0.45238981345470458</v>
      </c>
      <c r="I269" s="36">
        <f t="shared" si="28"/>
        <v>0.45238981345470458</v>
      </c>
      <c r="J269" s="36">
        <f t="shared" si="29"/>
        <v>0.49704081345470458</v>
      </c>
    </row>
    <row r="270" spans="2:10" x14ac:dyDescent="0.25">
      <c r="B270" s="32">
        <v>43804</v>
      </c>
      <c r="C270" s="33">
        <v>13750</v>
      </c>
      <c r="D270" s="33">
        <v>0.47599999999999998</v>
      </c>
      <c r="E270" s="12">
        <f t="shared" si="24"/>
        <v>2.8406249999999997E-2</v>
      </c>
      <c r="F270" s="6">
        <f t="shared" si="25"/>
        <v>0.50440624999999994</v>
      </c>
      <c r="G270" s="36">
        <f t="shared" si="26"/>
        <v>1.7608792968750012E-2</v>
      </c>
      <c r="H270" s="36">
        <f t="shared" si="27"/>
        <v>0.45839120703124997</v>
      </c>
      <c r="I270" s="36">
        <f t="shared" si="28"/>
        <v>0.45839120703124997</v>
      </c>
      <c r="J270" s="36">
        <f t="shared" si="29"/>
        <v>0.50304220703125002</v>
      </c>
    </row>
    <row r="271" spans="2:10" x14ac:dyDescent="0.25">
      <c r="B271" s="32">
        <v>43803</v>
      </c>
      <c r="C271" s="33">
        <v>13785</v>
      </c>
      <c r="D271" s="33">
        <v>0.47299999999999998</v>
      </c>
      <c r="E271" s="12">
        <f t="shared" si="24"/>
        <v>2.8432622500000001E-2</v>
      </c>
      <c r="F271" s="6">
        <f t="shared" si="25"/>
        <v>0.50143262249999998</v>
      </c>
      <c r="G271" s="36">
        <f t="shared" si="26"/>
        <v>1.760072349537126E-2</v>
      </c>
      <c r="H271" s="36">
        <f t="shared" si="27"/>
        <v>0.45539927650462869</v>
      </c>
      <c r="I271" s="36">
        <f t="shared" si="28"/>
        <v>0.45539927650462869</v>
      </c>
      <c r="J271" s="36">
        <f t="shared" si="29"/>
        <v>0.50005027650462874</v>
      </c>
    </row>
    <row r="272" spans="2:10" x14ac:dyDescent="0.25">
      <c r="B272" s="32">
        <v>43810</v>
      </c>
      <c r="C272" s="33">
        <v>13785</v>
      </c>
      <c r="D272" s="33">
        <v>0.47399999999999998</v>
      </c>
      <c r="E272" s="12">
        <f t="shared" si="24"/>
        <v>2.8432622500000001E-2</v>
      </c>
      <c r="F272" s="6">
        <f t="shared" si="25"/>
        <v>0.50243262249999998</v>
      </c>
      <c r="G272" s="36">
        <f t="shared" si="26"/>
        <v>1.760072349537126E-2</v>
      </c>
      <c r="H272" s="36">
        <f t="shared" si="27"/>
        <v>0.45639927650462869</v>
      </c>
      <c r="I272" s="36">
        <f t="shared" si="28"/>
        <v>0.45639927650462869</v>
      </c>
      <c r="J272" s="36">
        <f t="shared" si="29"/>
        <v>0.50105027650462874</v>
      </c>
    </row>
    <row r="273" spans="2:10" x14ac:dyDescent="0.25">
      <c r="B273" s="32">
        <v>43803</v>
      </c>
      <c r="C273" s="33">
        <v>13786</v>
      </c>
      <c r="D273" s="33">
        <v>0.47299999999999998</v>
      </c>
      <c r="E273" s="12">
        <f t="shared" si="24"/>
        <v>2.8433379599999999E-2</v>
      </c>
      <c r="F273" s="6">
        <f t="shared" si="25"/>
        <v>0.50143337960000001</v>
      </c>
      <c r="G273" s="36">
        <f t="shared" si="26"/>
        <v>1.760049445585225E-2</v>
      </c>
      <c r="H273" s="36">
        <f t="shared" si="27"/>
        <v>0.45539950554414771</v>
      </c>
      <c r="I273" s="36">
        <f t="shared" si="28"/>
        <v>0.45539950554414776</v>
      </c>
      <c r="J273" s="36">
        <f t="shared" si="29"/>
        <v>0.50005050554414776</v>
      </c>
    </row>
    <row r="274" spans="2:10" x14ac:dyDescent="0.25">
      <c r="B274" s="32">
        <v>43803</v>
      </c>
      <c r="C274" s="33">
        <v>13789</v>
      </c>
      <c r="D274" s="33">
        <v>0.47599999999999998</v>
      </c>
      <c r="E274" s="12">
        <f t="shared" si="24"/>
        <v>2.84356521E-2</v>
      </c>
      <c r="F274" s="6">
        <f t="shared" si="25"/>
        <v>0.50443565209999996</v>
      </c>
      <c r="G274" s="36">
        <f t="shared" si="26"/>
        <v>1.759980784866803E-2</v>
      </c>
      <c r="H274" s="36">
        <f t="shared" si="27"/>
        <v>0.45840019215133193</v>
      </c>
      <c r="I274" s="36">
        <f t="shared" si="28"/>
        <v>0.45840019215133199</v>
      </c>
      <c r="J274" s="36">
        <f t="shared" si="29"/>
        <v>0.50305119215133198</v>
      </c>
    </row>
    <row r="275" spans="2:10" x14ac:dyDescent="0.25">
      <c r="B275" s="32">
        <v>43802</v>
      </c>
      <c r="C275" s="33">
        <v>13809</v>
      </c>
      <c r="D275" s="33">
        <v>0.47499999999999998</v>
      </c>
      <c r="E275" s="12">
        <f t="shared" si="24"/>
        <v>2.8450848099999999E-2</v>
      </c>
      <c r="F275" s="6">
        <f t="shared" si="25"/>
        <v>0.50345084809999996</v>
      </c>
      <c r="G275" s="36">
        <f t="shared" si="26"/>
        <v>1.759525020574541E-2</v>
      </c>
      <c r="H275" s="36">
        <f t="shared" si="27"/>
        <v>0.45740474979425455</v>
      </c>
      <c r="I275" s="36">
        <f t="shared" si="28"/>
        <v>0.45740474979425461</v>
      </c>
      <c r="J275" s="36">
        <f t="shared" si="29"/>
        <v>0.5020557497942546</v>
      </c>
    </row>
    <row r="276" spans="2:10" x14ac:dyDescent="0.25">
      <c r="B276" s="32">
        <v>43802</v>
      </c>
      <c r="C276" s="33">
        <v>13813</v>
      </c>
      <c r="D276" s="33">
        <v>0.47299999999999998</v>
      </c>
      <c r="E276" s="12">
        <f t="shared" si="24"/>
        <v>2.8453896900000001E-2</v>
      </c>
      <c r="F276" s="6">
        <f t="shared" si="25"/>
        <v>0.50145389689999997</v>
      </c>
      <c r="G276" s="36">
        <f t="shared" si="26"/>
        <v>1.7594342828315148E-2</v>
      </c>
      <c r="H276" s="36">
        <f t="shared" si="27"/>
        <v>0.45540565717168485</v>
      </c>
      <c r="I276" s="36">
        <f t="shared" si="28"/>
        <v>0.45540565717168485</v>
      </c>
      <c r="J276" s="36">
        <f t="shared" si="29"/>
        <v>0.5000566571716849</v>
      </c>
    </row>
    <row r="277" spans="2:10" x14ac:dyDescent="0.25">
      <c r="B277" s="32">
        <v>43802</v>
      </c>
      <c r="C277" s="33">
        <v>13814</v>
      </c>
      <c r="D277" s="33">
        <v>0.47499999999999998</v>
      </c>
      <c r="E277" s="12">
        <f t="shared" si="24"/>
        <v>2.8454659599999998E-2</v>
      </c>
      <c r="F277" s="6">
        <f t="shared" si="25"/>
        <v>0.50345465960000002</v>
      </c>
      <c r="G277" s="36">
        <f t="shared" si="26"/>
        <v>1.7594116201699771E-2</v>
      </c>
      <c r="H277" s="36">
        <f t="shared" si="27"/>
        <v>0.45740588379830022</v>
      </c>
      <c r="I277" s="36">
        <f t="shared" si="28"/>
        <v>0.45740588379830016</v>
      </c>
      <c r="J277" s="36">
        <f t="shared" si="29"/>
        <v>0.50205688379830016</v>
      </c>
    </row>
    <row r="278" spans="2:10" x14ac:dyDescent="0.25">
      <c r="B278" s="32">
        <v>43917</v>
      </c>
      <c r="C278" s="33">
        <v>13820</v>
      </c>
      <c r="D278" s="33">
        <v>0.48</v>
      </c>
      <c r="E278" s="12">
        <f t="shared" si="24"/>
        <v>2.845924E-2</v>
      </c>
      <c r="F278" s="6">
        <f t="shared" si="25"/>
        <v>0.50845923999999998</v>
      </c>
      <c r="G278" s="36">
        <f t="shared" si="26"/>
        <v>1.7592758276720011E-2</v>
      </c>
      <c r="H278" s="36">
        <f t="shared" si="27"/>
        <v>0.46240724172327996</v>
      </c>
      <c r="I278" s="36">
        <f t="shared" si="28"/>
        <v>0.46240724172328002</v>
      </c>
      <c r="J278" s="36">
        <f t="shared" si="29"/>
        <v>0.50705824172328007</v>
      </c>
    </row>
    <row r="279" spans="2:10" x14ac:dyDescent="0.25">
      <c r="B279" s="32">
        <v>43918</v>
      </c>
      <c r="C279" s="33">
        <v>13833</v>
      </c>
      <c r="D279" s="33">
        <v>0.47899999999999998</v>
      </c>
      <c r="E279" s="12">
        <f t="shared" si="24"/>
        <v>2.8469188899999998E-2</v>
      </c>
      <c r="F279" s="6">
        <f t="shared" si="25"/>
        <v>0.50746918890000003</v>
      </c>
      <c r="G279" s="36">
        <f t="shared" si="26"/>
        <v>1.7589826956499733E-2</v>
      </c>
      <c r="H279" s="36">
        <f t="shared" si="27"/>
        <v>0.46141017304350024</v>
      </c>
      <c r="I279" s="36">
        <f t="shared" si="28"/>
        <v>0.46141017304350029</v>
      </c>
      <c r="J279" s="36">
        <f t="shared" si="29"/>
        <v>0.50606117304350029</v>
      </c>
    </row>
    <row r="280" spans="2:10" x14ac:dyDescent="0.25">
      <c r="B280" s="32">
        <v>43920</v>
      </c>
      <c r="C280" s="33">
        <v>13843</v>
      </c>
      <c r="D280" s="33">
        <v>0.47899999999999998</v>
      </c>
      <c r="E280" s="12">
        <f t="shared" si="24"/>
        <v>2.8476864899999999E-2</v>
      </c>
      <c r="F280" s="6">
        <f t="shared" si="25"/>
        <v>0.50747686489999999</v>
      </c>
      <c r="G280" s="36">
        <f t="shared" si="26"/>
        <v>1.7587582280535047E-2</v>
      </c>
      <c r="H280" s="36">
        <f t="shared" si="27"/>
        <v>0.46141241771946495</v>
      </c>
      <c r="I280" s="36">
        <f t="shared" si="28"/>
        <v>0.46141241771946501</v>
      </c>
      <c r="J280" s="36">
        <f t="shared" si="29"/>
        <v>0.50606341771946506</v>
      </c>
    </row>
    <row r="281" spans="2:10" x14ac:dyDescent="0.25">
      <c r="B281" s="32">
        <v>43801</v>
      </c>
      <c r="C281" s="33">
        <v>13844</v>
      </c>
      <c r="D281" s="33">
        <v>0.47199999999999998</v>
      </c>
      <c r="E281" s="12">
        <f t="shared" si="24"/>
        <v>2.84776336E-2</v>
      </c>
      <c r="F281" s="6">
        <f t="shared" si="25"/>
        <v>0.50047763359999997</v>
      </c>
      <c r="G281" s="36">
        <f t="shared" si="26"/>
        <v>1.7587358303327385E-2</v>
      </c>
      <c r="H281" s="36">
        <f t="shared" si="27"/>
        <v>0.45441264169667261</v>
      </c>
      <c r="I281" s="36">
        <f t="shared" si="28"/>
        <v>0.45441264169667261</v>
      </c>
      <c r="J281" s="36">
        <f t="shared" si="29"/>
        <v>0.49906364169667261</v>
      </c>
    </row>
    <row r="282" spans="2:10" x14ac:dyDescent="0.25">
      <c r="B282" s="32">
        <v>43801</v>
      </c>
      <c r="C282" s="33">
        <v>13845</v>
      </c>
      <c r="D282" s="33">
        <v>0.47399999999999998</v>
      </c>
      <c r="E282" s="12">
        <f t="shared" si="24"/>
        <v>2.84784025E-2</v>
      </c>
      <c r="F282" s="6">
        <f t="shared" si="25"/>
        <v>0.50247840249999998</v>
      </c>
      <c r="G282" s="36">
        <f t="shared" si="26"/>
        <v>1.7587134415576255E-2</v>
      </c>
      <c r="H282" s="36">
        <f t="shared" si="27"/>
        <v>0.45641286558442373</v>
      </c>
      <c r="I282" s="36">
        <f t="shared" si="28"/>
        <v>0.45641286558442368</v>
      </c>
      <c r="J282" s="36">
        <f t="shared" si="29"/>
        <v>0.50106386558442373</v>
      </c>
    </row>
    <row r="283" spans="2:10" x14ac:dyDescent="0.25">
      <c r="B283" s="32">
        <v>43919</v>
      </c>
      <c r="C283" s="33">
        <v>13851</v>
      </c>
      <c r="D283" s="33">
        <v>0.47899999999999998</v>
      </c>
      <c r="E283" s="12">
        <f t="shared" si="24"/>
        <v>2.8483020100000003E-2</v>
      </c>
      <c r="F283" s="6">
        <f t="shared" si="25"/>
        <v>0.50748302010000002</v>
      </c>
      <c r="G283" s="36">
        <f t="shared" si="26"/>
        <v>1.7585792971786803E-2</v>
      </c>
      <c r="H283" s="36">
        <f t="shared" si="27"/>
        <v>0.46141420702821317</v>
      </c>
      <c r="I283" s="36">
        <f t="shared" si="28"/>
        <v>0.46141420702821323</v>
      </c>
      <c r="J283" s="36">
        <f t="shared" si="29"/>
        <v>0.50606520702821323</v>
      </c>
    </row>
    <row r="284" spans="2:10" x14ac:dyDescent="0.25">
      <c r="B284" s="32">
        <v>43916</v>
      </c>
      <c r="C284" s="33">
        <v>13856</v>
      </c>
      <c r="D284" s="33">
        <v>0.48</v>
      </c>
      <c r="E284" s="12">
        <f t="shared" si="24"/>
        <v>2.8486873600000004E-2</v>
      </c>
      <c r="F284" s="6">
        <f t="shared" si="25"/>
        <v>0.5084868736</v>
      </c>
      <c r="G284" s="36">
        <f t="shared" si="26"/>
        <v>1.758467757553665E-2</v>
      </c>
      <c r="H284" s="36">
        <f t="shared" si="27"/>
        <v>0.46241532242446332</v>
      </c>
      <c r="I284" s="36">
        <f t="shared" si="28"/>
        <v>0.46241532242446337</v>
      </c>
      <c r="J284" s="36">
        <f t="shared" si="29"/>
        <v>0.50706632242446337</v>
      </c>
    </row>
    <row r="285" spans="2:10" x14ac:dyDescent="0.25">
      <c r="B285" s="32">
        <v>43893</v>
      </c>
      <c r="C285" s="33">
        <v>13868</v>
      </c>
      <c r="D285" s="33">
        <v>0.48899999999999999</v>
      </c>
      <c r="E285" s="12">
        <f t="shared" si="24"/>
        <v>2.8496142399999997E-2</v>
      </c>
      <c r="F285" s="6">
        <f t="shared" si="25"/>
        <v>0.51749614239999997</v>
      </c>
      <c r="G285" s="36">
        <f t="shared" si="26"/>
        <v>1.7582009856913289E-2</v>
      </c>
      <c r="H285" s="36">
        <f t="shared" si="27"/>
        <v>0.47141799014308672</v>
      </c>
      <c r="I285" s="36">
        <f t="shared" si="28"/>
        <v>0.47141799014308677</v>
      </c>
      <c r="J285" s="36">
        <f t="shared" si="29"/>
        <v>0.51606899014308683</v>
      </c>
    </row>
    <row r="286" spans="2:10" x14ac:dyDescent="0.25">
      <c r="B286" s="32">
        <v>43800</v>
      </c>
      <c r="C286" s="33">
        <v>13881</v>
      </c>
      <c r="D286" s="33">
        <v>0.47499999999999998</v>
      </c>
      <c r="E286" s="12">
        <f t="shared" si="24"/>
        <v>2.8506216100000002E-2</v>
      </c>
      <c r="F286" s="6">
        <f t="shared" si="25"/>
        <v>0.50350621610000001</v>
      </c>
      <c r="G286" s="36">
        <f t="shared" si="26"/>
        <v>1.7579134656675887E-2</v>
      </c>
      <c r="H286" s="36">
        <f t="shared" si="27"/>
        <v>0.4574208653433241</v>
      </c>
      <c r="I286" s="36">
        <f t="shared" si="28"/>
        <v>0.45742086534332405</v>
      </c>
      <c r="J286" s="36">
        <f t="shared" si="29"/>
        <v>0.50207186534332404</v>
      </c>
    </row>
    <row r="287" spans="2:10" x14ac:dyDescent="0.25">
      <c r="B287" s="32">
        <v>43915</v>
      </c>
      <c r="C287" s="33">
        <v>13900</v>
      </c>
      <c r="D287" s="33">
        <v>0.48</v>
      </c>
      <c r="E287" s="12">
        <f t="shared" si="24"/>
        <v>2.8521000000000001E-2</v>
      </c>
      <c r="F287" s="6">
        <f t="shared" si="25"/>
        <v>0.508521</v>
      </c>
      <c r="G287" s="36">
        <f t="shared" si="26"/>
        <v>1.7574960509999991E-2</v>
      </c>
      <c r="H287" s="36">
        <f t="shared" si="27"/>
        <v>0.46242503948999997</v>
      </c>
      <c r="I287" s="36">
        <f t="shared" si="28"/>
        <v>0.46242503949000002</v>
      </c>
      <c r="J287" s="36">
        <f t="shared" si="29"/>
        <v>0.50707603949000002</v>
      </c>
    </row>
    <row r="288" spans="2:10" x14ac:dyDescent="0.25">
      <c r="B288" s="32">
        <v>43799</v>
      </c>
      <c r="C288" s="33">
        <v>13908</v>
      </c>
      <c r="D288" s="33">
        <v>0.47199999999999998</v>
      </c>
      <c r="E288" s="12">
        <f t="shared" si="24"/>
        <v>2.8527246399999998E-2</v>
      </c>
      <c r="F288" s="6">
        <f t="shared" si="25"/>
        <v>0.50052724640000001</v>
      </c>
      <c r="G288" s="36">
        <f t="shared" si="26"/>
        <v>1.7573213052644501E-2</v>
      </c>
      <c r="H288" s="36">
        <f t="shared" si="27"/>
        <v>0.4544267869473555</v>
      </c>
      <c r="I288" s="36">
        <f t="shared" si="28"/>
        <v>0.45442678694735544</v>
      </c>
      <c r="J288" s="36">
        <f t="shared" si="29"/>
        <v>0.49907778694735544</v>
      </c>
    </row>
    <row r="289" spans="2:10" x14ac:dyDescent="0.25">
      <c r="B289" s="32">
        <v>43799</v>
      </c>
      <c r="C289" s="33">
        <v>13912</v>
      </c>
      <c r="D289" s="33">
        <v>0.47399999999999998</v>
      </c>
      <c r="E289" s="12">
        <f t="shared" si="24"/>
        <v>2.8530374400000003E-2</v>
      </c>
      <c r="F289" s="6">
        <f t="shared" si="25"/>
        <v>0.50253037440000003</v>
      </c>
      <c r="G289" s="36">
        <f t="shared" si="26"/>
        <v>1.7572341581829128E-2</v>
      </c>
      <c r="H289" s="36">
        <f t="shared" si="27"/>
        <v>0.45642765841817085</v>
      </c>
      <c r="I289" s="36">
        <f t="shared" si="28"/>
        <v>0.45642765841817085</v>
      </c>
      <c r="J289" s="36">
        <f t="shared" si="29"/>
        <v>0.5010786584181709</v>
      </c>
    </row>
    <row r="290" spans="2:10" x14ac:dyDescent="0.25">
      <c r="B290" s="32">
        <v>43914</v>
      </c>
      <c r="C290" s="33">
        <v>13943</v>
      </c>
      <c r="D290" s="33">
        <v>0.47699999999999998</v>
      </c>
      <c r="E290" s="12">
        <f t="shared" si="24"/>
        <v>2.8554724900000002E-2</v>
      </c>
      <c r="F290" s="6">
        <f t="shared" si="25"/>
        <v>0.50555472489999997</v>
      </c>
      <c r="G290" s="36">
        <f t="shared" si="26"/>
        <v>1.7565639293498036E-2</v>
      </c>
      <c r="H290" s="36">
        <f t="shared" si="27"/>
        <v>0.45943436070650195</v>
      </c>
      <c r="I290" s="36">
        <f t="shared" si="28"/>
        <v>0.45943436070650195</v>
      </c>
      <c r="J290" s="36">
        <f t="shared" si="29"/>
        <v>0.50408536070650201</v>
      </c>
    </row>
    <row r="291" spans="2:10" x14ac:dyDescent="0.25">
      <c r="B291" s="32">
        <v>43798</v>
      </c>
      <c r="C291" s="33">
        <v>13972</v>
      </c>
      <c r="D291" s="33">
        <v>0.47299999999999998</v>
      </c>
      <c r="E291" s="12">
        <f t="shared" si="24"/>
        <v>2.8577678400000001E-2</v>
      </c>
      <c r="F291" s="6">
        <f t="shared" si="25"/>
        <v>0.5015776784</v>
      </c>
      <c r="G291" s="36">
        <f t="shared" si="26"/>
        <v>1.7559453546529932E-2</v>
      </c>
      <c r="H291" s="36">
        <f t="shared" si="27"/>
        <v>0.45544054645347004</v>
      </c>
      <c r="I291" s="36">
        <f t="shared" si="28"/>
        <v>0.45544054645346999</v>
      </c>
      <c r="J291" s="36">
        <f t="shared" si="29"/>
        <v>0.50009154645346998</v>
      </c>
    </row>
    <row r="292" spans="2:10" x14ac:dyDescent="0.25">
      <c r="B292" s="32">
        <v>43860</v>
      </c>
      <c r="C292" s="33">
        <v>14012</v>
      </c>
      <c r="D292" s="33">
        <v>0.47599999999999998</v>
      </c>
      <c r="E292" s="12">
        <f t="shared" si="24"/>
        <v>2.8609614399999997E-2</v>
      </c>
      <c r="F292" s="6">
        <f t="shared" si="25"/>
        <v>0.50460961439999996</v>
      </c>
      <c r="G292" s="36">
        <f t="shared" si="26"/>
        <v>1.7551058330357128E-2</v>
      </c>
      <c r="H292" s="36">
        <f t="shared" si="27"/>
        <v>0.45844894166964284</v>
      </c>
      <c r="I292" s="36">
        <f t="shared" si="28"/>
        <v>0.45844894166964284</v>
      </c>
      <c r="J292" s="36">
        <f t="shared" si="29"/>
        <v>0.50309994166964289</v>
      </c>
    </row>
    <row r="293" spans="2:10" x14ac:dyDescent="0.25">
      <c r="B293" s="32">
        <v>43860</v>
      </c>
      <c r="C293" s="33">
        <v>14025</v>
      </c>
      <c r="D293" s="33">
        <v>0.47799999999999998</v>
      </c>
      <c r="E293" s="12">
        <f t="shared" si="24"/>
        <v>2.8620062500000001E-2</v>
      </c>
      <c r="F293" s="6">
        <f t="shared" si="25"/>
        <v>0.50662006250000002</v>
      </c>
      <c r="G293" s="36">
        <f t="shared" si="26"/>
        <v>1.7548364742031256E-2</v>
      </c>
      <c r="H293" s="36">
        <f t="shared" si="27"/>
        <v>0.46045163525796873</v>
      </c>
      <c r="I293" s="36">
        <f t="shared" si="28"/>
        <v>0.46045163525796873</v>
      </c>
      <c r="J293" s="36">
        <f t="shared" si="29"/>
        <v>0.50510263525796872</v>
      </c>
    </row>
    <row r="294" spans="2:10" x14ac:dyDescent="0.25">
      <c r="B294" s="32">
        <v>43913</v>
      </c>
      <c r="C294" s="33">
        <v>14028</v>
      </c>
      <c r="D294" s="33">
        <v>0.47799999999999998</v>
      </c>
      <c r="E294" s="12">
        <f t="shared" si="24"/>
        <v>2.8622478400000002E-2</v>
      </c>
      <c r="F294" s="6">
        <f t="shared" si="25"/>
        <v>0.50662247839999996</v>
      </c>
      <c r="G294" s="36">
        <f t="shared" si="26"/>
        <v>1.75477456061101E-2</v>
      </c>
      <c r="H294" s="36">
        <f t="shared" si="27"/>
        <v>0.46045225439388987</v>
      </c>
      <c r="I294" s="36">
        <f t="shared" si="28"/>
        <v>0.46045225439388987</v>
      </c>
      <c r="J294" s="36">
        <f t="shared" si="29"/>
        <v>0.50510325439388992</v>
      </c>
    </row>
    <row r="295" spans="2:10" x14ac:dyDescent="0.25">
      <c r="B295" s="32">
        <v>43797</v>
      </c>
      <c r="C295" s="33">
        <v>14030</v>
      </c>
      <c r="D295" s="33">
        <v>0.47399999999999998</v>
      </c>
      <c r="E295" s="12">
        <f t="shared" si="24"/>
        <v>2.8624089999999998E-2</v>
      </c>
      <c r="F295" s="6">
        <f t="shared" si="25"/>
        <v>0.50262408999999997</v>
      </c>
      <c r="G295" s="36">
        <f t="shared" si="26"/>
        <v>1.7547333363830023E-2</v>
      </c>
      <c r="H295" s="36">
        <f t="shared" si="27"/>
        <v>0.45645266663616996</v>
      </c>
      <c r="I295" s="36">
        <f t="shared" si="28"/>
        <v>0.4564526666361699</v>
      </c>
      <c r="J295" s="36">
        <f t="shared" si="29"/>
        <v>0.5011036666361699</v>
      </c>
    </row>
    <row r="296" spans="2:10" x14ac:dyDescent="0.25">
      <c r="B296" s="32">
        <v>43894</v>
      </c>
      <c r="C296" s="33">
        <v>14040</v>
      </c>
      <c r="D296" s="33">
        <v>0.48799999999999999</v>
      </c>
      <c r="E296" s="12">
        <f t="shared" si="24"/>
        <v>2.863216E-2</v>
      </c>
      <c r="F296" s="6">
        <f t="shared" si="25"/>
        <v>0.51663216000000001</v>
      </c>
      <c r="G296" s="36">
        <f t="shared" si="26"/>
        <v>1.7545278354560014E-2</v>
      </c>
      <c r="H296" s="36">
        <f t="shared" si="27"/>
        <v>0.47045472164544</v>
      </c>
      <c r="I296" s="36">
        <f t="shared" si="28"/>
        <v>0.47045472164543994</v>
      </c>
      <c r="J296" s="36">
        <f t="shared" si="29"/>
        <v>0.51510572164544</v>
      </c>
    </row>
    <row r="297" spans="2:10" x14ac:dyDescent="0.25">
      <c r="B297" s="32">
        <v>43859</v>
      </c>
      <c r="C297" s="33">
        <v>14075</v>
      </c>
      <c r="D297" s="33">
        <v>0.47599999999999998</v>
      </c>
      <c r="E297" s="12">
        <f t="shared" si="24"/>
        <v>2.86605625E-2</v>
      </c>
      <c r="F297" s="6">
        <f t="shared" si="25"/>
        <v>0.50466056250000002</v>
      </c>
      <c r="G297" s="36">
        <f t="shared" si="26"/>
        <v>1.7538168134843751E-2</v>
      </c>
      <c r="H297" s="36">
        <f t="shared" si="27"/>
        <v>0.45846183186515621</v>
      </c>
      <c r="I297" s="36">
        <f t="shared" si="28"/>
        <v>0.45846183186515616</v>
      </c>
      <c r="J297" s="36">
        <f t="shared" si="29"/>
        <v>0.50311283186515621</v>
      </c>
    </row>
    <row r="298" spans="2:10" x14ac:dyDescent="0.25">
      <c r="B298" s="32">
        <v>43895</v>
      </c>
      <c r="C298" s="33">
        <v>14080</v>
      </c>
      <c r="D298" s="33">
        <v>0.48399999999999999</v>
      </c>
      <c r="E298" s="12">
        <f t="shared" si="24"/>
        <v>2.8664640000000002E-2</v>
      </c>
      <c r="F298" s="6">
        <f t="shared" si="25"/>
        <v>0.51266464</v>
      </c>
      <c r="G298" s="36">
        <f t="shared" si="26"/>
        <v>1.7537162964480015E-2</v>
      </c>
      <c r="H298" s="36">
        <f t="shared" si="27"/>
        <v>0.46646283703551999</v>
      </c>
      <c r="I298" s="36">
        <f t="shared" si="28"/>
        <v>0.46646283703551988</v>
      </c>
      <c r="J298" s="36">
        <f t="shared" si="29"/>
        <v>0.51111383703551994</v>
      </c>
    </row>
    <row r="299" spans="2:10" x14ac:dyDescent="0.25">
      <c r="B299" s="32">
        <v>43912</v>
      </c>
      <c r="C299" s="33">
        <v>14086</v>
      </c>
      <c r="D299" s="33">
        <v>0.47699999999999998</v>
      </c>
      <c r="E299" s="12">
        <f t="shared" si="24"/>
        <v>2.8669539599999998E-2</v>
      </c>
      <c r="F299" s="6">
        <f t="shared" si="25"/>
        <v>0.50566953959999994</v>
      </c>
      <c r="G299" s="36">
        <f t="shared" si="26"/>
        <v>1.7535960287208236E-2</v>
      </c>
      <c r="H299" s="36">
        <f t="shared" si="27"/>
        <v>0.45946403971279176</v>
      </c>
      <c r="I299" s="36">
        <f t="shared" si="28"/>
        <v>0.45946403971279176</v>
      </c>
      <c r="J299" s="36">
        <f t="shared" si="29"/>
        <v>0.50411503971279181</v>
      </c>
    </row>
    <row r="300" spans="2:10" x14ac:dyDescent="0.25">
      <c r="B300" s="32">
        <v>43796</v>
      </c>
      <c r="C300" s="33">
        <v>14087</v>
      </c>
      <c r="D300" s="33">
        <v>0.47199999999999998</v>
      </c>
      <c r="E300" s="12">
        <f t="shared" si="24"/>
        <v>2.8670356899999999E-2</v>
      </c>
      <c r="F300" s="6">
        <f t="shared" si="25"/>
        <v>0.50067035689999995</v>
      </c>
      <c r="G300" s="36">
        <f t="shared" si="26"/>
        <v>1.7535760216121878E-2</v>
      </c>
      <c r="H300" s="36">
        <f t="shared" si="27"/>
        <v>0.45446423978387812</v>
      </c>
      <c r="I300" s="36">
        <f t="shared" si="28"/>
        <v>0.45446423978387801</v>
      </c>
      <c r="J300" s="36">
        <f t="shared" si="29"/>
        <v>0.49911523978387801</v>
      </c>
    </row>
    <row r="301" spans="2:10" x14ac:dyDescent="0.25">
      <c r="B301" s="32">
        <v>43859</v>
      </c>
      <c r="C301" s="33">
        <v>14094</v>
      </c>
      <c r="D301" s="33">
        <v>0.47799999999999998</v>
      </c>
      <c r="E301" s="12">
        <f t="shared" si="24"/>
        <v>2.8676083599999999E-2</v>
      </c>
      <c r="F301" s="6">
        <f t="shared" si="25"/>
        <v>0.50667608359999994</v>
      </c>
      <c r="G301" s="36">
        <f t="shared" si="26"/>
        <v>1.7534362729157375E-2</v>
      </c>
      <c r="H301" s="36">
        <f t="shared" si="27"/>
        <v>0.46046563727084261</v>
      </c>
      <c r="I301" s="36">
        <f t="shared" si="28"/>
        <v>0.4604656372708425</v>
      </c>
      <c r="J301" s="36">
        <f t="shared" si="29"/>
        <v>0.50511663727084255</v>
      </c>
    </row>
    <row r="302" spans="2:10" x14ac:dyDescent="0.25">
      <c r="B302" s="32">
        <v>43895</v>
      </c>
      <c r="C302" s="33">
        <v>14096</v>
      </c>
      <c r="D302" s="33">
        <v>0.48399999999999999</v>
      </c>
      <c r="E302" s="12">
        <f t="shared" si="24"/>
        <v>2.8677721600000001E-2</v>
      </c>
      <c r="F302" s="6">
        <f t="shared" si="25"/>
        <v>0.51267772160000002</v>
      </c>
      <c r="G302" s="36">
        <f t="shared" si="26"/>
        <v>1.7533964417085452E-2</v>
      </c>
      <c r="H302" s="36">
        <f t="shared" si="27"/>
        <v>0.46646603558291455</v>
      </c>
      <c r="I302" s="36">
        <f t="shared" si="28"/>
        <v>0.4664660355829145</v>
      </c>
      <c r="J302" s="36">
        <f t="shared" si="29"/>
        <v>0.51111703558291455</v>
      </c>
    </row>
    <row r="303" spans="2:10" x14ac:dyDescent="0.25">
      <c r="B303" s="32">
        <v>43796</v>
      </c>
      <c r="C303" s="33">
        <v>14100</v>
      </c>
      <c r="D303" s="33">
        <v>0.47099999999999997</v>
      </c>
      <c r="E303" s="12">
        <f t="shared" si="24"/>
        <v>2.8680999999999998E-2</v>
      </c>
      <c r="F303" s="6">
        <f t="shared" si="25"/>
        <v>0.49968099999999999</v>
      </c>
      <c r="G303" s="36">
        <f t="shared" si="26"/>
        <v>1.7533169090000012E-2</v>
      </c>
      <c r="H303" s="36">
        <f t="shared" si="27"/>
        <v>0.45346683090999995</v>
      </c>
      <c r="I303" s="36">
        <f t="shared" si="28"/>
        <v>0.45346683091000001</v>
      </c>
      <c r="J303" s="36">
        <f t="shared" si="29"/>
        <v>0.49811783091</v>
      </c>
    </row>
    <row r="304" spans="2:10" x14ac:dyDescent="0.25">
      <c r="B304" s="32">
        <v>43903</v>
      </c>
      <c r="C304" s="33">
        <v>14106</v>
      </c>
      <c r="D304" s="33">
        <v>0.47799999999999998</v>
      </c>
      <c r="E304" s="12">
        <f t="shared" si="24"/>
        <v>2.8685923600000003E-2</v>
      </c>
      <c r="F304" s="6">
        <f t="shared" si="25"/>
        <v>0.50668592359999998</v>
      </c>
      <c r="G304" s="36">
        <f t="shared" si="26"/>
        <v>1.7531979350866641E-2</v>
      </c>
      <c r="H304" s="36">
        <f t="shared" si="27"/>
        <v>0.46046802064913334</v>
      </c>
      <c r="I304" s="36">
        <f t="shared" si="28"/>
        <v>0.46046802064913339</v>
      </c>
      <c r="J304" s="36">
        <f t="shared" si="29"/>
        <v>0.50511902064913339</v>
      </c>
    </row>
    <row r="305" spans="2:10" x14ac:dyDescent="0.25">
      <c r="B305" s="32">
        <v>43896</v>
      </c>
      <c r="C305" s="33">
        <v>14114</v>
      </c>
      <c r="D305" s="33">
        <v>0.48399999999999999</v>
      </c>
      <c r="E305" s="12">
        <f t="shared" si="24"/>
        <v>2.8692499599999997E-2</v>
      </c>
      <c r="F305" s="6">
        <f t="shared" si="25"/>
        <v>0.51269249959999996</v>
      </c>
      <c r="G305" s="36">
        <f t="shared" si="26"/>
        <v>1.7530399126255775E-2</v>
      </c>
      <c r="H305" s="36">
        <f t="shared" si="27"/>
        <v>0.46646960087374423</v>
      </c>
      <c r="I305" s="36">
        <f t="shared" si="28"/>
        <v>0.46646960087374428</v>
      </c>
      <c r="J305" s="36">
        <f t="shared" si="29"/>
        <v>0.51112060087374434</v>
      </c>
    </row>
    <row r="306" spans="2:10" x14ac:dyDescent="0.25">
      <c r="B306" s="32">
        <v>43903</v>
      </c>
      <c r="C306" s="33">
        <v>14123</v>
      </c>
      <c r="D306" s="33">
        <v>0.48</v>
      </c>
      <c r="E306" s="12">
        <f t="shared" si="24"/>
        <v>2.8699912899999999E-2</v>
      </c>
      <c r="F306" s="6">
        <f t="shared" si="25"/>
        <v>0.50869991289999994</v>
      </c>
      <c r="G306" s="36">
        <f t="shared" si="26"/>
        <v>1.752862974197544E-2</v>
      </c>
      <c r="H306" s="36">
        <f t="shared" si="27"/>
        <v>0.46247137025802454</v>
      </c>
      <c r="I306" s="36">
        <f t="shared" si="28"/>
        <v>0.46247137025802459</v>
      </c>
      <c r="J306" s="36">
        <f t="shared" si="29"/>
        <v>0.50712237025802465</v>
      </c>
    </row>
    <row r="307" spans="2:10" x14ac:dyDescent="0.25">
      <c r="B307" s="32">
        <v>43858</v>
      </c>
      <c r="C307" s="33">
        <v>14127</v>
      </c>
      <c r="D307" s="33">
        <v>0.47699999999999998</v>
      </c>
      <c r="E307" s="12">
        <f t="shared" si="24"/>
        <v>2.87032129E-2</v>
      </c>
      <c r="F307" s="6">
        <f t="shared" si="25"/>
        <v>0.50570321289999998</v>
      </c>
      <c r="G307" s="36">
        <f t="shared" si="26"/>
        <v>1.7527846206547088E-2</v>
      </c>
      <c r="H307" s="36">
        <f t="shared" si="27"/>
        <v>0.45947215379345291</v>
      </c>
      <c r="I307" s="36">
        <f t="shared" si="28"/>
        <v>0.45947215379345285</v>
      </c>
      <c r="J307" s="36">
        <f t="shared" si="29"/>
        <v>0.50412315379345285</v>
      </c>
    </row>
    <row r="308" spans="2:10" x14ac:dyDescent="0.25">
      <c r="B308" s="32">
        <v>43858</v>
      </c>
      <c r="C308" s="33">
        <v>14136</v>
      </c>
      <c r="D308" s="33">
        <v>0.47799999999999998</v>
      </c>
      <c r="E308" s="12">
        <f t="shared" si="24"/>
        <v>2.8710649600000002E-2</v>
      </c>
      <c r="F308" s="6">
        <f t="shared" si="25"/>
        <v>0.50671064960000001</v>
      </c>
      <c r="G308" s="36">
        <f t="shared" si="26"/>
        <v>1.7526089713034255E-2</v>
      </c>
      <c r="H308" s="36">
        <f t="shared" si="27"/>
        <v>0.46047391028696572</v>
      </c>
      <c r="I308" s="36">
        <f t="shared" si="28"/>
        <v>0.46047391028696572</v>
      </c>
      <c r="J308" s="36">
        <f t="shared" si="29"/>
        <v>0.50512491028696571</v>
      </c>
    </row>
    <row r="309" spans="2:10" x14ac:dyDescent="0.25">
      <c r="B309" s="32">
        <v>43897</v>
      </c>
      <c r="C309" s="33">
        <v>14145</v>
      </c>
      <c r="D309" s="33">
        <v>0.48399999999999999</v>
      </c>
      <c r="E309" s="12">
        <f t="shared" si="24"/>
        <v>2.8718102499999999E-2</v>
      </c>
      <c r="F309" s="6">
        <f t="shared" si="25"/>
        <v>0.51271810249999994</v>
      </c>
      <c r="G309" s="36">
        <f t="shared" si="26"/>
        <v>1.7524342209601255E-2</v>
      </c>
      <c r="H309" s="36">
        <f t="shared" si="27"/>
        <v>0.46647565779039873</v>
      </c>
      <c r="I309" s="36">
        <f t="shared" si="28"/>
        <v>0.46647565779039873</v>
      </c>
      <c r="J309" s="36">
        <f t="shared" si="29"/>
        <v>0.51112665779039879</v>
      </c>
    </row>
    <row r="310" spans="2:10" x14ac:dyDescent="0.25">
      <c r="B310" s="32">
        <v>43898</v>
      </c>
      <c r="C310" s="33">
        <v>14160</v>
      </c>
      <c r="D310" s="33">
        <v>0.48199999999999998</v>
      </c>
      <c r="E310" s="12">
        <f t="shared" si="24"/>
        <v>2.8730560000000002E-2</v>
      </c>
      <c r="F310" s="6">
        <f t="shared" si="25"/>
        <v>0.51073055999999994</v>
      </c>
      <c r="G310" s="36">
        <f t="shared" si="26"/>
        <v>1.7521449827840017E-2</v>
      </c>
      <c r="H310" s="36">
        <f t="shared" si="27"/>
        <v>0.46447855017215994</v>
      </c>
      <c r="I310" s="36">
        <f t="shared" si="28"/>
        <v>0.46447855017215994</v>
      </c>
      <c r="J310" s="36">
        <f t="shared" si="29"/>
        <v>0.50912955017215999</v>
      </c>
    </row>
    <row r="311" spans="2:10" x14ac:dyDescent="0.25">
      <c r="B311" s="32">
        <v>43911</v>
      </c>
      <c r="C311" s="33">
        <v>14164</v>
      </c>
      <c r="D311" s="33">
        <v>0.47499999999999998</v>
      </c>
      <c r="E311" s="12">
        <f t="shared" si="24"/>
        <v>2.87338896E-2</v>
      </c>
      <c r="F311" s="6">
        <f t="shared" si="25"/>
        <v>0.50373388959999998</v>
      </c>
      <c r="G311" s="36">
        <f t="shared" si="26"/>
        <v>1.752068280058176E-2</v>
      </c>
      <c r="H311" s="36">
        <f t="shared" si="27"/>
        <v>0.4574793171994182</v>
      </c>
      <c r="I311" s="36">
        <f t="shared" si="28"/>
        <v>0.45747931719941815</v>
      </c>
      <c r="J311" s="36">
        <f t="shared" si="29"/>
        <v>0.50213031719941814</v>
      </c>
    </row>
    <row r="312" spans="2:10" x14ac:dyDescent="0.25">
      <c r="B312" s="32">
        <v>43897</v>
      </c>
      <c r="C312" s="33">
        <v>14169</v>
      </c>
      <c r="D312" s="33">
        <v>0.48199999999999998</v>
      </c>
      <c r="E312" s="12">
        <f t="shared" si="24"/>
        <v>2.8738056100000003E-2</v>
      </c>
      <c r="F312" s="6">
        <f t="shared" si="25"/>
        <v>0.5107380561</v>
      </c>
      <c r="G312" s="36">
        <f t="shared" si="26"/>
        <v>1.7519726560762627E-2</v>
      </c>
      <c r="H312" s="36">
        <f t="shared" si="27"/>
        <v>0.46448027343923737</v>
      </c>
      <c r="I312" s="36">
        <f t="shared" si="28"/>
        <v>0.46448027343923737</v>
      </c>
      <c r="J312" s="36">
        <f t="shared" si="29"/>
        <v>0.50913127343923736</v>
      </c>
    </row>
    <row r="313" spans="2:10" x14ac:dyDescent="0.25">
      <c r="B313" s="32">
        <v>43876</v>
      </c>
      <c r="C313" s="33">
        <v>14170</v>
      </c>
      <c r="D313" s="33">
        <v>0.47799999999999998</v>
      </c>
      <c r="E313" s="12">
        <f t="shared" si="24"/>
        <v>2.8738890000000003E-2</v>
      </c>
      <c r="F313" s="6">
        <f t="shared" si="25"/>
        <v>0.50673888999999994</v>
      </c>
      <c r="G313" s="36">
        <f t="shared" si="26"/>
        <v>1.7519535652770011E-2</v>
      </c>
      <c r="H313" s="36">
        <f t="shared" si="27"/>
        <v>0.46048046434722995</v>
      </c>
      <c r="I313" s="36">
        <f t="shared" si="28"/>
        <v>0.46048046434722995</v>
      </c>
      <c r="J313" s="36">
        <f t="shared" si="29"/>
        <v>0.50513146434723</v>
      </c>
    </row>
    <row r="314" spans="2:10" x14ac:dyDescent="0.25">
      <c r="B314" s="32">
        <v>43900</v>
      </c>
      <c r="C314" s="33">
        <v>14174</v>
      </c>
      <c r="D314" s="33">
        <v>0.48099999999999998</v>
      </c>
      <c r="E314" s="12">
        <f t="shared" si="24"/>
        <v>2.87422276E-2</v>
      </c>
      <c r="F314" s="6">
        <f t="shared" si="25"/>
        <v>0.50974222759999999</v>
      </c>
      <c r="G314" s="36">
        <f t="shared" si="26"/>
        <v>1.7518773156494982E-2</v>
      </c>
      <c r="H314" s="36">
        <f t="shared" si="27"/>
        <v>0.46348122684350501</v>
      </c>
      <c r="I314" s="36">
        <f t="shared" si="28"/>
        <v>0.46348122684350507</v>
      </c>
      <c r="J314" s="36">
        <f t="shared" si="29"/>
        <v>0.50813222684350512</v>
      </c>
    </row>
    <row r="315" spans="2:10" x14ac:dyDescent="0.25">
      <c r="B315" s="32">
        <v>43857</v>
      </c>
      <c r="C315" s="33">
        <v>14176</v>
      </c>
      <c r="D315" s="33">
        <v>0.47599999999999998</v>
      </c>
      <c r="E315" s="12">
        <f t="shared" si="24"/>
        <v>2.8743897599999998E-2</v>
      </c>
      <c r="F315" s="6">
        <f t="shared" si="25"/>
        <v>0.50474389759999994</v>
      </c>
      <c r="G315" s="36">
        <f t="shared" si="26"/>
        <v>1.7518392590807046E-2</v>
      </c>
      <c r="H315" s="36">
        <f t="shared" si="27"/>
        <v>0.45848160740919292</v>
      </c>
      <c r="I315" s="36">
        <f t="shared" si="28"/>
        <v>0.45848160740919286</v>
      </c>
      <c r="J315" s="36">
        <f t="shared" si="29"/>
        <v>0.50313260740919286</v>
      </c>
    </row>
    <row r="316" spans="2:10" x14ac:dyDescent="0.25">
      <c r="B316" s="32">
        <v>43899</v>
      </c>
      <c r="C316" s="33">
        <v>14176</v>
      </c>
      <c r="D316" s="33">
        <v>0.48</v>
      </c>
      <c r="E316" s="12">
        <f t="shared" si="24"/>
        <v>2.8743897599999998E-2</v>
      </c>
      <c r="F316" s="6">
        <f t="shared" si="25"/>
        <v>0.50874389759999994</v>
      </c>
      <c r="G316" s="36">
        <f t="shared" si="26"/>
        <v>1.7518392590807046E-2</v>
      </c>
      <c r="H316" s="36">
        <f t="shared" si="27"/>
        <v>0.46248160740919292</v>
      </c>
      <c r="I316" s="36">
        <f t="shared" si="28"/>
        <v>0.46248160740919286</v>
      </c>
      <c r="J316" s="36">
        <f t="shared" si="29"/>
        <v>0.50713260740919286</v>
      </c>
    </row>
    <row r="317" spans="2:10" x14ac:dyDescent="0.25">
      <c r="B317" s="32">
        <v>43898</v>
      </c>
      <c r="C317" s="33">
        <v>14180</v>
      </c>
      <c r="D317" s="33">
        <v>0.48099999999999998</v>
      </c>
      <c r="E317" s="12">
        <f t="shared" si="24"/>
        <v>2.874724E-2</v>
      </c>
      <c r="F317" s="6">
        <f t="shared" si="25"/>
        <v>0.50974723999999993</v>
      </c>
      <c r="G317" s="36">
        <f t="shared" si="26"/>
        <v>1.751763282728001E-2</v>
      </c>
      <c r="H317" s="36">
        <f t="shared" si="27"/>
        <v>0.46348236717271996</v>
      </c>
      <c r="I317" s="36">
        <f t="shared" si="28"/>
        <v>0.46348236717271996</v>
      </c>
      <c r="J317" s="36">
        <f t="shared" si="29"/>
        <v>0.50813336717271995</v>
      </c>
    </row>
    <row r="318" spans="2:10" x14ac:dyDescent="0.25">
      <c r="B318" s="32">
        <v>43901</v>
      </c>
      <c r="C318" s="33">
        <v>14189</v>
      </c>
      <c r="D318" s="33">
        <v>0.47899999999999998</v>
      </c>
      <c r="E318" s="12">
        <f t="shared" si="24"/>
        <v>2.8754772099999999E-2</v>
      </c>
      <c r="F318" s="6">
        <f t="shared" si="25"/>
        <v>0.50775477209999997</v>
      </c>
      <c r="G318" s="36">
        <f t="shared" si="26"/>
        <v>1.7515930049176013E-2</v>
      </c>
      <c r="H318" s="36">
        <f t="shared" si="27"/>
        <v>0.46148406995082397</v>
      </c>
      <c r="I318" s="36">
        <f t="shared" si="28"/>
        <v>0.46148406995082397</v>
      </c>
      <c r="J318" s="36">
        <f t="shared" si="29"/>
        <v>0.50613506995082402</v>
      </c>
    </row>
    <row r="319" spans="2:10" x14ac:dyDescent="0.25">
      <c r="B319" s="32">
        <v>43911</v>
      </c>
      <c r="C319" s="33">
        <v>14196</v>
      </c>
      <c r="D319" s="33">
        <v>0.47599999999999998</v>
      </c>
      <c r="E319" s="12">
        <f t="shared" si="24"/>
        <v>2.8760641600000005E-2</v>
      </c>
      <c r="F319" s="6">
        <f t="shared" si="25"/>
        <v>0.5047606416</v>
      </c>
      <c r="G319" s="36">
        <f t="shared" si="26"/>
        <v>1.7514612097677452E-2</v>
      </c>
      <c r="H319" s="36">
        <f t="shared" si="27"/>
        <v>0.45848538790232252</v>
      </c>
      <c r="I319" s="36">
        <f t="shared" si="28"/>
        <v>0.45848538790232246</v>
      </c>
      <c r="J319" s="36">
        <f t="shared" si="29"/>
        <v>0.50313638790232251</v>
      </c>
    </row>
    <row r="320" spans="2:10" x14ac:dyDescent="0.25">
      <c r="B320" s="32">
        <v>43857</v>
      </c>
      <c r="C320" s="33">
        <v>14203</v>
      </c>
      <c r="D320" s="33">
        <v>0.47699999999999998</v>
      </c>
      <c r="E320" s="12">
        <f t="shared" si="24"/>
        <v>2.8766520900000002E-2</v>
      </c>
      <c r="F320" s="6">
        <f t="shared" si="25"/>
        <v>0.50576652089999996</v>
      </c>
      <c r="G320" s="36">
        <f t="shared" si="26"/>
        <v>1.7513299801417841E-2</v>
      </c>
      <c r="H320" s="36">
        <f t="shared" si="27"/>
        <v>0.45948670019858212</v>
      </c>
      <c r="I320" s="36">
        <f t="shared" si="28"/>
        <v>0.45948670019858218</v>
      </c>
      <c r="J320" s="36">
        <f t="shared" si="29"/>
        <v>0.50413770019858217</v>
      </c>
    </row>
    <row r="321" spans="2:12" x14ac:dyDescent="0.25">
      <c r="B321" s="32">
        <v>43795</v>
      </c>
      <c r="C321" s="33">
        <v>14210</v>
      </c>
      <c r="D321" s="33">
        <v>0.47</v>
      </c>
      <c r="E321" s="12">
        <f t="shared" si="24"/>
        <v>2.8772410000000002E-2</v>
      </c>
      <c r="F321" s="6">
        <f t="shared" si="25"/>
        <v>0.49877241</v>
      </c>
      <c r="G321" s="36">
        <f t="shared" si="26"/>
        <v>1.7511993185690012E-2</v>
      </c>
      <c r="H321" s="36">
        <f t="shared" si="27"/>
        <v>0.45248800681430995</v>
      </c>
      <c r="I321" s="36">
        <f t="shared" si="28"/>
        <v>0.4524880068143099</v>
      </c>
      <c r="J321" s="36">
        <f t="shared" si="29"/>
        <v>0.49713900681430989</v>
      </c>
    </row>
    <row r="322" spans="2:12" x14ac:dyDescent="0.25">
      <c r="B322" s="32">
        <v>43795</v>
      </c>
      <c r="C322" s="33">
        <v>14227</v>
      </c>
      <c r="D322" s="33">
        <v>0.47099999999999997</v>
      </c>
      <c r="E322" s="12">
        <f t="shared" si="24"/>
        <v>2.8786752899999997E-2</v>
      </c>
      <c r="F322" s="6">
        <f t="shared" si="25"/>
        <v>0.49978675289999996</v>
      </c>
      <c r="G322" s="36">
        <f t="shared" si="26"/>
        <v>1.750884378107009E-2</v>
      </c>
      <c r="H322" s="36">
        <f t="shared" si="27"/>
        <v>0.45349115621892988</v>
      </c>
      <c r="I322" s="36">
        <f t="shared" si="28"/>
        <v>0.45349115621892988</v>
      </c>
      <c r="J322" s="36">
        <f t="shared" si="29"/>
        <v>0.49814215621892988</v>
      </c>
    </row>
    <row r="323" spans="2:12" x14ac:dyDescent="0.25">
      <c r="B323" s="32">
        <v>43856</v>
      </c>
      <c r="C323" s="33">
        <v>14230</v>
      </c>
      <c r="D323" s="33">
        <v>0.47599999999999998</v>
      </c>
      <c r="E323" s="12">
        <f t="shared" si="24"/>
        <v>2.8789289999999999E-2</v>
      </c>
      <c r="F323" s="6">
        <f t="shared" si="25"/>
        <v>0.50478928999999995</v>
      </c>
      <c r="G323" s="36">
        <f t="shared" si="26"/>
        <v>1.7508291524430012E-2</v>
      </c>
      <c r="H323" s="36">
        <f t="shared" si="27"/>
        <v>0.45849170847556997</v>
      </c>
      <c r="I323" s="36">
        <f t="shared" si="28"/>
        <v>0.45849170847556991</v>
      </c>
      <c r="J323" s="36">
        <f t="shared" si="29"/>
        <v>0.50314270847556997</v>
      </c>
    </row>
    <row r="324" spans="2:12" x14ac:dyDescent="0.25">
      <c r="B324" s="32">
        <v>43875</v>
      </c>
      <c r="C324" s="33">
        <v>14236</v>
      </c>
      <c r="D324" s="33">
        <v>0.47499999999999998</v>
      </c>
      <c r="E324" s="12">
        <f t="shared" si="24"/>
        <v>2.8794369600000001E-2</v>
      </c>
      <c r="F324" s="6">
        <f t="shared" si="25"/>
        <v>0.50379436960000001</v>
      </c>
      <c r="G324" s="36">
        <f t="shared" si="26"/>
        <v>1.7507190196986249E-2</v>
      </c>
      <c r="H324" s="36">
        <f t="shared" si="27"/>
        <v>0.45749280980301371</v>
      </c>
      <c r="I324" s="36">
        <f t="shared" si="28"/>
        <v>0.45749280980301377</v>
      </c>
      <c r="J324" s="36">
        <f t="shared" si="29"/>
        <v>0.50214380980301376</v>
      </c>
    </row>
    <row r="325" spans="2:12" x14ac:dyDescent="0.25">
      <c r="B325" s="32">
        <v>43856</v>
      </c>
      <c r="C325" s="33">
        <v>14245</v>
      </c>
      <c r="D325" s="33">
        <v>0.47699999999999998</v>
      </c>
      <c r="E325" s="12">
        <f t="shared" si="24"/>
        <v>2.88020025E-2</v>
      </c>
      <c r="F325" s="6">
        <f t="shared" si="25"/>
        <v>0.50580200249999996</v>
      </c>
      <c r="G325" s="36">
        <f t="shared" si="26"/>
        <v>1.7505546200276247E-2</v>
      </c>
      <c r="H325" s="36">
        <f t="shared" si="27"/>
        <v>0.45949445379972376</v>
      </c>
      <c r="I325" s="36">
        <f t="shared" si="28"/>
        <v>0.45949445379972376</v>
      </c>
      <c r="J325" s="36">
        <f t="shared" si="29"/>
        <v>0.50414545379972375</v>
      </c>
    </row>
    <row r="326" spans="2:12" x14ac:dyDescent="0.25">
      <c r="B326" s="32">
        <v>43794</v>
      </c>
      <c r="C326" s="33">
        <v>14267</v>
      </c>
      <c r="D326" s="33">
        <v>0.46899999999999997</v>
      </c>
      <c r="E326" s="12">
        <f t="shared" si="24"/>
        <v>2.8820728899999998E-2</v>
      </c>
      <c r="F326" s="6">
        <f t="shared" si="25"/>
        <v>0.49782072889999995</v>
      </c>
      <c r="G326" s="36">
        <f t="shared" si="26"/>
        <v>1.7501568238583284E-2</v>
      </c>
      <c r="H326" s="36">
        <f t="shared" si="27"/>
        <v>0.45149843176141669</v>
      </c>
      <c r="I326" s="36">
        <f t="shared" si="28"/>
        <v>0.45149843176141674</v>
      </c>
      <c r="J326" s="36">
        <f t="shared" si="29"/>
        <v>0.49614943176141674</v>
      </c>
    </row>
    <row r="327" spans="2:12" x14ac:dyDescent="0.25">
      <c r="B327" s="32">
        <v>43875</v>
      </c>
      <c r="C327" s="33">
        <v>14288</v>
      </c>
      <c r="D327" s="33">
        <v>0.47699999999999998</v>
      </c>
      <c r="E327" s="12">
        <f t="shared" ref="E327:E336" si="30">-($G$4*C327*C327*C327)+($G$5*C327*C327)-($J$4*C327)+($J$3)</f>
        <v>2.88386944E-2</v>
      </c>
      <c r="F327" s="6">
        <f t="shared" ref="F327:F336" si="31">D327+E327</f>
        <v>0.50583869439999996</v>
      </c>
      <c r="G327" s="36">
        <f t="shared" si="26"/>
        <v>1.7497825555066886E-2</v>
      </c>
      <c r="H327" s="36">
        <f t="shared" si="27"/>
        <v>0.45950217444493308</v>
      </c>
      <c r="I327" s="36">
        <f t="shared" si="28"/>
        <v>0.45950217444493308</v>
      </c>
      <c r="J327" s="36">
        <f t="shared" si="29"/>
        <v>0.50415317444493313</v>
      </c>
    </row>
    <row r="328" spans="2:12" x14ac:dyDescent="0.25">
      <c r="B328" s="32">
        <v>43855</v>
      </c>
      <c r="C328" s="33">
        <v>14304</v>
      </c>
      <c r="D328" s="33">
        <v>0.47399999999999998</v>
      </c>
      <c r="E328" s="12">
        <f t="shared" si="30"/>
        <v>2.8852441600000001E-2</v>
      </c>
      <c r="F328" s="6">
        <f t="shared" si="31"/>
        <v>0.50285244159999998</v>
      </c>
      <c r="G328" s="36">
        <f t="shared" ref="G328:G336" si="32">+($N$4*C328*C328*C328)-($N$5*C328*C328)+($Q$4*C328)-($Q$5)</f>
        <v>1.7495010120642574E-2</v>
      </c>
      <c r="H328" s="36">
        <f t="shared" ref="H328:H336" si="33">D328-(($N$4*C328*C328*C328)-($N$5*C328*C328)+($Q$4*C328)-($Q$5))</f>
        <v>0.45650498987935739</v>
      </c>
      <c r="I328" s="36">
        <f t="shared" ref="I328:I336" si="34">D328-($N$4*C328*C328*C328)+($N$5*C328*C328)-($Q$4*C328)+($Q$5)</f>
        <v>0.45650498987935745</v>
      </c>
      <c r="J328" s="36">
        <f t="shared" ref="J328:J336" si="35">D328-($N$4*C328*C328*C328)+($N$5*C328*C328)-($Q$4*C328)+($Q$3)</f>
        <v>0.5011559898793575</v>
      </c>
    </row>
    <row r="329" spans="2:12" x14ac:dyDescent="0.25">
      <c r="B329" s="32">
        <v>43874</v>
      </c>
      <c r="C329" s="33">
        <v>14360</v>
      </c>
      <c r="D329" s="33">
        <v>0.47399999999999998</v>
      </c>
      <c r="E329" s="12">
        <f t="shared" si="30"/>
        <v>2.890096E-2</v>
      </c>
      <c r="F329" s="6">
        <f t="shared" si="31"/>
        <v>0.50290095999999995</v>
      </c>
      <c r="G329" s="36">
        <f t="shared" si="32"/>
        <v>1.7485406810240019E-2</v>
      </c>
      <c r="H329" s="36">
        <f t="shared" si="33"/>
        <v>0.45651459318975995</v>
      </c>
      <c r="I329" s="36">
        <f t="shared" si="34"/>
        <v>0.4565145931897599</v>
      </c>
      <c r="J329" s="36">
        <f t="shared" si="35"/>
        <v>0.50116559318975995</v>
      </c>
    </row>
    <row r="330" spans="2:12" x14ac:dyDescent="0.25">
      <c r="B330" s="32">
        <v>43855</v>
      </c>
      <c r="C330" s="33">
        <v>14370</v>
      </c>
      <c r="D330" s="33">
        <v>0.47499999999999998</v>
      </c>
      <c r="E330" s="12">
        <f t="shared" si="30"/>
        <v>2.8909689999999998E-2</v>
      </c>
      <c r="F330" s="6">
        <f t="shared" si="31"/>
        <v>0.50390968999999997</v>
      </c>
      <c r="G330" s="36">
        <f t="shared" si="32"/>
        <v>1.7483733637370016E-2</v>
      </c>
      <c r="H330" s="36">
        <f t="shared" si="33"/>
        <v>0.45751626636262999</v>
      </c>
      <c r="I330" s="36">
        <f t="shared" si="34"/>
        <v>0.45751626636262999</v>
      </c>
      <c r="J330" s="36">
        <f t="shared" si="35"/>
        <v>0.50216726636262998</v>
      </c>
    </row>
    <row r="331" spans="2:12" x14ac:dyDescent="0.25">
      <c r="B331" s="32">
        <v>43784</v>
      </c>
      <c r="C331" s="33">
        <v>14375</v>
      </c>
      <c r="D331" s="33">
        <v>0.46899999999999997</v>
      </c>
      <c r="E331" s="12">
        <f t="shared" si="30"/>
        <v>2.8914062500000001E-2</v>
      </c>
      <c r="F331" s="6">
        <f t="shared" si="31"/>
        <v>0.49791406249999998</v>
      </c>
      <c r="G331" s="36">
        <f t="shared" si="32"/>
        <v>1.7482901855468771E-2</v>
      </c>
      <c r="H331" s="36">
        <f t="shared" si="33"/>
        <v>0.45151709814453123</v>
      </c>
      <c r="I331" s="36">
        <f t="shared" si="34"/>
        <v>0.45151709814453123</v>
      </c>
      <c r="J331" s="36">
        <f t="shared" si="35"/>
        <v>0.49616809814453122</v>
      </c>
    </row>
    <row r="332" spans="2:12" x14ac:dyDescent="0.25">
      <c r="B332" s="32">
        <v>43846</v>
      </c>
      <c r="C332" s="33">
        <v>14391</v>
      </c>
      <c r="D332" s="33">
        <v>0.47499999999999998</v>
      </c>
      <c r="E332" s="12">
        <f t="shared" si="30"/>
        <v>2.8928088100000002E-2</v>
      </c>
      <c r="F332" s="6">
        <f t="shared" si="31"/>
        <v>0.5039280881</v>
      </c>
      <c r="G332" s="36">
        <f t="shared" si="32"/>
        <v>1.7480261805708604E-2</v>
      </c>
      <c r="H332" s="36">
        <f t="shared" si="33"/>
        <v>0.45751973819429137</v>
      </c>
      <c r="I332" s="36">
        <f t="shared" si="34"/>
        <v>0.45751973819429137</v>
      </c>
      <c r="J332" s="36">
        <f t="shared" si="35"/>
        <v>0.50217073819429137</v>
      </c>
    </row>
    <row r="333" spans="2:12" x14ac:dyDescent="0.25">
      <c r="B333" s="32">
        <v>43893</v>
      </c>
      <c r="C333" s="33">
        <v>14547</v>
      </c>
      <c r="D333" s="33">
        <v>0.48599999999999999</v>
      </c>
      <c r="E333" s="12">
        <f t="shared" si="30"/>
        <v>2.9067520900000001E-2</v>
      </c>
      <c r="F333" s="6">
        <f t="shared" si="31"/>
        <v>0.51506752089999996</v>
      </c>
      <c r="G333" s="36">
        <f t="shared" si="32"/>
        <v>1.7456308781719682E-2</v>
      </c>
      <c r="H333" s="36">
        <f t="shared" si="33"/>
        <v>0.46854369121828032</v>
      </c>
      <c r="I333" s="36">
        <f t="shared" si="34"/>
        <v>0.46854369121828038</v>
      </c>
      <c r="J333" s="36">
        <f t="shared" si="35"/>
        <v>0.51319469121828043</v>
      </c>
    </row>
    <row r="334" spans="2:12" x14ac:dyDescent="0.25">
      <c r="B334" s="32">
        <v>43854</v>
      </c>
      <c r="C334" s="33">
        <v>14641</v>
      </c>
      <c r="D334" s="33">
        <v>0.47199999999999998</v>
      </c>
      <c r="E334" s="12">
        <f t="shared" si="30"/>
        <v>2.9153888100000001E-2</v>
      </c>
      <c r="F334" s="6">
        <f t="shared" si="31"/>
        <v>0.50115388809999994</v>
      </c>
      <c r="G334" s="36">
        <f t="shared" si="32"/>
        <v>1.7443517868201096E-2</v>
      </c>
      <c r="H334" s="36">
        <f t="shared" si="33"/>
        <v>0.45455648213179889</v>
      </c>
      <c r="I334" s="36">
        <f t="shared" si="34"/>
        <v>0.45455648213179883</v>
      </c>
      <c r="J334" s="36">
        <f t="shared" si="35"/>
        <v>0.49920748213179883</v>
      </c>
    </row>
    <row r="335" spans="2:12" x14ac:dyDescent="0.25">
      <c r="B335" s="32">
        <v>43771</v>
      </c>
      <c r="C335" s="33">
        <v>14659</v>
      </c>
      <c r="D335" s="33">
        <v>0.47299999999999998</v>
      </c>
      <c r="E335" s="12">
        <f t="shared" si="30"/>
        <v>2.9170628099999998E-2</v>
      </c>
      <c r="F335" s="6">
        <f t="shared" si="31"/>
        <v>0.50217062810000002</v>
      </c>
      <c r="G335" s="36">
        <f t="shared" si="32"/>
        <v>1.7441216074469915E-2</v>
      </c>
      <c r="H335" s="36">
        <f t="shared" si="33"/>
        <v>0.45555878392553006</v>
      </c>
      <c r="I335" s="36">
        <f t="shared" si="34"/>
        <v>0.45555878392553001</v>
      </c>
      <c r="J335" s="36">
        <f t="shared" si="35"/>
        <v>0.50020978392553006</v>
      </c>
    </row>
    <row r="336" spans="2:12" x14ac:dyDescent="0.25">
      <c r="B336" s="37">
        <v>43843</v>
      </c>
      <c r="C336" s="38">
        <v>15453</v>
      </c>
      <c r="D336" s="38">
        <v>0.45200000000000001</v>
      </c>
      <c r="E336" s="39">
        <f t="shared" si="30"/>
        <v>2.9973520899999998E-2</v>
      </c>
      <c r="F336" s="40">
        <f t="shared" si="31"/>
        <v>0.48197352090000001</v>
      </c>
      <c r="G336" s="41">
        <f t="shared" si="32"/>
        <v>1.7394041230580349E-2</v>
      </c>
      <c r="H336" s="36">
        <f t="shared" si="33"/>
        <v>0.43460595876941965</v>
      </c>
      <c r="I336" s="36">
        <f t="shared" si="34"/>
        <v>0.43460595876941965</v>
      </c>
      <c r="J336" s="36">
        <f t="shared" si="35"/>
        <v>0.47925695876941965</v>
      </c>
      <c r="L336" s="42" t="s">
        <v>23</v>
      </c>
    </row>
    <row r="337" spans="2:10" x14ac:dyDescent="0.25">
      <c r="B337" t="s">
        <v>24</v>
      </c>
      <c r="F337" s="21">
        <f>MAX(F7:F335)</f>
        <v>0.52372738090000004</v>
      </c>
      <c r="H337" s="21"/>
      <c r="I337" s="21"/>
      <c r="J337" s="21">
        <f>MAX(J7:J335)</f>
        <v>0.52312462709170915</v>
      </c>
    </row>
    <row r="338" spans="2:10" x14ac:dyDescent="0.25">
      <c r="B338" t="s">
        <v>25</v>
      </c>
      <c r="F338" s="21">
        <f>MIN(F7:F335)</f>
        <v>0.48098699690000002</v>
      </c>
      <c r="H338" s="21"/>
      <c r="I338" s="21"/>
      <c r="J338" s="21">
        <f>MIN(J7:J335)</f>
        <v>0.4885544123431923</v>
      </c>
    </row>
    <row r="339" spans="2:10" x14ac:dyDescent="0.25">
      <c r="B339" t="s">
        <v>26</v>
      </c>
      <c r="F339" s="21">
        <f>F337-F338</f>
        <v>4.274038400000002E-2</v>
      </c>
      <c r="H339" s="21"/>
      <c r="I339" s="21"/>
      <c r="J339" s="21">
        <f>J337-J338</f>
        <v>3.4570214748516848E-2</v>
      </c>
    </row>
  </sheetData>
  <sortState xmlns:xlrd2="http://schemas.microsoft.com/office/spreadsheetml/2017/richdata2" ref="B7:F336">
    <sortCondition ref="C7:C336"/>
  </sortState>
  <mergeCells count="6">
    <mergeCell ref="G4:H4"/>
    <mergeCell ref="J4:K4"/>
    <mergeCell ref="G5:H5"/>
    <mergeCell ref="N4:O4"/>
    <mergeCell ref="Q4:R4"/>
    <mergeCell ref="N5:O5"/>
  </mergeCells>
  <pageMargins left="0.7" right="0.7" top="0.75" bottom="0.75" header="0.3" footer="0.3"/>
  <pageSetup paperSize="9" scale="1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2708-38DB-4A34-A71D-CCB8116CED82}">
  <dimension ref="B1:AJ339"/>
  <sheetViews>
    <sheetView workbookViewId="0">
      <selection activeCell="S7" sqref="S7"/>
    </sheetView>
  </sheetViews>
  <sheetFormatPr defaultRowHeight="15" x14ac:dyDescent="0.25"/>
  <cols>
    <col min="1" max="4" width="12.7109375" customWidth="1"/>
    <col min="5" max="5" width="10.7109375" customWidth="1"/>
    <col min="6" max="6" width="10" customWidth="1"/>
    <col min="7" max="7" width="13.42578125" customWidth="1"/>
    <col min="8" max="8" width="17.28515625" customWidth="1"/>
    <col min="9" max="9" width="9.28515625" customWidth="1"/>
    <col min="10" max="10" width="12.7109375" customWidth="1"/>
  </cols>
  <sheetData>
    <row r="1" spans="2:36" x14ac:dyDescent="0.25">
      <c r="B1" t="s">
        <v>12</v>
      </c>
      <c r="D1" s="44" t="s">
        <v>5</v>
      </c>
      <c r="E1" s="17">
        <v>8.17</v>
      </c>
      <c r="F1" s="17"/>
      <c r="G1" s="44" t="s">
        <v>7</v>
      </c>
      <c r="H1" s="17">
        <v>2.8</v>
      </c>
      <c r="I1" s="17"/>
      <c r="J1" t="s">
        <v>27</v>
      </c>
      <c r="K1" s="44" t="s">
        <v>5</v>
      </c>
      <c r="L1" s="17">
        <v>8.407</v>
      </c>
      <c r="M1" s="17"/>
      <c r="N1" s="44" t="s">
        <v>7</v>
      </c>
      <c r="O1" s="17">
        <v>2.9889999999999999</v>
      </c>
      <c r="P1" s="17"/>
    </row>
    <row r="2" spans="2:36" x14ac:dyDescent="0.25">
      <c r="B2" t="s">
        <v>20</v>
      </c>
      <c r="D2" s="44" t="s">
        <v>6</v>
      </c>
      <c r="E2" s="17">
        <v>2.6</v>
      </c>
      <c r="F2" s="17"/>
      <c r="G2" s="44" t="s">
        <v>8</v>
      </c>
      <c r="H2" s="17">
        <v>0.1575</v>
      </c>
      <c r="I2" s="17"/>
      <c r="J2" t="s">
        <v>28</v>
      </c>
      <c r="K2" s="44" t="s">
        <v>6</v>
      </c>
      <c r="L2" s="17">
        <v>2.7290000000000001</v>
      </c>
      <c r="M2" s="17"/>
      <c r="N2" s="44" t="s">
        <v>8</v>
      </c>
      <c r="O2" s="17">
        <v>0.16200000000000001</v>
      </c>
      <c r="P2" s="17"/>
    </row>
    <row r="3" spans="2:36" x14ac:dyDescent="0.25">
      <c r="D3" s="44" t="s">
        <v>5</v>
      </c>
      <c r="E3" s="55">
        <f>E1/100000000000000</f>
        <v>8.1699999999999995E-14</v>
      </c>
      <c r="F3" s="55"/>
      <c r="G3" s="44" t="s">
        <v>7</v>
      </c>
      <c r="H3" s="62">
        <f>H1/100000</f>
        <v>2.8E-5</v>
      </c>
      <c r="I3" s="62"/>
      <c r="K3" s="44" t="s">
        <v>5</v>
      </c>
      <c r="L3" s="55">
        <f>L1/100000000000000</f>
        <v>8.4070000000000002E-14</v>
      </c>
      <c r="M3" s="55"/>
      <c r="N3" s="44" t="s">
        <v>7</v>
      </c>
      <c r="O3" s="62">
        <f>O1/100000</f>
        <v>2.989E-5</v>
      </c>
      <c r="P3" s="62"/>
    </row>
    <row r="4" spans="2:36" x14ac:dyDescent="0.25">
      <c r="D4" s="44" t="s">
        <v>6</v>
      </c>
      <c r="E4" s="63">
        <f>E2/1000000000</f>
        <v>2.6000000000000001E-9</v>
      </c>
      <c r="F4" s="63"/>
      <c r="G4" s="17"/>
      <c r="H4" s="17"/>
      <c r="I4" s="17"/>
      <c r="K4" s="44" t="s">
        <v>6</v>
      </c>
      <c r="L4" s="63">
        <f>L2/1000000000</f>
        <v>2.729E-9</v>
      </c>
      <c r="M4" s="63"/>
      <c r="N4" s="17" t="s">
        <v>13</v>
      </c>
      <c r="O4" s="17">
        <v>2.7780000000000001E-3</v>
      </c>
      <c r="P4" s="17"/>
    </row>
    <row r="5" spans="2:36" x14ac:dyDescent="0.25">
      <c r="F5" s="20"/>
    </row>
    <row r="6" spans="2:36" x14ac:dyDescent="0.25">
      <c r="B6" s="1" t="s">
        <v>0</v>
      </c>
      <c r="C6" s="2">
        <v>43739</v>
      </c>
      <c r="D6" s="2">
        <v>43929</v>
      </c>
      <c r="L6" s="15" t="s">
        <v>30</v>
      </c>
      <c r="M6" s="42" t="s">
        <v>33</v>
      </c>
    </row>
    <row r="7" spans="2:36" x14ac:dyDescent="0.25">
      <c r="B7" s="31" t="s">
        <v>16</v>
      </c>
      <c r="C7" s="3" t="s">
        <v>3</v>
      </c>
      <c r="D7" s="13" t="s">
        <v>4</v>
      </c>
      <c r="E7" s="14" t="s">
        <v>14</v>
      </c>
      <c r="F7" s="14" t="s">
        <v>15</v>
      </c>
      <c r="G7" s="13" t="s">
        <v>22</v>
      </c>
      <c r="H7" s="13" t="s">
        <v>17</v>
      </c>
      <c r="I7" s="13" t="s">
        <v>18</v>
      </c>
      <c r="J7" s="13" t="s">
        <v>19</v>
      </c>
      <c r="M7" t="s">
        <v>32</v>
      </c>
    </row>
    <row r="8" spans="2:36" x14ac:dyDescent="0.25">
      <c r="AB8" s="29">
        <v>43866</v>
      </c>
      <c r="AC8" s="11">
        <v>124.23</v>
      </c>
      <c r="AD8" s="11">
        <v>0.4</v>
      </c>
      <c r="AE8" s="12">
        <f>-($E$3*AC8*AC8*AC8)+($E$4*AC8*AC8)-($H$3*AC8)+($H$2)</f>
        <v>0.15406152940195919</v>
      </c>
      <c r="AF8" s="7">
        <f>AD8+AE8</f>
        <v>0.55406152940195919</v>
      </c>
      <c r="AG8" s="36">
        <f>($L$3*AC8*AC8*AC8)-($L$4*AC8*AC8)+($O$3*AC8)-($O$4)</f>
        <v>8.9327897294662036E-4</v>
      </c>
      <c r="AH8" s="36">
        <f>AD8-(($L$3*AC8*AC8*AC8)-($L$4*AC8*AC8)+($O$3*AC8)-($O$4))</f>
        <v>0.39910672102705341</v>
      </c>
      <c r="AI8" s="36">
        <f>AD8-($L$3*AC8*AC8*AC8)+($L$4*AC8*AC8)-($O$3*AC8)+($O$4)</f>
        <v>0.39910672102705336</v>
      </c>
      <c r="AJ8" s="36">
        <f>AD8-($L$3*AC8*AC8*AC8)+($L$4*AC8*AC8)-($O$3*AC8)+($O$2)</f>
        <v>0.55832872102705333</v>
      </c>
    </row>
    <row r="9" spans="2:36" x14ac:dyDescent="0.25">
      <c r="AB9" s="29">
        <v>43887</v>
      </c>
      <c r="AC9" s="11">
        <v>769.73</v>
      </c>
      <c r="AD9" s="11">
        <v>0.45100000000000001</v>
      </c>
      <c r="AE9" s="12">
        <f>-($E$3*AC9*AC9*AC9)+($E$4*AC9*AC9)-($H$3*AC9)+($H$2)</f>
        <v>0.13745075958602671</v>
      </c>
      <c r="AF9" s="7">
        <f>AD9+AE9</f>
        <v>0.58845075958602666</v>
      </c>
      <c r="AG9" s="36">
        <f>($L$3*AC9*AC9*AC9)-($L$4*AC9*AC9)+($O$3*AC9)-($O$4)</f>
        <v>1.8650680488188121E-2</v>
      </c>
      <c r="AH9" s="36">
        <f>AD9-(($L$3*AC9*AC9*AC9)-($L$4*AC9*AC9)+($O$3*AC9)-($O$4))</f>
        <v>0.43234931951181188</v>
      </c>
      <c r="AI9" s="36">
        <f>AD9-($L$3*AC9*AC9*AC9)+($L$4*AC9*AC9)-($O$3*AC9)+($O$4)</f>
        <v>0.43234931951181182</v>
      </c>
      <c r="AJ9" s="36">
        <f>AD9-($L$3*AC9*AC9*AC9)+($L$4*AC9*AC9)-($O$3*AC9)+($O$2)</f>
        <v>0.59157131951181186</v>
      </c>
    </row>
    <row r="10" spans="2:36" x14ac:dyDescent="0.25">
      <c r="B10" s="29">
        <v>43768</v>
      </c>
      <c r="C10" s="11">
        <v>1261</v>
      </c>
      <c r="D10" s="11">
        <v>0.32300000000000001</v>
      </c>
      <c r="E10" s="12">
        <f t="shared" ref="E10:E71" si="0">-($E$3*C10*C10*C10)+($E$4*C10*C10)-($H$3*C10)+($H$2)</f>
        <v>0.12616249445113231</v>
      </c>
      <c r="F10" s="7">
        <f t="shared" ref="F10:F71" si="1">D10+E10</f>
        <v>0.44916249445113232</v>
      </c>
      <c r="G10" s="36">
        <f t="shared" ref="G10:G72" si="2">($L$3*C10*C10*C10)-($L$4*C10*C10)+($O$3*C10)-($O$4)</f>
        <v>3.0742422127784674E-2</v>
      </c>
      <c r="H10" s="36">
        <f t="shared" ref="H10:H72" si="3">D10-(($L$3*C10*C10*C10)-($L$4*C10*C10)+($O$3*C10)-($O$4))</f>
        <v>0.29225757787221535</v>
      </c>
      <c r="I10" s="36">
        <f t="shared" ref="I10:I72" si="4">D10-($L$3*C10*C10*C10)+($L$4*C10*C10)-($O$3*C10)+($O$4)</f>
        <v>0.29225757787221535</v>
      </c>
      <c r="J10" s="36">
        <f t="shared" ref="J10:J72" si="5">D10-($L$3*C10*C10*C10)+($L$4*C10*C10)-($O$3*C10)+($O$2)</f>
        <v>0.45147957787221538</v>
      </c>
      <c r="K10" s="21"/>
    </row>
    <row r="11" spans="2:36" x14ac:dyDescent="0.25">
      <c r="B11" s="29">
        <v>43768</v>
      </c>
      <c r="C11" s="11">
        <v>1264</v>
      </c>
      <c r="D11" s="11">
        <v>0.36099999999999999</v>
      </c>
      <c r="E11" s="12">
        <f t="shared" si="0"/>
        <v>0.12609701745131519</v>
      </c>
      <c r="F11" s="7">
        <f t="shared" si="1"/>
        <v>0.48709701745131517</v>
      </c>
      <c r="G11" s="36">
        <f t="shared" si="2"/>
        <v>3.0812625950638082E-2</v>
      </c>
      <c r="H11" s="36">
        <f t="shared" si="3"/>
        <v>0.33018737404936188</v>
      </c>
      <c r="I11" s="36">
        <f t="shared" si="4"/>
        <v>0.33018737404936188</v>
      </c>
      <c r="J11" s="36">
        <f t="shared" si="5"/>
        <v>0.48940937404936191</v>
      </c>
      <c r="K11" s="21"/>
    </row>
    <row r="12" spans="2:36" x14ac:dyDescent="0.25">
      <c r="B12" s="29">
        <v>43769</v>
      </c>
      <c r="C12" s="11">
        <v>1289</v>
      </c>
      <c r="D12" s="11">
        <v>0.36699999999999999</v>
      </c>
      <c r="E12" s="12">
        <f t="shared" si="0"/>
        <v>0.1255529776635127</v>
      </c>
      <c r="F12" s="7">
        <f t="shared" si="1"/>
        <v>0.49255297766351269</v>
      </c>
      <c r="G12" s="36">
        <f t="shared" si="2"/>
        <v>3.1395971957835826E-2</v>
      </c>
      <c r="H12" s="36">
        <f t="shared" si="3"/>
        <v>0.33560402804216416</v>
      </c>
      <c r="I12" s="36">
        <f t="shared" si="4"/>
        <v>0.33560402804216416</v>
      </c>
      <c r="J12" s="36">
        <f t="shared" si="5"/>
        <v>0.49482602804216413</v>
      </c>
      <c r="K12" s="21"/>
    </row>
    <row r="13" spans="2:36" x14ac:dyDescent="0.25">
      <c r="B13" s="29">
        <v>43769</v>
      </c>
      <c r="C13" s="11">
        <v>1303</v>
      </c>
      <c r="D13" s="11">
        <v>0.32200000000000001</v>
      </c>
      <c r="E13" s="12">
        <f t="shared" si="0"/>
        <v>0.12524956297312409</v>
      </c>
      <c r="F13" s="7">
        <f t="shared" si="1"/>
        <v>0.44724956297312413</v>
      </c>
      <c r="G13" s="36">
        <f t="shared" si="2"/>
        <v>3.1721332686826892E-2</v>
      </c>
      <c r="H13" s="36">
        <f t="shared" si="3"/>
        <v>0.29027866731317309</v>
      </c>
      <c r="I13" s="36">
        <f t="shared" si="4"/>
        <v>0.29027866731317309</v>
      </c>
      <c r="J13" s="36">
        <f t="shared" si="5"/>
        <v>0.44950066731317306</v>
      </c>
      <c r="K13" s="21"/>
    </row>
    <row r="14" spans="2:36" x14ac:dyDescent="0.25">
      <c r="B14" s="29">
        <v>43769</v>
      </c>
      <c r="C14" s="11">
        <v>1313</v>
      </c>
      <c r="D14" s="11">
        <v>0.36099999999999999</v>
      </c>
      <c r="E14" s="12">
        <f t="shared" si="0"/>
        <v>0.1250333856250351</v>
      </c>
      <c r="F14" s="7">
        <f t="shared" si="1"/>
        <v>0.48603338562503506</v>
      </c>
      <c r="G14" s="36">
        <f t="shared" si="2"/>
        <v>3.1953157037938787E-2</v>
      </c>
      <c r="H14" s="36">
        <f t="shared" si="3"/>
        <v>0.32904684296206121</v>
      </c>
      <c r="I14" s="36">
        <f t="shared" si="4"/>
        <v>0.32904684296206116</v>
      </c>
      <c r="J14" s="36">
        <f t="shared" si="5"/>
        <v>0.48826884296206119</v>
      </c>
      <c r="K14" s="21"/>
    </row>
    <row r="15" spans="2:36" x14ac:dyDescent="0.25">
      <c r="B15" s="29">
        <v>43770</v>
      </c>
      <c r="C15" s="11">
        <v>1332</v>
      </c>
      <c r="D15" s="11">
        <v>0.373</v>
      </c>
      <c r="E15" s="12">
        <f t="shared" si="0"/>
        <v>0.12462390353773439</v>
      </c>
      <c r="F15" s="7">
        <f t="shared" si="1"/>
        <v>0.49762390353773439</v>
      </c>
      <c r="G15" s="36">
        <f t="shared" si="2"/>
        <v>3.2392302507557758E-2</v>
      </c>
      <c r="H15" s="36">
        <f t="shared" si="3"/>
        <v>0.34060769749244224</v>
      </c>
      <c r="I15" s="36">
        <f t="shared" si="4"/>
        <v>0.34060769749244224</v>
      </c>
      <c r="J15" s="36">
        <f t="shared" si="5"/>
        <v>0.49982969749244222</v>
      </c>
      <c r="K15" s="21"/>
    </row>
    <row r="16" spans="2:36" x14ac:dyDescent="0.25">
      <c r="B16" s="29">
        <v>43892</v>
      </c>
      <c r="C16" s="11">
        <v>1339</v>
      </c>
      <c r="D16" s="11">
        <v>0.37</v>
      </c>
      <c r="E16" s="12">
        <f t="shared" si="0"/>
        <v>0.1244734556764077</v>
      </c>
      <c r="F16" s="7">
        <f t="shared" si="1"/>
        <v>0.49447345567640771</v>
      </c>
      <c r="G16" s="36">
        <f t="shared" si="2"/>
        <v>3.255365722388133E-2</v>
      </c>
      <c r="H16" s="36">
        <f t="shared" si="3"/>
        <v>0.33744634277611868</v>
      </c>
      <c r="I16" s="36">
        <f t="shared" si="4"/>
        <v>0.33744634277611868</v>
      </c>
      <c r="J16" s="36">
        <f t="shared" si="5"/>
        <v>0.49666834277611871</v>
      </c>
      <c r="K16" s="21"/>
    </row>
    <row r="17" spans="2:36" x14ac:dyDescent="0.25">
      <c r="B17" s="29">
        <v>43891</v>
      </c>
      <c r="C17" s="11">
        <v>1362</v>
      </c>
      <c r="D17" s="11">
        <v>0.36799999999999999</v>
      </c>
      <c r="E17" s="12">
        <f t="shared" si="0"/>
        <v>0.12398069363688241</v>
      </c>
      <c r="F17" s="7">
        <f t="shared" si="1"/>
        <v>0.4919806936368824</v>
      </c>
      <c r="G17" s="36">
        <f t="shared" si="2"/>
        <v>3.3082173657846957E-2</v>
      </c>
      <c r="H17" s="36">
        <f t="shared" si="3"/>
        <v>0.33491782634215306</v>
      </c>
      <c r="I17" s="36">
        <f t="shared" si="4"/>
        <v>0.33491782634215306</v>
      </c>
      <c r="J17" s="36">
        <f t="shared" si="5"/>
        <v>0.49413982634215303</v>
      </c>
      <c r="K17" s="21"/>
    </row>
    <row r="18" spans="2:36" x14ac:dyDescent="0.25">
      <c r="K18" s="21"/>
      <c r="AB18" s="29">
        <v>43800</v>
      </c>
      <c r="AC18" s="11">
        <v>1396.24</v>
      </c>
      <c r="AD18" s="11">
        <v>0.45500000000000002</v>
      </c>
      <c r="AE18" s="12">
        <f>-($E$3*AC18*AC18*AC18)+($E$4*AC18*AC18)-($H$3*AC18)+($H$2)</f>
        <v>0.1232515605998869</v>
      </c>
      <c r="AF18" s="7">
        <f>AD18+AE18</f>
        <v>0.57825156059988692</v>
      </c>
      <c r="AG18" s="36">
        <f>($L$3*AC18*AC18*AC18)-($L$4*AC18*AC18)+($O$3*AC18)-($O$4)</f>
        <v>3.3864300311106398E-2</v>
      </c>
      <c r="AH18" s="36">
        <f>AD18-(($L$3*AC18*AC18*AC18)-($L$4*AC18*AC18)+($O$3*AC18)-($O$4))</f>
        <v>0.42113569968889364</v>
      </c>
      <c r="AI18" s="36">
        <f>AD18-($L$3*AC18*AC18*AC18)+($L$4*AC18*AC18)-($O$3*AC18)+($O$4)</f>
        <v>0.42113569968889364</v>
      </c>
      <c r="AJ18" s="36">
        <f>AD18-($L$3*AC18*AC18*AC18)+($L$4*AC18*AC18)-($O$3*AC18)+($O$2)</f>
        <v>0.58035769968889361</v>
      </c>
    </row>
    <row r="19" spans="2:36" x14ac:dyDescent="0.25">
      <c r="B19" s="29">
        <v>43750</v>
      </c>
      <c r="C19" s="33">
        <v>1542</v>
      </c>
      <c r="D19" s="7">
        <v>0.379</v>
      </c>
      <c r="E19" s="12">
        <f t="shared" si="0"/>
        <v>0.1202066323624104</v>
      </c>
      <c r="F19" s="7">
        <f t="shared" si="1"/>
        <v>0.49920663236241042</v>
      </c>
      <c r="G19" s="36">
        <f t="shared" si="2"/>
        <v>3.7131705715238161E-2</v>
      </c>
      <c r="H19" s="36">
        <f t="shared" si="3"/>
        <v>0.34186829428476184</v>
      </c>
      <c r="I19" s="36">
        <f t="shared" si="4"/>
        <v>0.34186829428476184</v>
      </c>
      <c r="J19" s="36">
        <f t="shared" si="5"/>
        <v>0.50109029428476182</v>
      </c>
      <c r="K19" s="21"/>
    </row>
    <row r="20" spans="2:36" x14ac:dyDescent="0.25">
      <c r="B20" s="29">
        <v>43750</v>
      </c>
      <c r="C20" s="33">
        <v>1556</v>
      </c>
      <c r="D20" s="7">
        <v>0.372</v>
      </c>
      <c r="E20" s="12">
        <f t="shared" si="0"/>
        <v>0.1199191662017728</v>
      </c>
      <c r="F20" s="7">
        <f t="shared" si="1"/>
        <v>0.49191916620177278</v>
      </c>
      <c r="G20" s="36">
        <f t="shared" si="2"/>
        <v>3.7440275725877117E-2</v>
      </c>
      <c r="H20" s="36">
        <f t="shared" si="3"/>
        <v>0.33455972427412289</v>
      </c>
      <c r="I20" s="36">
        <f t="shared" si="4"/>
        <v>0.33455972427412289</v>
      </c>
      <c r="J20" s="36">
        <f t="shared" si="5"/>
        <v>0.49378172427412292</v>
      </c>
      <c r="K20" s="21"/>
    </row>
    <row r="21" spans="2:36" x14ac:dyDescent="0.25">
      <c r="B21" s="29">
        <v>43750</v>
      </c>
      <c r="C21" s="33">
        <v>1557</v>
      </c>
      <c r="D21" s="7">
        <v>0.376</v>
      </c>
      <c r="E21" s="12">
        <f t="shared" si="0"/>
        <v>0.1198986661998819</v>
      </c>
      <c r="F21" s="7">
        <f t="shared" si="1"/>
        <v>0.49589866619988188</v>
      </c>
      <c r="G21" s="36">
        <f t="shared" si="2"/>
        <v>3.7462281376110504E-2</v>
      </c>
      <c r="H21" s="36">
        <f t="shared" si="3"/>
        <v>0.33853771862388948</v>
      </c>
      <c r="I21" s="36">
        <f t="shared" si="4"/>
        <v>0.33853771862388954</v>
      </c>
      <c r="J21" s="36">
        <f t="shared" si="5"/>
        <v>0.49775971862388957</v>
      </c>
      <c r="K21" s="21"/>
    </row>
    <row r="22" spans="2:36" x14ac:dyDescent="0.25">
      <c r="B22" s="29">
        <v>43810</v>
      </c>
      <c r="C22" s="11">
        <v>1558</v>
      </c>
      <c r="D22" s="11">
        <v>0.379</v>
      </c>
      <c r="E22" s="12">
        <f t="shared" si="0"/>
        <v>0.11987817063474961</v>
      </c>
      <c r="F22" s="7">
        <f t="shared" si="1"/>
        <v>0.4988781706347496</v>
      </c>
      <c r="G22" s="36">
        <f t="shared" si="2"/>
        <v>3.7484282353725834E-2</v>
      </c>
      <c r="H22" s="36">
        <f t="shared" si="3"/>
        <v>0.3415157176462742</v>
      </c>
      <c r="I22" s="36">
        <f t="shared" si="4"/>
        <v>0.34151571764627414</v>
      </c>
      <c r="J22" s="36">
        <f t="shared" si="5"/>
        <v>0.50073771764627417</v>
      </c>
      <c r="K22" s="21"/>
    </row>
    <row r="23" spans="2:36" x14ac:dyDescent="0.25">
      <c r="B23" s="29">
        <v>43810</v>
      </c>
      <c r="C23" s="11">
        <v>1559</v>
      </c>
      <c r="D23" s="11">
        <v>0.375</v>
      </c>
      <c r="E23" s="12">
        <f t="shared" si="0"/>
        <v>0.1198576795058857</v>
      </c>
      <c r="F23" s="7">
        <f t="shared" si="1"/>
        <v>0.49485767950588572</v>
      </c>
      <c r="G23" s="36">
        <f t="shared" si="2"/>
        <v>3.7506278659227531E-2</v>
      </c>
      <c r="H23" s="36">
        <f t="shared" si="3"/>
        <v>0.33749372134077249</v>
      </c>
      <c r="I23" s="36">
        <f t="shared" si="4"/>
        <v>0.33749372134077249</v>
      </c>
      <c r="J23" s="36">
        <f t="shared" si="5"/>
        <v>0.49671572134077246</v>
      </c>
      <c r="K23" s="21"/>
    </row>
    <row r="24" spans="2:36" x14ac:dyDescent="0.25">
      <c r="B24" s="29">
        <v>43751</v>
      </c>
      <c r="C24" s="33">
        <v>1576</v>
      </c>
      <c r="D24" s="7">
        <v>0.379</v>
      </c>
      <c r="E24" s="12">
        <f t="shared" si="0"/>
        <v>0.11951000858926081</v>
      </c>
      <c r="F24" s="7">
        <f t="shared" si="1"/>
        <v>0.49851000858926081</v>
      </c>
      <c r="G24" s="36">
        <f t="shared" si="2"/>
        <v>3.7879501508152315E-2</v>
      </c>
      <c r="H24" s="36">
        <f t="shared" si="3"/>
        <v>0.34112049849184767</v>
      </c>
      <c r="I24" s="36">
        <f t="shared" si="4"/>
        <v>0.34112049849184772</v>
      </c>
      <c r="J24" s="36">
        <f t="shared" si="5"/>
        <v>0.50034249849184775</v>
      </c>
      <c r="K24" s="21"/>
    </row>
    <row r="25" spans="2:36" x14ac:dyDescent="0.25">
      <c r="B25" s="29">
        <v>43771</v>
      </c>
      <c r="C25" s="11">
        <v>1579</v>
      </c>
      <c r="D25" s="11">
        <v>0.39100000000000001</v>
      </c>
      <c r="E25" s="12">
        <f t="shared" si="0"/>
        <v>0.11944878779006371</v>
      </c>
      <c r="F25" s="7">
        <f t="shared" si="1"/>
        <v>0.51044878779006375</v>
      </c>
      <c r="G25" s="36">
        <f t="shared" si="2"/>
        <v>3.7945224402203728E-2</v>
      </c>
      <c r="H25" s="36">
        <f t="shared" si="3"/>
        <v>0.3530547755977963</v>
      </c>
      <c r="I25" s="36">
        <f t="shared" si="4"/>
        <v>0.3530547755977963</v>
      </c>
      <c r="J25" s="36">
        <f t="shared" si="5"/>
        <v>0.51227677559779627</v>
      </c>
      <c r="K25" s="21"/>
    </row>
    <row r="26" spans="2:36" x14ac:dyDescent="0.25">
      <c r="B26" s="29">
        <v>43811</v>
      </c>
      <c r="C26" s="11">
        <v>1589</v>
      </c>
      <c r="D26" s="11">
        <v>0.38</v>
      </c>
      <c r="E26" s="12">
        <f t="shared" si="0"/>
        <v>0.1192450060733827</v>
      </c>
      <c r="F26" s="7">
        <f t="shared" si="1"/>
        <v>0.49924500607338274</v>
      </c>
      <c r="G26" s="36">
        <f t="shared" si="2"/>
        <v>3.8163997793358828E-2</v>
      </c>
      <c r="H26" s="36">
        <f t="shared" si="3"/>
        <v>0.34183600220664118</v>
      </c>
      <c r="I26" s="36">
        <f t="shared" si="4"/>
        <v>0.34183600220664118</v>
      </c>
      <c r="J26" s="36">
        <f t="shared" si="5"/>
        <v>0.50105800220664121</v>
      </c>
      <c r="K26" s="21"/>
    </row>
    <row r="27" spans="2:36" x14ac:dyDescent="0.25">
      <c r="B27" s="29">
        <v>43751</v>
      </c>
      <c r="C27" s="33">
        <v>1591</v>
      </c>
      <c r="D27" s="7">
        <v>0.376</v>
      </c>
      <c r="E27" s="12">
        <f t="shared" si="0"/>
        <v>0.11920430279859931</v>
      </c>
      <c r="F27" s="7">
        <f t="shared" si="1"/>
        <v>0.49520430279859928</v>
      </c>
      <c r="G27" s="36">
        <f t="shared" si="2"/>
        <v>3.8207696577728968E-2</v>
      </c>
      <c r="H27" s="36">
        <f t="shared" si="3"/>
        <v>0.33779230342227101</v>
      </c>
      <c r="I27" s="36">
        <f t="shared" si="4"/>
        <v>0.33779230342227101</v>
      </c>
      <c r="J27" s="36">
        <f t="shared" si="5"/>
        <v>0.49701430342227104</v>
      </c>
      <c r="K27" s="21"/>
    </row>
    <row r="28" spans="2:36" x14ac:dyDescent="0.25">
      <c r="B28" s="29">
        <v>43752</v>
      </c>
      <c r="C28" s="33">
        <v>1591</v>
      </c>
      <c r="D28" s="7">
        <v>0.38100000000000001</v>
      </c>
      <c r="E28" s="12">
        <f t="shared" si="0"/>
        <v>0.11920430279859931</v>
      </c>
      <c r="F28" s="7">
        <f t="shared" si="1"/>
        <v>0.50020430279859929</v>
      </c>
      <c r="G28" s="36">
        <f t="shared" si="2"/>
        <v>3.8207696577728968E-2</v>
      </c>
      <c r="H28" s="36">
        <f t="shared" si="3"/>
        <v>0.34279230342227102</v>
      </c>
      <c r="I28" s="36">
        <f t="shared" si="4"/>
        <v>0.34279230342227102</v>
      </c>
      <c r="J28" s="36">
        <f t="shared" si="5"/>
        <v>0.50201430342227105</v>
      </c>
      <c r="K28" s="21"/>
    </row>
    <row r="29" spans="2:36" x14ac:dyDescent="0.25">
      <c r="B29" s="29">
        <v>43752</v>
      </c>
      <c r="C29" s="33">
        <v>1598</v>
      </c>
      <c r="D29" s="7">
        <v>0.34300000000000003</v>
      </c>
      <c r="E29" s="12">
        <f t="shared" si="0"/>
        <v>0.1190619805440136</v>
      </c>
      <c r="F29" s="7">
        <f t="shared" si="1"/>
        <v>0.4620619805440136</v>
      </c>
      <c r="G29" s="36">
        <f t="shared" si="2"/>
        <v>3.8360495702271444E-2</v>
      </c>
      <c r="H29" s="36">
        <f t="shared" si="3"/>
        <v>0.30463950429772857</v>
      </c>
      <c r="I29" s="36">
        <f t="shared" si="4"/>
        <v>0.30463950429772857</v>
      </c>
      <c r="J29" s="36">
        <f t="shared" si="5"/>
        <v>0.46386150429772854</v>
      </c>
      <c r="K29" s="21"/>
    </row>
    <row r="30" spans="2:36" x14ac:dyDescent="0.25">
      <c r="B30" s="29">
        <v>43913</v>
      </c>
      <c r="C30" s="11">
        <v>1687</v>
      </c>
      <c r="D30" s="11">
        <v>0.38400000000000001</v>
      </c>
      <c r="E30" s="12">
        <f t="shared" si="0"/>
        <v>0.1172712654692649</v>
      </c>
      <c r="F30" s="7">
        <f t="shared" si="1"/>
        <v>0.50127126546926493</v>
      </c>
      <c r="G30" s="36">
        <f t="shared" si="2"/>
        <v>4.0283413254531206E-2</v>
      </c>
      <c r="H30" s="36">
        <f t="shared" si="3"/>
        <v>0.34371658674546879</v>
      </c>
      <c r="I30" s="36">
        <f t="shared" si="4"/>
        <v>0.34371658674546879</v>
      </c>
      <c r="J30" s="36">
        <f t="shared" si="5"/>
        <v>0.50293858674546876</v>
      </c>
      <c r="K30" s="21"/>
    </row>
    <row r="31" spans="2:36" x14ac:dyDescent="0.25">
      <c r="B31" s="29">
        <v>43771</v>
      </c>
      <c r="C31" s="11">
        <v>1730</v>
      </c>
      <c r="D31" s="11">
        <v>0.38700000000000001</v>
      </c>
      <c r="E31" s="12">
        <f t="shared" si="0"/>
        <v>0.11641852052110001</v>
      </c>
      <c r="F31" s="7">
        <f t="shared" si="1"/>
        <v>0.50341852052110003</v>
      </c>
      <c r="G31" s="36">
        <f t="shared" si="2"/>
        <v>4.1199366568189996E-2</v>
      </c>
      <c r="H31" s="36">
        <f t="shared" si="3"/>
        <v>0.34580063343181</v>
      </c>
      <c r="I31" s="36">
        <f t="shared" si="4"/>
        <v>0.34580063343181006</v>
      </c>
      <c r="J31" s="36">
        <f t="shared" si="5"/>
        <v>0.50502263343181009</v>
      </c>
      <c r="K31" s="21"/>
    </row>
    <row r="32" spans="2:36" x14ac:dyDescent="0.25">
      <c r="B32" s="29">
        <v>43772</v>
      </c>
      <c r="C32" s="11">
        <v>1798</v>
      </c>
      <c r="D32" s="11">
        <v>0.39100000000000001</v>
      </c>
      <c r="E32" s="12">
        <f t="shared" si="0"/>
        <v>0.11508640248393361</v>
      </c>
      <c r="F32" s="7">
        <f t="shared" si="1"/>
        <v>0.50608640248393366</v>
      </c>
      <c r="G32" s="36">
        <f t="shared" si="2"/>
        <v>4.2630561618439436E-2</v>
      </c>
      <c r="H32" s="36">
        <f t="shared" si="3"/>
        <v>0.34836943838156059</v>
      </c>
      <c r="I32" s="36">
        <f t="shared" si="4"/>
        <v>0.34836943838156054</v>
      </c>
      <c r="J32" s="36">
        <f t="shared" si="5"/>
        <v>0.50759143838156051</v>
      </c>
      <c r="K32" s="21"/>
    </row>
    <row r="33" spans="2:11" x14ac:dyDescent="0.25">
      <c r="B33" s="29">
        <v>43857</v>
      </c>
      <c r="C33" s="11">
        <v>1805</v>
      </c>
      <c r="D33" s="11">
        <v>0.38900000000000001</v>
      </c>
      <c r="E33" s="12">
        <f t="shared" si="0"/>
        <v>0.1149504089402875</v>
      </c>
      <c r="F33" s="7">
        <f t="shared" si="1"/>
        <v>0.50395040894028753</v>
      </c>
      <c r="G33" s="36">
        <f t="shared" si="2"/>
        <v>4.2776693176958744E-2</v>
      </c>
      <c r="H33" s="36">
        <f t="shared" si="3"/>
        <v>0.34622330682304125</v>
      </c>
      <c r="I33" s="36">
        <f t="shared" si="4"/>
        <v>0.34622330682304125</v>
      </c>
      <c r="J33" s="36">
        <f t="shared" si="5"/>
        <v>0.50544530682304123</v>
      </c>
      <c r="K33" s="21"/>
    </row>
    <row r="34" spans="2:11" x14ac:dyDescent="0.25">
      <c r="B34" s="29">
        <v>43772</v>
      </c>
      <c r="C34" s="11">
        <v>1817</v>
      </c>
      <c r="D34" s="11">
        <v>0.38600000000000001</v>
      </c>
      <c r="E34" s="12">
        <f t="shared" si="0"/>
        <v>0.11471776898958791</v>
      </c>
      <c r="F34" s="7">
        <f t="shared" si="1"/>
        <v>0.50071776898958786</v>
      </c>
      <c r="G34" s="36">
        <f t="shared" si="2"/>
        <v>4.3026686098477901E-2</v>
      </c>
      <c r="H34" s="36">
        <f t="shared" si="3"/>
        <v>0.34297331390152208</v>
      </c>
      <c r="I34" s="36">
        <f t="shared" si="4"/>
        <v>0.34297331390152214</v>
      </c>
      <c r="J34" s="36">
        <f t="shared" si="5"/>
        <v>0.50219531390152217</v>
      </c>
      <c r="K34" s="21"/>
    </row>
    <row r="35" spans="2:11" x14ac:dyDescent="0.25">
      <c r="B35" s="29">
        <v>43857</v>
      </c>
      <c r="C35" s="11">
        <v>1820</v>
      </c>
      <c r="D35" s="11">
        <v>0.38500000000000001</v>
      </c>
      <c r="E35" s="12">
        <f t="shared" si="0"/>
        <v>0.11465970599440001</v>
      </c>
      <c r="F35" s="7">
        <f t="shared" si="1"/>
        <v>0.49965970599440002</v>
      </c>
      <c r="G35" s="36">
        <f t="shared" si="2"/>
        <v>4.3089082111759991E-2</v>
      </c>
      <c r="H35" s="36">
        <f t="shared" si="3"/>
        <v>0.34191091788824002</v>
      </c>
      <c r="I35" s="36">
        <f t="shared" si="4"/>
        <v>0.34191091788824002</v>
      </c>
      <c r="J35" s="36">
        <f t="shared" si="5"/>
        <v>0.50113291788823999</v>
      </c>
      <c r="K35" s="21"/>
    </row>
    <row r="36" spans="2:11" x14ac:dyDescent="0.25">
      <c r="B36" s="29">
        <v>43858</v>
      </c>
      <c r="C36" s="11">
        <v>1825</v>
      </c>
      <c r="D36" s="11">
        <v>0.38900000000000001</v>
      </c>
      <c r="E36" s="12">
        <f t="shared" si="0"/>
        <v>0.1145630204859375</v>
      </c>
      <c r="F36" s="7">
        <f t="shared" si="1"/>
        <v>0.50356302048593748</v>
      </c>
      <c r="G36" s="36">
        <f t="shared" si="2"/>
        <v>4.3192984674843747E-2</v>
      </c>
      <c r="H36" s="36">
        <f t="shared" si="3"/>
        <v>0.34580701532515629</v>
      </c>
      <c r="I36" s="36">
        <f t="shared" si="4"/>
        <v>0.34580701532515629</v>
      </c>
      <c r="J36" s="36">
        <f t="shared" si="5"/>
        <v>0.50502901532515632</v>
      </c>
      <c r="K36" s="21"/>
    </row>
    <row r="37" spans="2:11" x14ac:dyDescent="0.25">
      <c r="B37" s="29">
        <v>43915</v>
      </c>
      <c r="C37" s="11">
        <v>1829</v>
      </c>
      <c r="D37" s="11">
        <v>0.38900000000000001</v>
      </c>
      <c r="E37" s="12">
        <f t="shared" si="0"/>
        <v>0.1144857495790387</v>
      </c>
      <c r="F37" s="7">
        <f t="shared" si="1"/>
        <v>0.50348574957903869</v>
      </c>
      <c r="G37" s="36">
        <f t="shared" si="2"/>
        <v>4.3276025048481229E-2</v>
      </c>
      <c r="H37" s="36">
        <f t="shared" si="3"/>
        <v>0.3457239749515188</v>
      </c>
      <c r="I37" s="36">
        <f t="shared" si="4"/>
        <v>0.34572397495151874</v>
      </c>
      <c r="J37" s="36">
        <f t="shared" si="5"/>
        <v>0.50494597495151872</v>
      </c>
      <c r="K37" s="21"/>
    </row>
    <row r="38" spans="2:11" x14ac:dyDescent="0.25">
      <c r="B38" s="29">
        <v>43914</v>
      </c>
      <c r="C38" s="11">
        <v>1833</v>
      </c>
      <c r="D38" s="11">
        <v>0.38600000000000001</v>
      </c>
      <c r="E38" s="12">
        <f t="shared" si="0"/>
        <v>0.1144085475269271</v>
      </c>
      <c r="F38" s="7">
        <f t="shared" si="1"/>
        <v>0.50040854752692709</v>
      </c>
      <c r="G38" s="36">
        <f t="shared" si="2"/>
        <v>4.3358992855465586E-2</v>
      </c>
      <c r="H38" s="36">
        <f t="shared" si="3"/>
        <v>0.34264100714453444</v>
      </c>
      <c r="I38" s="36">
        <f t="shared" si="4"/>
        <v>0.34264100714453444</v>
      </c>
      <c r="J38" s="36">
        <f t="shared" si="5"/>
        <v>0.50186300714453447</v>
      </c>
      <c r="K38" s="21"/>
    </row>
    <row r="39" spans="2:11" x14ac:dyDescent="0.25">
      <c r="B39" s="29">
        <v>43859</v>
      </c>
      <c r="C39" s="11">
        <v>1840</v>
      </c>
      <c r="D39" s="11">
        <v>0.38900000000000001</v>
      </c>
      <c r="E39" s="12">
        <f t="shared" si="0"/>
        <v>0.11427360952320001</v>
      </c>
      <c r="F39" s="7">
        <f t="shared" si="1"/>
        <v>0.50327360952319999</v>
      </c>
      <c r="G39" s="36">
        <f t="shared" si="2"/>
        <v>4.3504012001279999E-2</v>
      </c>
      <c r="H39" s="36">
        <f t="shared" si="3"/>
        <v>0.34549598799872</v>
      </c>
      <c r="I39" s="36">
        <f t="shared" si="4"/>
        <v>0.34549598799872</v>
      </c>
      <c r="J39" s="36">
        <f t="shared" si="5"/>
        <v>0.50471798799872003</v>
      </c>
      <c r="K39" s="21"/>
    </row>
    <row r="40" spans="2:11" x14ac:dyDescent="0.25">
      <c r="B40" s="29">
        <v>43773</v>
      </c>
      <c r="C40" s="11">
        <v>1843</v>
      </c>
      <c r="D40" s="11">
        <v>0.39200000000000002</v>
      </c>
      <c r="E40" s="12">
        <f t="shared" si="0"/>
        <v>0.1142158434304581</v>
      </c>
      <c r="F40" s="7">
        <f t="shared" si="1"/>
        <v>0.50621584343045811</v>
      </c>
      <c r="G40" s="36">
        <f t="shared" si="2"/>
        <v>4.3566095105675488E-2</v>
      </c>
      <c r="H40" s="36">
        <f t="shared" si="3"/>
        <v>0.34843390489432452</v>
      </c>
      <c r="I40" s="36">
        <f t="shared" si="4"/>
        <v>0.34843390489432452</v>
      </c>
      <c r="J40" s="36">
        <f t="shared" si="5"/>
        <v>0.50765590489432455</v>
      </c>
      <c r="K40" s="21"/>
    </row>
    <row r="41" spans="2:11" x14ac:dyDescent="0.25">
      <c r="B41" s="29">
        <v>43858</v>
      </c>
      <c r="C41" s="11">
        <v>1847</v>
      </c>
      <c r="D41" s="11">
        <v>0.38700000000000001</v>
      </c>
      <c r="E41" s="12">
        <f t="shared" si="0"/>
        <v>0.11413888212304091</v>
      </c>
      <c r="F41" s="7">
        <f t="shared" si="1"/>
        <v>0.50113888212304092</v>
      </c>
      <c r="G41" s="36">
        <f t="shared" si="2"/>
        <v>4.3648809183601603E-2</v>
      </c>
      <c r="H41" s="36">
        <f t="shared" si="3"/>
        <v>0.34335119081639842</v>
      </c>
      <c r="I41" s="36">
        <f t="shared" si="4"/>
        <v>0.34335119081639842</v>
      </c>
      <c r="J41" s="36">
        <f t="shared" si="5"/>
        <v>0.5025731908163984</v>
      </c>
      <c r="K41" s="21"/>
    </row>
    <row r="42" spans="2:11" x14ac:dyDescent="0.25">
      <c r="B42" s="29">
        <v>43773</v>
      </c>
      <c r="C42" s="11">
        <v>1850</v>
      </c>
      <c r="D42" s="11">
        <v>0.38500000000000001</v>
      </c>
      <c r="E42" s="12">
        <f t="shared" si="0"/>
        <v>0.11408120623750001</v>
      </c>
      <c r="F42" s="7">
        <f t="shared" si="1"/>
        <v>0.49908120623750002</v>
      </c>
      <c r="G42" s="36">
        <f t="shared" si="2"/>
        <v>4.3710797213749993E-2</v>
      </c>
      <c r="H42" s="36">
        <f t="shared" si="3"/>
        <v>0.34128920278625002</v>
      </c>
      <c r="I42" s="36">
        <f t="shared" si="4"/>
        <v>0.34128920278625002</v>
      </c>
      <c r="J42" s="36">
        <f t="shared" si="5"/>
        <v>0.50051120278625005</v>
      </c>
      <c r="K42" s="21"/>
    </row>
    <row r="43" spans="2:11" x14ac:dyDescent="0.25">
      <c r="B43" s="29">
        <v>43773</v>
      </c>
      <c r="C43" s="11">
        <v>1850</v>
      </c>
      <c r="D43" s="11">
        <v>0.38600000000000001</v>
      </c>
      <c r="E43" s="12">
        <f t="shared" si="0"/>
        <v>0.11408120623750001</v>
      </c>
      <c r="F43" s="7">
        <f t="shared" si="1"/>
        <v>0.50008120623749996</v>
      </c>
      <c r="G43" s="36">
        <f t="shared" si="2"/>
        <v>4.3710797213749993E-2</v>
      </c>
      <c r="H43" s="36">
        <f t="shared" si="3"/>
        <v>0.34228920278625002</v>
      </c>
      <c r="I43" s="36">
        <f t="shared" si="4"/>
        <v>0.34228920278625002</v>
      </c>
      <c r="J43" s="36">
        <f t="shared" si="5"/>
        <v>0.50151120278625005</v>
      </c>
      <c r="K43" s="21"/>
    </row>
    <row r="44" spans="2:11" x14ac:dyDescent="0.25">
      <c r="B44" s="29">
        <v>43774</v>
      </c>
      <c r="C44" s="11">
        <v>1853</v>
      </c>
      <c r="D44" s="11">
        <v>0.39100000000000001</v>
      </c>
      <c r="E44" s="12">
        <f t="shared" si="0"/>
        <v>0.11402356899012911</v>
      </c>
      <c r="F44" s="7">
        <f t="shared" si="1"/>
        <v>0.50502356899012912</v>
      </c>
      <c r="G44" s="36">
        <f t="shared" si="2"/>
        <v>4.3772744520491388E-2</v>
      </c>
      <c r="H44" s="36">
        <f t="shared" si="3"/>
        <v>0.34722725547950861</v>
      </c>
      <c r="I44" s="36">
        <f t="shared" si="4"/>
        <v>0.34722725547950861</v>
      </c>
      <c r="J44" s="36">
        <f t="shared" si="5"/>
        <v>0.50644925547950859</v>
      </c>
      <c r="K44" s="21"/>
    </row>
    <row r="45" spans="2:11" x14ac:dyDescent="0.25">
      <c r="B45" s="29">
        <v>43859</v>
      </c>
      <c r="C45" s="11">
        <v>1857</v>
      </c>
      <c r="D45" s="11">
        <v>0.38300000000000001</v>
      </c>
      <c r="E45" s="12">
        <f t="shared" si="0"/>
        <v>0.1139467794079119</v>
      </c>
      <c r="F45" s="7">
        <f t="shared" si="1"/>
        <v>0.49694677940791188</v>
      </c>
      <c r="G45" s="36">
        <f t="shared" si="2"/>
        <v>4.3855277605497511E-2</v>
      </c>
      <c r="H45" s="36">
        <f t="shared" si="3"/>
        <v>0.3391447223945025</v>
      </c>
      <c r="I45" s="36">
        <f t="shared" si="4"/>
        <v>0.3391447223945025</v>
      </c>
      <c r="J45" s="36">
        <f t="shared" si="5"/>
        <v>0.49836672239450253</v>
      </c>
      <c r="K45" s="21"/>
    </row>
    <row r="46" spans="2:11" x14ac:dyDescent="0.25">
      <c r="B46" s="29">
        <v>43856</v>
      </c>
      <c r="C46" s="11">
        <v>1858</v>
      </c>
      <c r="D46" s="11">
        <v>0.38800000000000001</v>
      </c>
      <c r="E46" s="12">
        <f t="shared" si="0"/>
        <v>0.1139275927378296</v>
      </c>
      <c r="F46" s="7">
        <f t="shared" si="1"/>
        <v>0.50192759273782961</v>
      </c>
      <c r="G46" s="36">
        <f t="shared" si="2"/>
        <v>4.3875899572257834E-2</v>
      </c>
      <c r="H46" s="36">
        <f t="shared" si="3"/>
        <v>0.34412410042774216</v>
      </c>
      <c r="I46" s="36">
        <f t="shared" si="4"/>
        <v>0.34412410042774216</v>
      </c>
      <c r="J46" s="36">
        <f t="shared" si="5"/>
        <v>0.50334610042774219</v>
      </c>
      <c r="K46" s="21"/>
    </row>
    <row r="47" spans="2:11" x14ac:dyDescent="0.25">
      <c r="B47" s="29">
        <v>43774</v>
      </c>
      <c r="C47" s="11">
        <v>1862</v>
      </c>
      <c r="D47" s="11">
        <v>0.35599999999999998</v>
      </c>
      <c r="E47" s="12">
        <f t="shared" si="0"/>
        <v>0.1138508889446824</v>
      </c>
      <c r="F47" s="7">
        <f t="shared" si="1"/>
        <v>0.46985088894468241</v>
      </c>
      <c r="G47" s="36">
        <f t="shared" si="2"/>
        <v>4.3958342236466955E-2</v>
      </c>
      <c r="H47" s="36">
        <f t="shared" si="3"/>
        <v>0.31204165776353304</v>
      </c>
      <c r="I47" s="36">
        <f t="shared" si="4"/>
        <v>0.31204165776353304</v>
      </c>
      <c r="J47" s="36">
        <f t="shared" si="5"/>
        <v>0.47126365776353307</v>
      </c>
      <c r="K47" s="21"/>
    </row>
    <row r="48" spans="2:11" x14ac:dyDescent="0.25">
      <c r="B48" s="29">
        <v>43775</v>
      </c>
      <c r="C48" s="11">
        <v>1863</v>
      </c>
      <c r="D48" s="11">
        <v>0.39</v>
      </c>
      <c r="E48" s="12">
        <f t="shared" si="0"/>
        <v>0.1138317237157401</v>
      </c>
      <c r="F48" s="7">
        <f t="shared" si="1"/>
        <v>0.50383172371574014</v>
      </c>
      <c r="G48" s="36">
        <f t="shared" si="2"/>
        <v>4.3978941604333292E-2</v>
      </c>
      <c r="H48" s="36">
        <f t="shared" si="3"/>
        <v>0.34602105839566671</v>
      </c>
      <c r="I48" s="36">
        <f t="shared" si="4"/>
        <v>0.34602105839566671</v>
      </c>
      <c r="J48" s="36">
        <f t="shared" si="5"/>
        <v>0.50524305839566674</v>
      </c>
      <c r="K48" s="21"/>
    </row>
    <row r="49" spans="2:11" x14ac:dyDescent="0.25">
      <c r="B49" s="29">
        <v>43860</v>
      </c>
      <c r="C49" s="11">
        <v>1863</v>
      </c>
      <c r="D49" s="11">
        <v>0.38800000000000001</v>
      </c>
      <c r="E49" s="12">
        <f t="shared" si="0"/>
        <v>0.1138317237157401</v>
      </c>
      <c r="F49" s="7">
        <f t="shared" si="1"/>
        <v>0.50183172371574014</v>
      </c>
      <c r="G49" s="36">
        <f t="shared" si="2"/>
        <v>4.3978941604333292E-2</v>
      </c>
      <c r="H49" s="36">
        <f t="shared" si="3"/>
        <v>0.34402105839566671</v>
      </c>
      <c r="I49" s="36">
        <f t="shared" si="4"/>
        <v>0.34402105839566671</v>
      </c>
      <c r="J49" s="36">
        <f t="shared" si="5"/>
        <v>0.50324305839566674</v>
      </c>
      <c r="K49" s="21"/>
    </row>
    <row r="50" spans="2:11" x14ac:dyDescent="0.25">
      <c r="B50" s="29">
        <v>43916</v>
      </c>
      <c r="C50" s="11">
        <v>1874</v>
      </c>
      <c r="D50" s="11">
        <v>0.39200000000000002</v>
      </c>
      <c r="E50" s="12">
        <f t="shared" si="0"/>
        <v>0.11362118901551921</v>
      </c>
      <c r="F50" s="7">
        <f t="shared" si="1"/>
        <v>0.50562118901551922</v>
      </c>
      <c r="G50" s="36">
        <f t="shared" si="2"/>
        <v>4.4205236556309674E-2</v>
      </c>
      <c r="H50" s="36">
        <f t="shared" si="3"/>
        <v>0.34779476344369031</v>
      </c>
      <c r="I50" s="36">
        <f t="shared" si="4"/>
        <v>0.34779476344369037</v>
      </c>
      <c r="J50" s="36">
        <f t="shared" si="5"/>
        <v>0.5070167634436904</v>
      </c>
      <c r="K50" s="21"/>
    </row>
    <row r="51" spans="2:11" x14ac:dyDescent="0.25">
      <c r="B51" s="29">
        <v>43775</v>
      </c>
      <c r="C51" s="11">
        <v>1875</v>
      </c>
      <c r="D51" s="11">
        <v>0.35699999999999998</v>
      </c>
      <c r="E51" s="12">
        <f t="shared" si="0"/>
        <v>0.1136020751953125</v>
      </c>
      <c r="F51" s="7">
        <f t="shared" si="1"/>
        <v>0.4706020751953125</v>
      </c>
      <c r="G51" s="36">
        <f t="shared" si="2"/>
        <v>4.4225781738281247E-2</v>
      </c>
      <c r="H51" s="36">
        <f t="shared" si="3"/>
        <v>0.31277421826171875</v>
      </c>
      <c r="I51" s="36">
        <f t="shared" si="4"/>
        <v>0.31277421826171875</v>
      </c>
      <c r="J51" s="36">
        <f t="shared" si="5"/>
        <v>0.47199621826171878</v>
      </c>
      <c r="K51" s="21"/>
    </row>
    <row r="52" spans="2:11" x14ac:dyDescent="0.25">
      <c r="B52" s="29">
        <v>43776</v>
      </c>
      <c r="C52" s="11">
        <v>1878</v>
      </c>
      <c r="D52" s="11">
        <v>0.35899999999999999</v>
      </c>
      <c r="E52" s="12">
        <f t="shared" si="0"/>
        <v>0.1135447594179816</v>
      </c>
      <c r="F52" s="7">
        <f t="shared" si="1"/>
        <v>0.47254475941798157</v>
      </c>
      <c r="G52" s="36">
        <f t="shared" si="2"/>
        <v>4.4287390212938642E-2</v>
      </c>
      <c r="H52" s="36">
        <f t="shared" si="3"/>
        <v>0.31471260978706134</v>
      </c>
      <c r="I52" s="36">
        <f t="shared" si="4"/>
        <v>0.31471260978706139</v>
      </c>
      <c r="J52" s="36">
        <f t="shared" si="5"/>
        <v>0.47393460978706137</v>
      </c>
      <c r="K52" s="21"/>
    </row>
    <row r="53" spans="2:11" x14ac:dyDescent="0.25">
      <c r="B53" s="29">
        <v>43776</v>
      </c>
      <c r="C53" s="11">
        <v>1878</v>
      </c>
      <c r="D53" s="11">
        <v>0.35899999999999999</v>
      </c>
      <c r="E53" s="12">
        <f t="shared" si="0"/>
        <v>0.1135447594179816</v>
      </c>
      <c r="F53" s="7">
        <f t="shared" si="1"/>
        <v>0.47254475941798157</v>
      </c>
      <c r="G53" s="36">
        <f t="shared" si="2"/>
        <v>4.4287390212938642E-2</v>
      </c>
      <c r="H53" s="36">
        <f t="shared" si="3"/>
        <v>0.31471260978706134</v>
      </c>
      <c r="I53" s="36">
        <f t="shared" si="4"/>
        <v>0.31471260978706139</v>
      </c>
      <c r="J53" s="36">
        <f t="shared" si="5"/>
        <v>0.47393460978706137</v>
      </c>
      <c r="K53" s="21"/>
    </row>
    <row r="54" spans="2:11" x14ac:dyDescent="0.25">
      <c r="B54" s="29">
        <v>43917</v>
      </c>
      <c r="C54" s="11">
        <v>1882</v>
      </c>
      <c r="D54" s="11">
        <v>0.39100000000000001</v>
      </c>
      <c r="E54" s="12">
        <f t="shared" si="0"/>
        <v>0.1134683982909144</v>
      </c>
      <c r="F54" s="7">
        <f t="shared" si="1"/>
        <v>0.50446839829091439</v>
      </c>
      <c r="G54" s="36">
        <f t="shared" si="2"/>
        <v>4.4369471698379757E-2</v>
      </c>
      <c r="H54" s="36">
        <f t="shared" si="3"/>
        <v>0.34663052830162028</v>
      </c>
      <c r="I54" s="36">
        <f t="shared" si="4"/>
        <v>0.34663052830162028</v>
      </c>
      <c r="J54" s="36">
        <f t="shared" si="5"/>
        <v>0.50585252830162031</v>
      </c>
      <c r="K54" s="21"/>
    </row>
    <row r="55" spans="2:11" x14ac:dyDescent="0.25">
      <c r="B55" s="29">
        <v>43860</v>
      </c>
      <c r="C55" s="11">
        <v>1885</v>
      </c>
      <c r="D55" s="11">
        <v>0.38</v>
      </c>
      <c r="E55" s="12">
        <f t="shared" si="0"/>
        <v>0.11341117236048751</v>
      </c>
      <c r="F55" s="7">
        <f t="shared" si="1"/>
        <v>0.49341117236048748</v>
      </c>
      <c r="G55" s="36">
        <f t="shared" si="2"/>
        <v>4.4430985469538747E-2</v>
      </c>
      <c r="H55" s="36">
        <f t="shared" si="3"/>
        <v>0.33556901453046128</v>
      </c>
      <c r="I55" s="36">
        <f t="shared" si="4"/>
        <v>0.33556901453046128</v>
      </c>
      <c r="J55" s="36">
        <f t="shared" si="5"/>
        <v>0.49479101453046126</v>
      </c>
      <c r="K55" s="21"/>
    </row>
    <row r="56" spans="2:11" x14ac:dyDescent="0.25">
      <c r="B56" s="29">
        <v>43861</v>
      </c>
      <c r="C56" s="11">
        <v>1995</v>
      </c>
      <c r="D56" s="11">
        <v>0.36399999999999999</v>
      </c>
      <c r="E56" s="12">
        <f t="shared" si="0"/>
        <v>0.11133935475521251</v>
      </c>
      <c r="F56" s="7">
        <f t="shared" si="1"/>
        <v>0.4753393547552125</v>
      </c>
      <c r="G56" s="36">
        <f t="shared" si="2"/>
        <v>4.6658590174991244E-2</v>
      </c>
      <c r="H56" s="36">
        <f t="shared" si="3"/>
        <v>0.31734140982500875</v>
      </c>
      <c r="I56" s="36">
        <f t="shared" si="4"/>
        <v>0.31734140982500875</v>
      </c>
      <c r="J56" s="36">
        <f t="shared" si="5"/>
        <v>0.47656340982500878</v>
      </c>
      <c r="K56" s="21"/>
    </row>
    <row r="57" spans="2:11" x14ac:dyDescent="0.25">
      <c r="B57" s="29">
        <v>43862</v>
      </c>
      <c r="C57" s="11">
        <v>2020</v>
      </c>
      <c r="D57" s="11">
        <v>0.36899999999999999</v>
      </c>
      <c r="E57" s="12">
        <f t="shared" si="0"/>
        <v>0.1108756352664</v>
      </c>
      <c r="F57" s="7">
        <f t="shared" si="1"/>
        <v>0.47987563526639998</v>
      </c>
      <c r="G57" s="36">
        <f t="shared" si="2"/>
        <v>4.715732764056E-2</v>
      </c>
      <c r="H57" s="36">
        <f t="shared" si="3"/>
        <v>0.32184267235943997</v>
      </c>
      <c r="I57" s="36">
        <f t="shared" si="4"/>
        <v>0.32184267235943997</v>
      </c>
      <c r="J57" s="36">
        <f t="shared" si="5"/>
        <v>0.48106467235943995</v>
      </c>
      <c r="K57" s="21"/>
    </row>
    <row r="58" spans="2:11" x14ac:dyDescent="0.25">
      <c r="B58" s="29">
        <v>43862</v>
      </c>
      <c r="C58" s="11">
        <v>2069</v>
      </c>
      <c r="D58" s="11">
        <v>0.39400000000000002</v>
      </c>
      <c r="E58" s="12">
        <f t="shared" si="0"/>
        <v>0.10997437031861471</v>
      </c>
      <c r="F58" s="7">
        <f t="shared" si="1"/>
        <v>0.5039743703186147</v>
      </c>
      <c r="G58" s="36">
        <f t="shared" si="2"/>
        <v>4.812681235237163E-2</v>
      </c>
      <c r="H58" s="36">
        <f t="shared" si="3"/>
        <v>0.34587318764762837</v>
      </c>
      <c r="I58" s="36">
        <f t="shared" si="4"/>
        <v>0.34587318764762837</v>
      </c>
      <c r="J58" s="36">
        <f t="shared" si="5"/>
        <v>0.5050951876476284</v>
      </c>
      <c r="K58" s="21"/>
    </row>
    <row r="59" spans="2:11" x14ac:dyDescent="0.25">
      <c r="B59" s="29">
        <v>43863</v>
      </c>
      <c r="C59" s="11">
        <v>2102</v>
      </c>
      <c r="D59" s="11">
        <v>0.39800000000000002</v>
      </c>
      <c r="E59" s="12">
        <f t="shared" si="0"/>
        <v>0.1093730628585064</v>
      </c>
      <c r="F59" s="7">
        <f t="shared" si="1"/>
        <v>0.50737306285850647</v>
      </c>
      <c r="G59" s="36">
        <f t="shared" si="2"/>
        <v>4.8773754365436559E-2</v>
      </c>
      <c r="H59" s="36">
        <f t="shared" si="3"/>
        <v>0.34922624563456345</v>
      </c>
      <c r="I59" s="36">
        <f t="shared" si="4"/>
        <v>0.34922624563456345</v>
      </c>
      <c r="J59" s="36">
        <f t="shared" si="5"/>
        <v>0.50844824563456348</v>
      </c>
      <c r="K59" s="21"/>
    </row>
    <row r="60" spans="2:11" x14ac:dyDescent="0.25">
      <c r="B60" s="29">
        <v>43864</v>
      </c>
      <c r="C60" s="11">
        <v>2137</v>
      </c>
      <c r="D60" s="11">
        <v>0.40100000000000002</v>
      </c>
      <c r="E60" s="12">
        <f t="shared" si="0"/>
        <v>0.1087402739566599</v>
      </c>
      <c r="F60" s="7">
        <f t="shared" si="1"/>
        <v>0.50974027395665988</v>
      </c>
      <c r="G60" s="36">
        <f t="shared" si="2"/>
        <v>4.9454672111626699E-2</v>
      </c>
      <c r="H60" s="36">
        <f t="shared" si="3"/>
        <v>0.35154532788837334</v>
      </c>
      <c r="I60" s="36">
        <f t="shared" si="4"/>
        <v>0.35154532788837334</v>
      </c>
      <c r="J60" s="36">
        <f t="shared" si="5"/>
        <v>0.51076732788837331</v>
      </c>
      <c r="K60" s="21"/>
    </row>
    <row r="61" spans="2:11" x14ac:dyDescent="0.25">
      <c r="B61" s="29">
        <v>43832</v>
      </c>
      <c r="C61" s="11">
        <v>2146</v>
      </c>
      <c r="D61" s="11">
        <v>0.39300000000000002</v>
      </c>
      <c r="E61" s="12">
        <f t="shared" si="0"/>
        <v>0.1085783798352888</v>
      </c>
      <c r="F61" s="7">
        <f t="shared" si="1"/>
        <v>0.50157837983528886</v>
      </c>
      <c r="G61" s="36">
        <f t="shared" si="2"/>
        <v>4.9628897129993514E-2</v>
      </c>
      <c r="H61" s="36">
        <f t="shared" si="3"/>
        <v>0.34337110287000649</v>
      </c>
      <c r="I61" s="36">
        <f t="shared" si="4"/>
        <v>0.34337110287000649</v>
      </c>
      <c r="J61" s="36">
        <f t="shared" si="5"/>
        <v>0.50259310287000647</v>
      </c>
      <c r="K61" s="21"/>
    </row>
    <row r="62" spans="2:11" x14ac:dyDescent="0.25">
      <c r="B62" s="29">
        <v>43749</v>
      </c>
      <c r="C62" s="33">
        <v>2160</v>
      </c>
      <c r="D62" s="7">
        <v>0.39500000000000002</v>
      </c>
      <c r="E62" s="12">
        <f t="shared" si="0"/>
        <v>0.1083272122368</v>
      </c>
      <c r="F62" s="7">
        <f t="shared" si="1"/>
        <v>0.50332721223679999</v>
      </c>
      <c r="G62" s="36">
        <f t="shared" si="2"/>
        <v>4.9899209502720004E-2</v>
      </c>
      <c r="H62" s="36">
        <f t="shared" si="3"/>
        <v>0.34510079049728004</v>
      </c>
      <c r="I62" s="36">
        <f t="shared" si="4"/>
        <v>0.34510079049727999</v>
      </c>
      <c r="J62" s="36">
        <f t="shared" si="5"/>
        <v>0.50432279049728002</v>
      </c>
      <c r="K62" s="21"/>
    </row>
    <row r="63" spans="2:11" x14ac:dyDescent="0.25">
      <c r="B63" s="29">
        <v>43865</v>
      </c>
      <c r="C63" s="11">
        <v>2175</v>
      </c>
      <c r="D63" s="11">
        <v>0.40200000000000002</v>
      </c>
      <c r="E63" s="12">
        <f t="shared" si="0"/>
        <v>0.10805900476406251</v>
      </c>
      <c r="F63" s="7">
        <f t="shared" si="1"/>
        <v>0.51005900476406252</v>
      </c>
      <c r="G63" s="36">
        <f t="shared" si="2"/>
        <v>5.0187879800156251E-2</v>
      </c>
      <c r="H63" s="36">
        <f t="shared" si="3"/>
        <v>0.35181212019984376</v>
      </c>
      <c r="I63" s="36">
        <f t="shared" si="4"/>
        <v>0.35181212019984376</v>
      </c>
      <c r="J63" s="36">
        <f t="shared" si="5"/>
        <v>0.51103412019984373</v>
      </c>
      <c r="K63" s="21"/>
    </row>
    <row r="64" spans="2:11" x14ac:dyDescent="0.25">
      <c r="B64" s="29">
        <v>43825</v>
      </c>
      <c r="C64" s="11">
        <v>2234</v>
      </c>
      <c r="D64" s="11">
        <v>0.40400000000000003</v>
      </c>
      <c r="E64" s="12">
        <f t="shared" si="0"/>
        <v>0.1070130637945432</v>
      </c>
      <c r="F64" s="7">
        <f t="shared" si="1"/>
        <v>0.51101306379454325</v>
      </c>
      <c r="G64" s="36">
        <f t="shared" si="2"/>
        <v>5.1313812638359282E-2</v>
      </c>
      <c r="H64" s="36">
        <f t="shared" si="3"/>
        <v>0.35268618736164076</v>
      </c>
      <c r="I64" s="36">
        <f t="shared" si="4"/>
        <v>0.35268618736164076</v>
      </c>
      <c r="J64" s="36">
        <f t="shared" si="5"/>
        <v>0.51190818736164079</v>
      </c>
      <c r="K64" s="21"/>
    </row>
    <row r="65" spans="2:25" x14ac:dyDescent="0.25">
      <c r="B65" s="29">
        <v>43867</v>
      </c>
      <c r="C65" s="11">
        <v>2276</v>
      </c>
      <c r="D65" s="11">
        <v>0.40200000000000002</v>
      </c>
      <c r="E65" s="12">
        <f t="shared" si="0"/>
        <v>0.10627720801694081</v>
      </c>
      <c r="F65" s="7">
        <f t="shared" si="1"/>
        <v>0.50827720801694087</v>
      </c>
      <c r="G65" s="36">
        <f t="shared" si="2"/>
        <v>5.2106131770024322E-2</v>
      </c>
      <c r="H65" s="36">
        <f t="shared" si="3"/>
        <v>0.3498938682299757</v>
      </c>
      <c r="I65" s="36">
        <f t="shared" si="4"/>
        <v>0.3498938682299757</v>
      </c>
      <c r="J65" s="36">
        <f t="shared" si="5"/>
        <v>0.50911586822997568</v>
      </c>
      <c r="K65" s="21"/>
    </row>
    <row r="66" spans="2:25" x14ac:dyDescent="0.25">
      <c r="B66" s="29">
        <v>43832</v>
      </c>
      <c r="C66" s="11">
        <v>2602</v>
      </c>
      <c r="D66" s="11">
        <v>0.40899999999999997</v>
      </c>
      <c r="E66" s="12">
        <f t="shared" si="0"/>
        <v>0.10080777489830639</v>
      </c>
      <c r="F66" s="7">
        <f t="shared" si="1"/>
        <v>0.50980777489830631</v>
      </c>
      <c r="G66" s="36">
        <f t="shared" si="2"/>
        <v>5.8000374306856561E-2</v>
      </c>
      <c r="H66" s="36">
        <f t="shared" si="3"/>
        <v>0.35099962569314341</v>
      </c>
      <c r="I66" s="36">
        <f t="shared" si="4"/>
        <v>0.35099962569314341</v>
      </c>
      <c r="J66" s="36">
        <f t="shared" si="5"/>
        <v>0.51022162569314344</v>
      </c>
      <c r="K66" s="21"/>
    </row>
    <row r="67" spans="2:25" x14ac:dyDescent="0.25">
      <c r="B67" s="29">
        <v>43784</v>
      </c>
      <c r="C67" s="11">
        <v>2746</v>
      </c>
      <c r="D67" s="11">
        <v>0.41099999999999998</v>
      </c>
      <c r="E67" s="12">
        <f t="shared" si="0"/>
        <v>9.8525640408328799E-2</v>
      </c>
      <c r="F67" s="7">
        <f t="shared" si="1"/>
        <v>0.50952564040832882</v>
      </c>
      <c r="G67" s="36">
        <f t="shared" si="2"/>
        <v>6.0462646856609514E-2</v>
      </c>
      <c r="H67" s="36">
        <f t="shared" si="3"/>
        <v>0.35053735314339046</v>
      </c>
      <c r="I67" s="36">
        <f t="shared" si="4"/>
        <v>0.35053735314339041</v>
      </c>
      <c r="J67" s="36">
        <f t="shared" si="5"/>
        <v>0.50975935314339038</v>
      </c>
      <c r="K67" s="21"/>
    </row>
    <row r="68" spans="2:25" x14ac:dyDescent="0.25">
      <c r="B68" s="29">
        <v>43784</v>
      </c>
      <c r="C68" s="11">
        <v>2770</v>
      </c>
      <c r="D68" s="11">
        <v>0.40899999999999997</v>
      </c>
      <c r="E68" s="12">
        <f t="shared" si="0"/>
        <v>9.8153093673900002E-2</v>
      </c>
      <c r="F68" s="7">
        <f t="shared" si="1"/>
        <v>0.50715309367389994</v>
      </c>
      <c r="G68" s="36">
        <f t="shared" si="2"/>
        <v>6.086477404731E-2</v>
      </c>
      <c r="H68" s="36">
        <f t="shared" si="3"/>
        <v>0.34813522595268998</v>
      </c>
      <c r="I68" s="36">
        <f t="shared" si="4"/>
        <v>0.34813522595268992</v>
      </c>
      <c r="J68" s="36">
        <f t="shared" si="5"/>
        <v>0.50735722595268995</v>
      </c>
      <c r="K68" s="21"/>
    </row>
    <row r="69" spans="2:25" x14ac:dyDescent="0.25">
      <c r="B69" s="29">
        <v>43783</v>
      </c>
      <c r="C69" s="11">
        <v>2779</v>
      </c>
      <c r="D69" s="11">
        <v>0.41299999999999998</v>
      </c>
      <c r="E69" s="12">
        <f t="shared" si="0"/>
        <v>9.8013959571143713E-2</v>
      </c>
      <c r="F69" s="7">
        <f t="shared" si="1"/>
        <v>0.51101395957114371</v>
      </c>
      <c r="G69" s="36">
        <f t="shared" si="2"/>
        <v>6.1014968346935733E-2</v>
      </c>
      <c r="H69" s="36">
        <f t="shared" si="3"/>
        <v>0.35198503165306427</v>
      </c>
      <c r="I69" s="36">
        <f t="shared" si="4"/>
        <v>0.35198503165306422</v>
      </c>
      <c r="J69" s="36">
        <f t="shared" si="5"/>
        <v>0.51120703165306425</v>
      </c>
      <c r="K69" s="21"/>
    </row>
    <row r="70" spans="2:25" x14ac:dyDescent="0.25">
      <c r="B70" s="29">
        <v>43749</v>
      </c>
      <c r="C70" s="33">
        <v>2943</v>
      </c>
      <c r="D70" s="7">
        <v>0.40799999999999997</v>
      </c>
      <c r="E70" s="12">
        <f t="shared" si="0"/>
        <v>9.5532709840568095E-2</v>
      </c>
      <c r="F70" s="7">
        <f t="shared" si="1"/>
        <v>0.50353270984056808</v>
      </c>
      <c r="G70" s="36">
        <f t="shared" si="2"/>
        <v>6.3694670470694492E-2</v>
      </c>
      <c r="H70" s="36">
        <f t="shared" si="3"/>
        <v>0.34430532952930548</v>
      </c>
      <c r="I70" s="36">
        <f t="shared" si="4"/>
        <v>0.34430532952930548</v>
      </c>
      <c r="J70" s="36">
        <f t="shared" si="5"/>
        <v>0.50352732952930546</v>
      </c>
      <c r="K70" s="21"/>
    </row>
    <row r="71" spans="2:25" x14ac:dyDescent="0.25">
      <c r="B71" s="29">
        <v>43810</v>
      </c>
      <c r="C71" s="11">
        <v>2975</v>
      </c>
      <c r="D71" s="11">
        <v>0.41399999999999998</v>
      </c>
      <c r="E71" s="12">
        <f t="shared" si="0"/>
        <v>9.50604142140625E-2</v>
      </c>
      <c r="F71" s="7">
        <f t="shared" si="1"/>
        <v>0.50906041421406245</v>
      </c>
      <c r="G71" s="36">
        <f t="shared" si="2"/>
        <v>6.4205008705156247E-2</v>
      </c>
      <c r="H71" s="36">
        <f t="shared" si="3"/>
        <v>0.3497949912948437</v>
      </c>
      <c r="I71" s="36">
        <f t="shared" si="4"/>
        <v>0.3497949912948437</v>
      </c>
      <c r="J71" s="36">
        <f t="shared" si="5"/>
        <v>0.50901699129484368</v>
      </c>
      <c r="K71" s="21"/>
    </row>
    <row r="72" spans="2:25" x14ac:dyDescent="0.25">
      <c r="B72" s="29">
        <v>43862</v>
      </c>
      <c r="C72" s="11">
        <v>3048</v>
      </c>
      <c r="D72" s="11">
        <v>0.41499999999999998</v>
      </c>
      <c r="E72" s="12">
        <f t="shared" ref="E72:E135" si="6">-($E$3*C72*C72*C72)+($E$4*C72*C72)-($H$3*C72)+($H$2)</f>
        <v>9.3997304033433593E-2</v>
      </c>
      <c r="F72" s="7">
        <f t="shared" ref="F72:F135" si="7">D72+E72</f>
        <v>0.50899730403343357</v>
      </c>
      <c r="G72" s="36">
        <f t="shared" si="2"/>
        <v>6.5354077676989433E-2</v>
      </c>
      <c r="H72" s="36">
        <f t="shared" si="3"/>
        <v>0.34964592232301056</v>
      </c>
      <c r="I72" s="36">
        <f t="shared" si="4"/>
        <v>0.34964592232301056</v>
      </c>
      <c r="J72" s="36">
        <f t="shared" si="5"/>
        <v>0.50886792232301059</v>
      </c>
      <c r="K72" s="21"/>
    </row>
    <row r="73" spans="2:25" x14ac:dyDescent="0.25">
      <c r="B73" s="29">
        <v>43784</v>
      </c>
      <c r="C73" s="11">
        <v>3095</v>
      </c>
      <c r="D73" s="11">
        <v>0.41499999999999998</v>
      </c>
      <c r="E73" s="12">
        <f t="shared" si="6"/>
        <v>9.3323298369962504E-2</v>
      </c>
      <c r="F73" s="7">
        <f t="shared" si="7"/>
        <v>0.50832329836996248</v>
      </c>
      <c r="G73" s="36">
        <f t="shared" ref="G73:G136" si="8">($L$3*C73*C73*C73)-($L$4*C73*C73)+($O$3*C73)-($O$4)</f>
        <v>6.6082820990266244E-2</v>
      </c>
      <c r="H73" s="36">
        <f t="shared" ref="H73:H136" si="9">D73-(($L$3*C73*C73*C73)-($L$4*C73*C73)+($O$3*C73)-($O$4))</f>
        <v>0.34891717900973374</v>
      </c>
      <c r="I73" s="36">
        <f t="shared" ref="I73:I136" si="10">D73-($L$3*C73*C73*C73)+($L$4*C73*C73)-($O$3*C73)+($O$4)</f>
        <v>0.34891717900973374</v>
      </c>
      <c r="J73" s="36">
        <f t="shared" ref="J73:J136" si="11">D73-($L$3*C73*C73*C73)+($L$4*C73*C73)-($O$3*C73)+($O$2)</f>
        <v>0.50813917900973371</v>
      </c>
      <c r="K73" s="21"/>
    </row>
    <row r="74" spans="2:25" x14ac:dyDescent="0.25">
      <c r="B74" s="29">
        <v>43783</v>
      </c>
      <c r="C74" s="11">
        <v>3138</v>
      </c>
      <c r="D74" s="11">
        <v>0.41499999999999998</v>
      </c>
      <c r="E74" s="12">
        <f t="shared" si="6"/>
        <v>9.2713782433317599E-2</v>
      </c>
      <c r="F74" s="7">
        <f t="shared" si="7"/>
        <v>0.50771378243331755</v>
      </c>
      <c r="G74" s="36">
        <f t="shared" si="8"/>
        <v>6.674200194773304E-2</v>
      </c>
      <c r="H74" s="36">
        <f t="shared" si="9"/>
        <v>0.34825799805226693</v>
      </c>
      <c r="I74" s="36">
        <f t="shared" si="10"/>
        <v>0.34825799805226693</v>
      </c>
      <c r="J74" s="36">
        <f t="shared" si="11"/>
        <v>0.50747999805226696</v>
      </c>
      <c r="K74" s="21"/>
    </row>
    <row r="75" spans="2:25" x14ac:dyDescent="0.25">
      <c r="B75" s="29">
        <v>43785</v>
      </c>
      <c r="C75" s="11">
        <v>3138</v>
      </c>
      <c r="D75" s="11">
        <v>0.41699999999999998</v>
      </c>
      <c r="E75" s="12">
        <f t="shared" si="6"/>
        <v>9.2713782433317599E-2</v>
      </c>
      <c r="F75" s="7">
        <f t="shared" si="7"/>
        <v>0.50971378243331755</v>
      </c>
      <c r="G75" s="36">
        <f t="shared" si="8"/>
        <v>6.674200194773304E-2</v>
      </c>
      <c r="H75" s="36">
        <f t="shared" si="9"/>
        <v>0.35025799805226693</v>
      </c>
      <c r="I75" s="36">
        <f t="shared" si="10"/>
        <v>0.35025799805226693</v>
      </c>
      <c r="J75" s="36">
        <f t="shared" si="11"/>
        <v>0.50947999805226696</v>
      </c>
      <c r="K75" s="21"/>
    </row>
    <row r="76" spans="2:25" x14ac:dyDescent="0.25">
      <c r="B76" s="29">
        <v>43785</v>
      </c>
      <c r="C76" s="11">
        <v>3151</v>
      </c>
      <c r="D76" s="11">
        <v>0.41199999999999998</v>
      </c>
      <c r="E76" s="12">
        <f t="shared" si="6"/>
        <v>9.253084483560331E-2</v>
      </c>
      <c r="F76" s="7">
        <f t="shared" si="7"/>
        <v>0.50453084483560329</v>
      </c>
      <c r="G76" s="36">
        <f t="shared" si="8"/>
        <v>6.6939876830520578E-2</v>
      </c>
      <c r="H76" s="36">
        <f t="shared" si="9"/>
        <v>0.34506012316947943</v>
      </c>
      <c r="I76" s="36">
        <f t="shared" si="10"/>
        <v>0.34506012316947937</v>
      </c>
      <c r="J76" s="36">
        <f t="shared" si="11"/>
        <v>0.5042821231694794</v>
      </c>
      <c r="K76" s="21"/>
    </row>
    <row r="77" spans="2:25" x14ac:dyDescent="0.25">
      <c r="B77" s="29">
        <v>43787</v>
      </c>
      <c r="C77" s="11">
        <v>3161</v>
      </c>
      <c r="D77" s="11">
        <v>0.41499999999999998</v>
      </c>
      <c r="E77" s="12">
        <f t="shared" si="6"/>
        <v>9.2390544031642291E-2</v>
      </c>
      <c r="F77" s="7">
        <f t="shared" si="7"/>
        <v>0.5073905440316423</v>
      </c>
      <c r="G77" s="36">
        <f t="shared" si="8"/>
        <v>6.709164333496366E-2</v>
      </c>
      <c r="H77" s="36">
        <f t="shared" si="9"/>
        <v>0.34790835666503633</v>
      </c>
      <c r="I77" s="36">
        <f t="shared" si="10"/>
        <v>0.34790835666503633</v>
      </c>
      <c r="J77" s="36">
        <f t="shared" si="11"/>
        <v>0.50713035666503636</v>
      </c>
      <c r="K77" s="21"/>
    </row>
    <row r="78" spans="2:25" x14ac:dyDescent="0.25">
      <c r="B78" s="29">
        <v>43786</v>
      </c>
      <c r="C78" s="11">
        <v>3169</v>
      </c>
      <c r="D78" s="11">
        <v>0.41199999999999998</v>
      </c>
      <c r="E78" s="12">
        <f t="shared" si="6"/>
        <v>9.2278566246404695E-2</v>
      </c>
      <c r="F78" s="7">
        <f t="shared" si="7"/>
        <v>0.50427856624640466</v>
      </c>
      <c r="G78" s="36">
        <f t="shared" si="8"/>
        <v>6.7212778340262624E-2</v>
      </c>
      <c r="H78" s="36">
        <f t="shared" si="9"/>
        <v>0.34478722165973735</v>
      </c>
      <c r="I78" s="36">
        <f t="shared" si="10"/>
        <v>0.34478722165973735</v>
      </c>
      <c r="J78" s="36">
        <f t="shared" si="11"/>
        <v>0.50400922165973738</v>
      </c>
      <c r="K78" s="21"/>
    </row>
    <row r="79" spans="2:25" x14ac:dyDescent="0.25">
      <c r="K79" s="21"/>
      <c r="Q79" s="29">
        <v>43775</v>
      </c>
      <c r="R79" s="11">
        <v>3328</v>
      </c>
      <c r="S79" s="11">
        <v>0.47099999999999997</v>
      </c>
      <c r="T79" s="12">
        <f>-($E$3*R79*R79*R79)+($E$4*R79*R79)-($H$3*R79)+($H$2)</f>
        <v>9.0101093691801595E-2</v>
      </c>
      <c r="U79" s="7">
        <f>S79+T79</f>
        <v>0.56110109369180161</v>
      </c>
      <c r="V79" s="36">
        <f>($L$3*R79*R79*R79)-($L$4*R79*R79)+($O$3*R79)-($O$4)</f>
        <v>6.9569433090416632E-2</v>
      </c>
      <c r="W79" s="36">
        <f>S79-(($L$3*R79*R79*R79)-($L$4*R79*R79)+($O$3*R79)-($O$4))</f>
        <v>0.40143056690958334</v>
      </c>
      <c r="X79" s="36">
        <f>S79-($L$3*R79*R79*R79)+($L$4*R79*R79)-($O$3*R79)+($O$4)</f>
        <v>0.40143056690958334</v>
      </c>
      <c r="Y79" s="36">
        <f>S79-($L$3*R79*R79*R79)+($L$4*R79*R79)-($O$3*R79)+($O$2)</f>
        <v>0.56065256690958332</v>
      </c>
    </row>
    <row r="80" spans="2:25" x14ac:dyDescent="0.25">
      <c r="B80" s="29">
        <v>43856</v>
      </c>
      <c r="C80" s="11">
        <v>3377</v>
      </c>
      <c r="D80" s="11">
        <v>0.41899999999999998</v>
      </c>
      <c r="E80" s="12">
        <f t="shared" si="6"/>
        <v>8.9448325945183899E-2</v>
      </c>
      <c r="F80" s="7">
        <f t="shared" si="7"/>
        <v>0.50844832594518385</v>
      </c>
      <c r="G80" s="36">
        <f t="shared" si="8"/>
        <v>7.0276344246226308E-2</v>
      </c>
      <c r="H80" s="36">
        <f t="shared" si="9"/>
        <v>0.34872365575377368</v>
      </c>
      <c r="I80" s="36">
        <f t="shared" si="10"/>
        <v>0.34872365575377368</v>
      </c>
      <c r="J80" s="36">
        <f t="shared" si="11"/>
        <v>0.50794565575377371</v>
      </c>
      <c r="K80" s="21"/>
    </row>
    <row r="81" spans="2:27" x14ac:dyDescent="0.25">
      <c r="B81" s="29">
        <v>43752</v>
      </c>
      <c r="C81" s="33">
        <v>3380</v>
      </c>
      <c r="D81" s="7">
        <v>0.41399999999999998</v>
      </c>
      <c r="E81" s="12">
        <f t="shared" si="6"/>
        <v>8.94086376376E-2</v>
      </c>
      <c r="F81" s="7">
        <f t="shared" si="7"/>
        <v>0.50340863763760002</v>
      </c>
      <c r="G81" s="36">
        <f t="shared" si="8"/>
        <v>7.0319331061039991E-2</v>
      </c>
      <c r="H81" s="36">
        <f t="shared" si="9"/>
        <v>0.34368066893895999</v>
      </c>
      <c r="I81" s="36">
        <f t="shared" si="10"/>
        <v>0.34368066893895993</v>
      </c>
      <c r="J81" s="36">
        <f t="shared" si="11"/>
        <v>0.50290266893895996</v>
      </c>
      <c r="K81" s="21"/>
    </row>
    <row r="82" spans="2:27" x14ac:dyDescent="0.25">
      <c r="B82" s="29">
        <v>43767</v>
      </c>
      <c r="C82" s="11">
        <v>3395</v>
      </c>
      <c r="D82" s="11">
        <v>0.41899999999999998</v>
      </c>
      <c r="E82" s="12">
        <f t="shared" si="6"/>
        <v>8.9210674156712508E-2</v>
      </c>
      <c r="F82" s="7">
        <f t="shared" si="7"/>
        <v>0.50821067415671251</v>
      </c>
      <c r="G82" s="36">
        <f t="shared" si="8"/>
        <v>7.0533758744341243E-2</v>
      </c>
      <c r="H82" s="36">
        <f t="shared" si="9"/>
        <v>0.34846624125565873</v>
      </c>
      <c r="I82" s="36">
        <f t="shared" si="10"/>
        <v>0.34846624125565873</v>
      </c>
      <c r="J82" s="36">
        <f t="shared" si="11"/>
        <v>0.5076882412556587</v>
      </c>
      <c r="K82" s="21"/>
    </row>
    <row r="83" spans="2:27" x14ac:dyDescent="0.25">
      <c r="B83" s="29">
        <v>43831</v>
      </c>
      <c r="C83" s="11">
        <v>3428</v>
      </c>
      <c r="D83" s="11">
        <v>0.40100000000000002</v>
      </c>
      <c r="E83" s="12">
        <f t="shared" si="6"/>
        <v>8.8777952499961607E-2</v>
      </c>
      <c r="F83" s="7">
        <f t="shared" si="7"/>
        <v>0.48977795249996164</v>
      </c>
      <c r="G83" s="36">
        <f t="shared" si="8"/>
        <v>7.100253561328064E-2</v>
      </c>
      <c r="H83" s="36">
        <f t="shared" si="9"/>
        <v>0.3299974643867194</v>
      </c>
      <c r="I83" s="36">
        <f t="shared" si="10"/>
        <v>0.32999746438671934</v>
      </c>
      <c r="J83" s="36">
        <f t="shared" si="11"/>
        <v>0.48921946438671937</v>
      </c>
      <c r="K83" s="21"/>
    </row>
    <row r="84" spans="2:27" x14ac:dyDescent="0.25">
      <c r="B84" s="29">
        <v>43749</v>
      </c>
      <c r="C84" s="33">
        <v>3471</v>
      </c>
      <c r="D84" s="7">
        <v>0.41899999999999998</v>
      </c>
      <c r="E84" s="12">
        <f t="shared" si="6"/>
        <v>8.8219851415731299E-2</v>
      </c>
      <c r="F84" s="7">
        <f t="shared" si="7"/>
        <v>0.50721985141573134</v>
      </c>
      <c r="G84" s="36">
        <f t="shared" si="8"/>
        <v>7.1607275888251776E-2</v>
      </c>
      <c r="H84" s="36">
        <f t="shared" si="9"/>
        <v>0.34739272411174821</v>
      </c>
      <c r="I84" s="36">
        <f t="shared" si="10"/>
        <v>0.34739272411174821</v>
      </c>
      <c r="J84" s="36">
        <f t="shared" si="11"/>
        <v>0.50661472411174824</v>
      </c>
      <c r="K84" s="21"/>
    </row>
    <row r="85" spans="2:27" x14ac:dyDescent="0.25">
      <c r="B85" s="29">
        <v>43890</v>
      </c>
      <c r="C85" s="11">
        <v>3644</v>
      </c>
      <c r="D85" s="11">
        <v>0.42299999999999999</v>
      </c>
      <c r="E85" s="12">
        <f t="shared" si="6"/>
        <v>8.6039437367507202E-2</v>
      </c>
      <c r="F85" s="7">
        <f t="shared" si="7"/>
        <v>0.50903943736750723</v>
      </c>
      <c r="G85" s="36">
        <f t="shared" si="8"/>
        <v>7.397144457063487E-2</v>
      </c>
      <c r="H85" s="36">
        <f t="shared" si="9"/>
        <v>0.34902855542936512</v>
      </c>
      <c r="I85" s="36">
        <f t="shared" si="10"/>
        <v>0.34902855542936512</v>
      </c>
      <c r="J85" s="36">
        <f t="shared" si="11"/>
        <v>0.50825055542936515</v>
      </c>
      <c r="K85" s="21"/>
    </row>
    <row r="86" spans="2:27" x14ac:dyDescent="0.25">
      <c r="B86" s="29">
        <v>43809</v>
      </c>
      <c r="C86" s="11">
        <v>3905</v>
      </c>
      <c r="D86" s="11">
        <v>0.42299999999999999</v>
      </c>
      <c r="E86" s="12">
        <f t="shared" si="6"/>
        <v>8.2942438937537513E-2</v>
      </c>
      <c r="F86" s="7">
        <f t="shared" si="7"/>
        <v>0.50594243893753754</v>
      </c>
      <c r="G86" s="36">
        <f t="shared" si="8"/>
        <v>7.7334014276483745E-2</v>
      </c>
      <c r="H86" s="36">
        <f t="shared" si="9"/>
        <v>0.34566598572351626</v>
      </c>
      <c r="I86" s="36">
        <f t="shared" si="10"/>
        <v>0.3456659857235162</v>
      </c>
      <c r="J86" s="36">
        <f t="shared" si="11"/>
        <v>0.50488798572351623</v>
      </c>
      <c r="K86" s="21"/>
    </row>
    <row r="87" spans="2:27" x14ac:dyDescent="0.25">
      <c r="R87" s="29">
        <v>43912</v>
      </c>
      <c r="S87" s="11">
        <v>3942</v>
      </c>
      <c r="T87" s="11">
        <v>0.46899999999999997</v>
      </c>
      <c r="U87" s="12">
        <f>-($E$3*S87*S87*S87)+($E$4*S87*S87)-($H$3*S87)+($H$2)</f>
        <v>8.2521717075050405E-2</v>
      </c>
      <c r="V87" s="7">
        <f>T87+U87</f>
        <v>0.55152171707505038</v>
      </c>
      <c r="W87" s="36">
        <f>($L$3*S87*S87*S87)-($L$4*S87*S87)+($O$3*S87)-($O$4)</f>
        <v>7.779126209869415E-2</v>
      </c>
      <c r="X87" s="36">
        <f>T87-(($L$3*S87*S87*S87)-($L$4*S87*S87)+($O$3*S87)-($O$4))</f>
        <v>0.39120873790130584</v>
      </c>
      <c r="Y87" s="36">
        <f>T87-($L$3*S87*S87*S87)+($L$4*S87*S87)-($O$3*S87)+($O$4)</f>
        <v>0.39120873790130578</v>
      </c>
      <c r="Z87" s="36">
        <f>T87-($L$3*S87*S87*S87)+($L$4*S87*S87)-($O$3*S87)+($O$2)</f>
        <v>0.55043073790130581</v>
      </c>
      <c r="AA87" s="21">
        <f>Z87-K$9</f>
        <v>0.55043073790130581</v>
      </c>
    </row>
    <row r="88" spans="2:27" x14ac:dyDescent="0.25">
      <c r="B88" s="29">
        <v>43766</v>
      </c>
      <c r="C88" s="11">
        <v>3948</v>
      </c>
      <c r="D88" s="11">
        <v>0.42299999999999999</v>
      </c>
      <c r="E88" s="12">
        <f t="shared" si="6"/>
        <v>8.2453914086073596E-2</v>
      </c>
      <c r="F88" s="7">
        <f t="shared" si="7"/>
        <v>0.50545391408607354</v>
      </c>
      <c r="G88" s="36">
        <f t="shared" si="8"/>
        <v>7.7864962146445421E-2</v>
      </c>
      <c r="H88" s="36">
        <f t="shared" si="9"/>
        <v>0.34513503785355459</v>
      </c>
      <c r="I88" s="36">
        <f t="shared" si="10"/>
        <v>0.34513503785355454</v>
      </c>
      <c r="J88" s="36">
        <f t="shared" si="11"/>
        <v>0.50435703785355457</v>
      </c>
      <c r="K88" s="21"/>
    </row>
    <row r="89" spans="2:27" x14ac:dyDescent="0.25">
      <c r="B89" s="29">
        <v>43824</v>
      </c>
      <c r="C89" s="11">
        <v>4006</v>
      </c>
      <c r="D89" s="11">
        <v>0.42499999999999999</v>
      </c>
      <c r="E89" s="12">
        <f t="shared" si="6"/>
        <v>8.1804528687952793E-2</v>
      </c>
      <c r="F89" s="7">
        <f t="shared" si="7"/>
        <v>0.50680452868795278</v>
      </c>
      <c r="G89" s="36">
        <f t="shared" si="8"/>
        <v>7.8570978252399115E-2</v>
      </c>
      <c r="H89" s="36">
        <f t="shared" si="9"/>
        <v>0.34642902174760087</v>
      </c>
      <c r="I89" s="36">
        <f t="shared" si="10"/>
        <v>0.34642902174760087</v>
      </c>
      <c r="J89" s="36">
        <f t="shared" si="11"/>
        <v>0.5056510217476009</v>
      </c>
      <c r="K89" s="21"/>
    </row>
    <row r="90" spans="2:27" x14ac:dyDescent="0.25">
      <c r="B90" s="29">
        <v>43826</v>
      </c>
      <c r="C90" s="11">
        <v>4214</v>
      </c>
      <c r="D90" s="11">
        <v>0.42599999999999999</v>
      </c>
      <c r="E90" s="12">
        <f t="shared" si="6"/>
        <v>7.9564548113495198E-2</v>
      </c>
      <c r="F90" s="7">
        <f t="shared" si="7"/>
        <v>0.50556454811349516</v>
      </c>
      <c r="G90" s="36">
        <f t="shared" si="8"/>
        <v>8.1008506507560071E-2</v>
      </c>
      <c r="H90" s="36">
        <f t="shared" si="9"/>
        <v>0.3449914934924399</v>
      </c>
      <c r="I90" s="36">
        <f t="shared" si="10"/>
        <v>0.3449914934924399</v>
      </c>
      <c r="J90" s="36">
        <f t="shared" si="11"/>
        <v>0.50421349349243993</v>
      </c>
      <c r="K90" s="21"/>
    </row>
    <row r="91" spans="2:27" x14ac:dyDescent="0.25">
      <c r="B91" s="29">
        <v>43830</v>
      </c>
      <c r="C91" s="11">
        <v>4214</v>
      </c>
      <c r="D91" s="11">
        <v>0.43099999999999999</v>
      </c>
      <c r="E91" s="12">
        <f t="shared" si="6"/>
        <v>7.9564548113495198E-2</v>
      </c>
      <c r="F91" s="7">
        <f t="shared" si="7"/>
        <v>0.51056454811349516</v>
      </c>
      <c r="G91" s="36">
        <f t="shared" si="8"/>
        <v>8.1008506507560071E-2</v>
      </c>
      <c r="H91" s="36">
        <f t="shared" si="9"/>
        <v>0.34999149349243991</v>
      </c>
      <c r="I91" s="36">
        <f t="shared" si="10"/>
        <v>0.34999149349243991</v>
      </c>
      <c r="J91" s="36">
        <f t="shared" si="11"/>
        <v>0.50921349349243994</v>
      </c>
      <c r="K91" s="21"/>
    </row>
    <row r="92" spans="2:27" x14ac:dyDescent="0.25">
      <c r="B92" s="29">
        <v>43829</v>
      </c>
      <c r="C92" s="11">
        <v>4230</v>
      </c>
      <c r="D92" s="11">
        <v>0.41199999999999998</v>
      </c>
      <c r="E92" s="12">
        <f t="shared" si="6"/>
        <v>7.9397914796100005E-2</v>
      </c>
      <c r="F92" s="7">
        <f t="shared" si="7"/>
        <v>0.49139791479609995</v>
      </c>
      <c r="G92" s="36">
        <f t="shared" si="8"/>
        <v>8.1189979215690017E-2</v>
      </c>
      <c r="H92" s="36">
        <f t="shared" si="9"/>
        <v>0.33081002078430999</v>
      </c>
      <c r="I92" s="36">
        <f t="shared" si="10"/>
        <v>0.33081002078430993</v>
      </c>
      <c r="J92" s="36">
        <f t="shared" si="11"/>
        <v>0.49003202078430996</v>
      </c>
      <c r="K92" s="21"/>
    </row>
    <row r="93" spans="2:27" x14ac:dyDescent="0.25">
      <c r="B93" s="29">
        <v>43829</v>
      </c>
      <c r="C93" s="11">
        <v>4231</v>
      </c>
      <c r="D93" s="11">
        <v>0.43</v>
      </c>
      <c r="E93" s="12">
        <f t="shared" si="6"/>
        <v>7.9387526809455294E-2</v>
      </c>
      <c r="F93" s="7">
        <f t="shared" si="7"/>
        <v>0.50938752680945532</v>
      </c>
      <c r="G93" s="36">
        <f t="shared" si="8"/>
        <v>8.120129298193135E-2</v>
      </c>
      <c r="H93" s="36">
        <f t="shared" si="9"/>
        <v>0.34879870701806864</v>
      </c>
      <c r="I93" s="36">
        <f t="shared" si="10"/>
        <v>0.34879870701806864</v>
      </c>
      <c r="J93" s="36">
        <f t="shared" si="11"/>
        <v>0.50802070701806867</v>
      </c>
      <c r="K93" s="21"/>
    </row>
    <row r="94" spans="2:27" x14ac:dyDescent="0.25">
      <c r="B94" s="29">
        <v>43829</v>
      </c>
      <c r="C94" s="11">
        <v>4231</v>
      </c>
      <c r="D94" s="11">
        <v>0.42799999999999999</v>
      </c>
      <c r="E94" s="12">
        <f t="shared" si="6"/>
        <v>7.9387526809455294E-2</v>
      </c>
      <c r="F94" s="7">
        <f t="shared" si="7"/>
        <v>0.50738752680945531</v>
      </c>
      <c r="G94" s="36">
        <f t="shared" si="8"/>
        <v>8.120129298193135E-2</v>
      </c>
      <c r="H94" s="36">
        <f t="shared" si="9"/>
        <v>0.34679870701806864</v>
      </c>
      <c r="I94" s="36">
        <f t="shared" si="10"/>
        <v>0.34679870701806864</v>
      </c>
      <c r="J94" s="36">
        <f t="shared" si="11"/>
        <v>0.50602070701806867</v>
      </c>
      <c r="K94" s="21"/>
    </row>
    <row r="95" spans="2:27" x14ac:dyDescent="0.25">
      <c r="B95" s="29">
        <v>43826</v>
      </c>
      <c r="C95" s="11">
        <v>4240</v>
      </c>
      <c r="D95" s="11">
        <v>0.42599999999999999</v>
      </c>
      <c r="E95" s="12">
        <f t="shared" si="6"/>
        <v>7.9294175539200012E-2</v>
      </c>
      <c r="F95" s="7">
        <f t="shared" si="7"/>
        <v>0.50529417553919997</v>
      </c>
      <c r="G95" s="36">
        <f t="shared" si="8"/>
        <v>8.1302967367680001E-2</v>
      </c>
      <c r="H95" s="36">
        <f t="shared" si="9"/>
        <v>0.34469703263231999</v>
      </c>
      <c r="I95" s="36">
        <f t="shared" si="10"/>
        <v>0.34469703263231999</v>
      </c>
      <c r="J95" s="36">
        <f t="shared" si="11"/>
        <v>0.50391903263231996</v>
      </c>
      <c r="K95" s="21"/>
    </row>
    <row r="96" spans="2:27" x14ac:dyDescent="0.25">
      <c r="B96" s="29">
        <v>43828</v>
      </c>
      <c r="C96" s="11">
        <v>4246</v>
      </c>
      <c r="D96" s="11">
        <v>0.42599999999999999</v>
      </c>
      <c r="E96" s="12">
        <f t="shared" si="6"/>
        <v>7.9232081850928809E-2</v>
      </c>
      <c r="F96" s="7">
        <f t="shared" si="7"/>
        <v>0.50523208185092883</v>
      </c>
      <c r="G96" s="36">
        <f t="shared" si="8"/>
        <v>8.1370600902149523E-2</v>
      </c>
      <c r="H96" s="36">
        <f t="shared" si="9"/>
        <v>0.34462939909785045</v>
      </c>
      <c r="I96" s="36">
        <f t="shared" si="10"/>
        <v>0.34462939909785045</v>
      </c>
      <c r="J96" s="36">
        <f t="shared" si="11"/>
        <v>0.50385139909785048</v>
      </c>
      <c r="K96" s="21"/>
    </row>
    <row r="97" spans="2:11" x14ac:dyDescent="0.25">
      <c r="B97" s="29">
        <v>43828</v>
      </c>
      <c r="C97" s="11">
        <v>4248</v>
      </c>
      <c r="D97" s="11">
        <v>0.42799999999999999</v>
      </c>
      <c r="E97" s="12">
        <f t="shared" si="6"/>
        <v>7.9211408908953604E-2</v>
      </c>
      <c r="F97" s="7">
        <f t="shared" si="7"/>
        <v>0.50721140890895355</v>
      </c>
      <c r="G97" s="36">
        <f t="shared" si="8"/>
        <v>8.1393118878397452E-2</v>
      </c>
      <c r="H97" s="36">
        <f t="shared" si="9"/>
        <v>0.34660688112160254</v>
      </c>
      <c r="I97" s="36">
        <f t="shared" si="10"/>
        <v>0.34660688112160248</v>
      </c>
      <c r="J97" s="36">
        <f t="shared" si="11"/>
        <v>0.50582888112160251</v>
      </c>
      <c r="K97" s="21"/>
    </row>
    <row r="98" spans="2:11" x14ac:dyDescent="0.25">
      <c r="B98" s="29">
        <v>43827</v>
      </c>
      <c r="C98" s="11">
        <v>4259</v>
      </c>
      <c r="D98" s="11">
        <v>0.42899999999999999</v>
      </c>
      <c r="E98" s="12">
        <f t="shared" si="6"/>
        <v>7.9097930533515715E-2</v>
      </c>
      <c r="F98" s="7">
        <f t="shared" si="7"/>
        <v>0.50809793053351571</v>
      </c>
      <c r="G98" s="36">
        <f t="shared" si="8"/>
        <v>8.151673081745453E-2</v>
      </c>
      <c r="H98" s="36">
        <f t="shared" si="9"/>
        <v>0.34748326918254546</v>
      </c>
      <c r="I98" s="36">
        <f t="shared" si="10"/>
        <v>0.34748326918254541</v>
      </c>
      <c r="J98" s="36">
        <f t="shared" si="11"/>
        <v>0.50670526918254544</v>
      </c>
      <c r="K98" s="21"/>
    </row>
    <row r="99" spans="2:11" x14ac:dyDescent="0.25">
      <c r="B99" s="29">
        <v>43827</v>
      </c>
      <c r="C99" s="11">
        <v>4262</v>
      </c>
      <c r="D99" s="11">
        <v>0.42599999999999999</v>
      </c>
      <c r="E99" s="12">
        <f t="shared" si="6"/>
        <v>7.9067047270122398E-2</v>
      </c>
      <c r="F99" s="7">
        <f t="shared" si="7"/>
        <v>0.50506704727012242</v>
      </c>
      <c r="G99" s="36">
        <f t="shared" si="8"/>
        <v>8.1550373633042947E-2</v>
      </c>
      <c r="H99" s="36">
        <f t="shared" si="9"/>
        <v>0.34444962636695703</v>
      </c>
      <c r="I99" s="36">
        <f t="shared" si="10"/>
        <v>0.34444962636695708</v>
      </c>
      <c r="J99" s="36">
        <f t="shared" si="11"/>
        <v>0.50367162636695706</v>
      </c>
      <c r="K99" s="21"/>
    </row>
    <row r="100" spans="2:11" x14ac:dyDescent="0.25">
      <c r="B100" s="29">
        <v>43766</v>
      </c>
      <c r="C100" s="11">
        <v>4471</v>
      </c>
      <c r="D100" s="11">
        <v>0.41199999999999998</v>
      </c>
      <c r="E100" s="12">
        <f t="shared" si="6"/>
        <v>7.6983683486631316E-2</v>
      </c>
      <c r="F100" s="7">
        <f t="shared" si="7"/>
        <v>0.48898368348663129</v>
      </c>
      <c r="G100" s="36">
        <f t="shared" si="8"/>
        <v>8.3821634776861761E-2</v>
      </c>
      <c r="H100" s="36">
        <f t="shared" si="9"/>
        <v>0.3281783652231382</v>
      </c>
      <c r="I100" s="36">
        <f t="shared" si="10"/>
        <v>0.3281783652231382</v>
      </c>
      <c r="J100" s="36">
        <f t="shared" si="11"/>
        <v>0.48740036522313823</v>
      </c>
      <c r="K100" s="21"/>
    </row>
    <row r="101" spans="2:11" x14ac:dyDescent="0.25">
      <c r="B101" s="29">
        <v>43889</v>
      </c>
      <c r="C101" s="11">
        <v>4583</v>
      </c>
      <c r="D101" s="11">
        <v>0.42899999999999999</v>
      </c>
      <c r="E101" s="12">
        <f t="shared" si="6"/>
        <v>7.592160213745211E-2</v>
      </c>
      <c r="F101" s="7">
        <f t="shared" si="7"/>
        <v>0.50492160213745207</v>
      </c>
      <c r="G101" s="36">
        <f t="shared" si="8"/>
        <v>8.4980904332738097E-2</v>
      </c>
      <c r="H101" s="36">
        <f t="shared" si="9"/>
        <v>0.34401909566726191</v>
      </c>
      <c r="I101" s="36">
        <f t="shared" si="10"/>
        <v>0.34401909566726185</v>
      </c>
      <c r="J101" s="36">
        <f t="shared" si="11"/>
        <v>0.50324109566726183</v>
      </c>
      <c r="K101" s="21"/>
    </row>
    <row r="102" spans="2:11" x14ac:dyDescent="0.25">
      <c r="B102" s="29">
        <v>43809</v>
      </c>
      <c r="C102" s="11">
        <v>4649</v>
      </c>
      <c r="D102" s="11">
        <v>0.42799999999999999</v>
      </c>
      <c r="E102" s="12">
        <f t="shared" si="6"/>
        <v>7.5313125272616688E-2</v>
      </c>
      <c r="F102" s="7">
        <f t="shared" si="7"/>
        <v>0.50331312527261662</v>
      </c>
      <c r="G102" s="36">
        <f t="shared" si="8"/>
        <v>8.5645518856717437E-2</v>
      </c>
      <c r="H102" s="36">
        <f t="shared" si="9"/>
        <v>0.34235448114328254</v>
      </c>
      <c r="I102" s="36">
        <f t="shared" si="10"/>
        <v>0.34235448114328254</v>
      </c>
      <c r="J102" s="36">
        <f t="shared" si="11"/>
        <v>0.50157648114328257</v>
      </c>
      <c r="K102" s="21"/>
    </row>
    <row r="103" spans="2:11" x14ac:dyDescent="0.25">
      <c r="B103" s="29">
        <v>43748</v>
      </c>
      <c r="C103" s="33">
        <v>4856</v>
      </c>
      <c r="D103" s="7">
        <v>0.42799999999999999</v>
      </c>
      <c r="E103" s="12">
        <f t="shared" si="6"/>
        <v>7.3486605586892795E-2</v>
      </c>
      <c r="F103" s="7">
        <f t="shared" si="7"/>
        <v>0.50148660558689273</v>
      </c>
      <c r="G103" s="36">
        <f t="shared" si="8"/>
        <v>8.7642703557125112E-2</v>
      </c>
      <c r="H103" s="36">
        <f t="shared" si="9"/>
        <v>0.34035729644287488</v>
      </c>
      <c r="I103" s="36">
        <f t="shared" si="10"/>
        <v>0.34035729644287488</v>
      </c>
      <c r="J103" s="36">
        <f t="shared" si="11"/>
        <v>0.49957929644287491</v>
      </c>
      <c r="K103" s="21"/>
    </row>
    <row r="104" spans="2:11" x14ac:dyDescent="0.25">
      <c r="B104" s="29">
        <v>43766</v>
      </c>
      <c r="C104" s="11">
        <v>4861</v>
      </c>
      <c r="D104" s="11">
        <v>0.433</v>
      </c>
      <c r="E104" s="12">
        <f t="shared" si="6"/>
        <v>7.3443998629572294E-2</v>
      </c>
      <c r="F104" s="7">
        <f t="shared" si="7"/>
        <v>0.50644399862957235</v>
      </c>
      <c r="G104" s="36">
        <f t="shared" si="8"/>
        <v>8.7689332208060661E-2</v>
      </c>
      <c r="H104" s="36">
        <f t="shared" si="9"/>
        <v>0.34531066779193931</v>
      </c>
      <c r="I104" s="36">
        <f t="shared" si="10"/>
        <v>0.34531066779193936</v>
      </c>
      <c r="J104" s="36">
        <f t="shared" si="11"/>
        <v>0.50453266779193939</v>
      </c>
      <c r="K104" s="21"/>
    </row>
    <row r="105" spans="2:11" x14ac:dyDescent="0.25">
      <c r="B105" s="29">
        <v>43824</v>
      </c>
      <c r="C105" s="11">
        <v>5032</v>
      </c>
      <c r="D105" s="11">
        <v>0.437</v>
      </c>
      <c r="E105" s="12">
        <f t="shared" si="6"/>
        <v>7.2028824810854417E-2</v>
      </c>
      <c r="F105" s="7">
        <f t="shared" si="7"/>
        <v>0.50902882481085443</v>
      </c>
      <c r="G105" s="36">
        <f t="shared" si="8"/>
        <v>8.9239217574005769E-2</v>
      </c>
      <c r="H105" s="36">
        <f t="shared" si="9"/>
        <v>0.34776078242599423</v>
      </c>
      <c r="I105" s="36">
        <f t="shared" si="10"/>
        <v>0.34776078242599423</v>
      </c>
      <c r="J105" s="36">
        <f t="shared" si="11"/>
        <v>0.50698278242599426</v>
      </c>
      <c r="K105" s="21"/>
    </row>
    <row r="106" spans="2:11" x14ac:dyDescent="0.25">
      <c r="B106" s="29">
        <v>43782</v>
      </c>
      <c r="C106" s="11">
        <v>5097</v>
      </c>
      <c r="D106" s="11">
        <v>0.435</v>
      </c>
      <c r="E106" s="12">
        <f t="shared" si="6"/>
        <v>7.1511990605115899E-2</v>
      </c>
      <c r="F106" s="7">
        <f t="shared" si="7"/>
        <v>0.50651199060511587</v>
      </c>
      <c r="G106" s="36">
        <f t="shared" si="8"/>
        <v>8.9805824036869111E-2</v>
      </c>
      <c r="H106" s="36">
        <f t="shared" si="9"/>
        <v>0.3451941759631309</v>
      </c>
      <c r="I106" s="36">
        <f t="shared" si="10"/>
        <v>0.34519417596313084</v>
      </c>
      <c r="J106" s="36">
        <f t="shared" si="11"/>
        <v>0.50441617596313082</v>
      </c>
      <c r="K106" s="21"/>
    </row>
    <row r="107" spans="2:11" x14ac:dyDescent="0.25">
      <c r="B107" s="29">
        <v>43748</v>
      </c>
      <c r="C107" s="33">
        <v>5217</v>
      </c>
      <c r="D107" s="7">
        <v>0.434</v>
      </c>
      <c r="E107" s="12">
        <f t="shared" si="6"/>
        <v>7.0587721494327904E-2</v>
      </c>
      <c r="F107" s="7">
        <f t="shared" si="7"/>
        <v>0.50458772149432796</v>
      </c>
      <c r="G107" s="36">
        <f t="shared" si="8"/>
        <v>9.08199240060239E-2</v>
      </c>
      <c r="H107" s="36">
        <f t="shared" si="9"/>
        <v>0.3431800759939761</v>
      </c>
      <c r="I107" s="36">
        <f t="shared" si="10"/>
        <v>0.3431800759939761</v>
      </c>
      <c r="J107" s="36">
        <f t="shared" si="11"/>
        <v>0.50240207599397613</v>
      </c>
      <c r="K107" s="21"/>
    </row>
    <row r="108" spans="2:11" x14ac:dyDescent="0.25">
      <c r="B108" s="29">
        <v>43765</v>
      </c>
      <c r="C108" s="11">
        <v>5247</v>
      </c>
      <c r="D108" s="11">
        <v>0.432</v>
      </c>
      <c r="E108" s="12">
        <f t="shared" si="6"/>
        <v>7.0362633214980916E-2</v>
      </c>
      <c r="F108" s="7">
        <f t="shared" si="7"/>
        <v>0.50236263321498087</v>
      </c>
      <c r="G108" s="36">
        <f t="shared" si="8"/>
        <v>9.106705545802761E-2</v>
      </c>
      <c r="H108" s="36">
        <f t="shared" si="9"/>
        <v>0.34093294454197237</v>
      </c>
      <c r="I108" s="36">
        <f t="shared" si="10"/>
        <v>0.34093294454197237</v>
      </c>
      <c r="J108" s="36">
        <f t="shared" si="11"/>
        <v>0.5001549445419724</v>
      </c>
      <c r="K108" s="21"/>
    </row>
    <row r="109" spans="2:11" x14ac:dyDescent="0.25">
      <c r="B109" s="29">
        <v>43809</v>
      </c>
      <c r="C109" s="11">
        <v>5406</v>
      </c>
      <c r="D109" s="11">
        <v>0.434</v>
      </c>
      <c r="E109" s="12">
        <f t="shared" si="6"/>
        <v>6.9208834438912806E-2</v>
      </c>
      <c r="F109" s="7">
        <f t="shared" si="7"/>
        <v>0.50320883443891284</v>
      </c>
      <c r="G109" s="36">
        <f t="shared" si="8"/>
        <v>9.2334936745383123E-2</v>
      </c>
      <c r="H109" s="36">
        <f t="shared" si="9"/>
        <v>0.34166506325461687</v>
      </c>
      <c r="I109" s="36">
        <f t="shared" si="10"/>
        <v>0.34166506325461682</v>
      </c>
      <c r="J109" s="36">
        <f t="shared" si="11"/>
        <v>0.50088706325461685</v>
      </c>
      <c r="K109" s="21"/>
    </row>
    <row r="110" spans="2:11" x14ac:dyDescent="0.25">
      <c r="B110" s="29">
        <v>43855</v>
      </c>
      <c r="C110" s="11">
        <v>5518</v>
      </c>
      <c r="D110" s="11">
        <v>0.434</v>
      </c>
      <c r="E110" s="12">
        <f t="shared" si="6"/>
        <v>6.8434910705325619E-2</v>
      </c>
      <c r="F110" s="7">
        <f t="shared" si="7"/>
        <v>0.50243491070532564</v>
      </c>
      <c r="G110" s="36">
        <f t="shared" si="8"/>
        <v>9.3186468327516245E-2</v>
      </c>
      <c r="H110" s="36">
        <f t="shared" si="9"/>
        <v>0.34081353167248374</v>
      </c>
      <c r="I110" s="36">
        <f t="shared" si="10"/>
        <v>0.34081353167248379</v>
      </c>
      <c r="J110" s="36">
        <f t="shared" si="11"/>
        <v>0.50003553167248382</v>
      </c>
      <c r="K110" s="21"/>
    </row>
    <row r="111" spans="2:11" x14ac:dyDescent="0.25">
      <c r="B111" s="29">
        <v>43746</v>
      </c>
      <c r="C111" s="33">
        <v>5545</v>
      </c>
      <c r="D111" s="7">
        <v>0.436</v>
      </c>
      <c r="E111" s="12">
        <f t="shared" si="6"/>
        <v>6.8253047878837514E-2</v>
      </c>
      <c r="F111" s="7">
        <f t="shared" si="7"/>
        <v>0.50425304787883751</v>
      </c>
      <c r="G111" s="36">
        <f t="shared" si="8"/>
        <v>9.3386702537253743E-2</v>
      </c>
      <c r="H111" s="36">
        <f t="shared" si="9"/>
        <v>0.34261329746274627</v>
      </c>
      <c r="I111" s="36">
        <f t="shared" si="10"/>
        <v>0.34261329746274621</v>
      </c>
      <c r="J111" s="36">
        <f t="shared" si="11"/>
        <v>0.50183529746274624</v>
      </c>
      <c r="K111" s="21"/>
    </row>
    <row r="112" spans="2:11" x14ac:dyDescent="0.25">
      <c r="B112" s="29">
        <v>43929</v>
      </c>
      <c r="C112" s="11">
        <v>5612</v>
      </c>
      <c r="D112" s="11">
        <v>0.44</v>
      </c>
      <c r="E112" s="12">
        <f t="shared" si="6"/>
        <v>6.7809553378182411E-2</v>
      </c>
      <c r="F112" s="7">
        <f t="shared" si="7"/>
        <v>0.50780955337818245</v>
      </c>
      <c r="G112" s="36">
        <f t="shared" si="8"/>
        <v>9.3875221738616968E-2</v>
      </c>
      <c r="H112" s="36">
        <f t="shared" si="9"/>
        <v>0.34612477826138305</v>
      </c>
      <c r="I112" s="36">
        <f t="shared" si="10"/>
        <v>0.34612477826138294</v>
      </c>
      <c r="J112" s="36">
        <f t="shared" si="11"/>
        <v>0.50534677826138297</v>
      </c>
      <c r="K112" s="21"/>
    </row>
    <row r="113" spans="2:11" x14ac:dyDescent="0.25">
      <c r="B113" s="29">
        <v>43867</v>
      </c>
      <c r="C113" s="11">
        <v>5632</v>
      </c>
      <c r="D113" s="11">
        <v>0.433</v>
      </c>
      <c r="E113" s="12">
        <f t="shared" si="6"/>
        <v>6.7679304269414403E-2</v>
      </c>
      <c r="F113" s="7">
        <f t="shared" si="7"/>
        <v>0.50067930426941443</v>
      </c>
      <c r="G113" s="36">
        <f t="shared" si="8"/>
        <v>9.4018755831029782E-2</v>
      </c>
      <c r="H113" s="36">
        <f t="shared" si="9"/>
        <v>0.33898124416897024</v>
      </c>
      <c r="I113" s="36">
        <f t="shared" si="10"/>
        <v>0.33898124416897019</v>
      </c>
      <c r="J113" s="36">
        <f t="shared" si="11"/>
        <v>0.49820324416897022</v>
      </c>
      <c r="K113" s="21"/>
    </row>
    <row r="114" spans="2:11" x14ac:dyDescent="0.25">
      <c r="B114" s="29">
        <v>43867</v>
      </c>
      <c r="C114" s="11">
        <v>5632</v>
      </c>
      <c r="D114" s="11">
        <v>0.432</v>
      </c>
      <c r="E114" s="12">
        <f t="shared" si="6"/>
        <v>6.7679304269414403E-2</v>
      </c>
      <c r="F114" s="7">
        <f t="shared" si="7"/>
        <v>0.49967930426941443</v>
      </c>
      <c r="G114" s="36">
        <f t="shared" si="8"/>
        <v>9.4018755831029782E-2</v>
      </c>
      <c r="H114" s="36">
        <f t="shared" si="9"/>
        <v>0.33798124416897024</v>
      </c>
      <c r="I114" s="36">
        <f t="shared" si="10"/>
        <v>0.33798124416897019</v>
      </c>
      <c r="J114" s="36">
        <f t="shared" si="11"/>
        <v>0.49720324416897022</v>
      </c>
      <c r="K114" s="21"/>
    </row>
    <row r="115" spans="2:11" x14ac:dyDescent="0.25">
      <c r="B115" s="29">
        <v>43782</v>
      </c>
      <c r="C115" s="11">
        <v>5633</v>
      </c>
      <c r="D115" s="11">
        <v>0.438</v>
      </c>
      <c r="E115" s="12">
        <f t="shared" si="6"/>
        <v>6.7672817458107104E-2</v>
      </c>
      <c r="F115" s="7">
        <f t="shared" si="7"/>
        <v>0.5056728174581071</v>
      </c>
      <c r="G115" s="36">
        <f t="shared" si="8"/>
        <v>9.4025905022487574E-2</v>
      </c>
      <c r="H115" s="36">
        <f t="shared" si="9"/>
        <v>0.34397409497751241</v>
      </c>
      <c r="I115" s="36">
        <f t="shared" si="10"/>
        <v>0.34397409497751247</v>
      </c>
      <c r="J115" s="36">
        <f t="shared" si="11"/>
        <v>0.5031960949775125</v>
      </c>
      <c r="K115" s="21"/>
    </row>
    <row r="116" spans="2:11" x14ac:dyDescent="0.25">
      <c r="B116" s="29">
        <v>43868</v>
      </c>
      <c r="C116" s="11">
        <v>5637</v>
      </c>
      <c r="D116" s="11">
        <v>0.435</v>
      </c>
      <c r="E116" s="12">
        <f t="shared" si="6"/>
        <v>6.7646894595009902E-2</v>
      </c>
      <c r="F116" s="7">
        <f t="shared" si="7"/>
        <v>0.50264689459500989</v>
      </c>
      <c r="G116" s="36">
        <f t="shared" si="8"/>
        <v>9.4054475627341733E-2</v>
      </c>
      <c r="H116" s="36">
        <f t="shared" si="9"/>
        <v>0.34094552437265824</v>
      </c>
      <c r="I116" s="36">
        <f t="shared" si="10"/>
        <v>0.34094552437265829</v>
      </c>
      <c r="J116" s="36">
        <f t="shared" si="11"/>
        <v>0.50016752437265832</v>
      </c>
      <c r="K116" s="21"/>
    </row>
    <row r="117" spans="2:11" x14ac:dyDescent="0.25">
      <c r="B117" s="29">
        <v>43871</v>
      </c>
      <c r="C117" s="11">
        <v>5638</v>
      </c>
      <c r="D117" s="11">
        <v>0.439</v>
      </c>
      <c r="E117" s="12">
        <f t="shared" si="6"/>
        <v>6.7640419972317595E-2</v>
      </c>
      <c r="F117" s="7">
        <f t="shared" si="7"/>
        <v>0.50664041997231757</v>
      </c>
      <c r="G117" s="36">
        <f t="shared" si="8"/>
        <v>9.4061611740833023E-2</v>
      </c>
      <c r="H117" s="36">
        <f t="shared" si="9"/>
        <v>0.34493838825916701</v>
      </c>
      <c r="I117" s="36">
        <f t="shared" si="10"/>
        <v>0.34493838825916695</v>
      </c>
      <c r="J117" s="36">
        <f t="shared" si="11"/>
        <v>0.50416038825916698</v>
      </c>
      <c r="K117" s="21"/>
    </row>
    <row r="118" spans="2:11" x14ac:dyDescent="0.25">
      <c r="B118" s="29">
        <v>43872</v>
      </c>
      <c r="C118" s="11">
        <v>5639</v>
      </c>
      <c r="D118" s="11">
        <v>0.432</v>
      </c>
      <c r="E118" s="12">
        <f t="shared" si="6"/>
        <v>6.763394778587771E-2</v>
      </c>
      <c r="F118" s="7">
        <f t="shared" si="7"/>
        <v>0.49963394778587772</v>
      </c>
      <c r="G118" s="36">
        <f t="shared" si="8"/>
        <v>9.406874524024432E-2</v>
      </c>
      <c r="H118" s="36">
        <f t="shared" si="9"/>
        <v>0.33793125475975566</v>
      </c>
      <c r="I118" s="36">
        <f t="shared" si="10"/>
        <v>0.33793125475975566</v>
      </c>
      <c r="J118" s="36">
        <f t="shared" si="11"/>
        <v>0.49715325475975569</v>
      </c>
      <c r="K118" s="21"/>
    </row>
    <row r="119" spans="2:11" x14ac:dyDescent="0.25">
      <c r="B119" s="29">
        <v>43871</v>
      </c>
      <c r="C119" s="11">
        <v>5643</v>
      </c>
      <c r="D119" s="11">
        <v>0.437</v>
      </c>
      <c r="E119" s="12">
        <f t="shared" si="6"/>
        <v>6.7608083392838095E-2</v>
      </c>
      <c r="F119" s="7">
        <f t="shared" si="7"/>
        <v>0.50460808339283814</v>
      </c>
      <c r="G119" s="36">
        <f t="shared" si="8"/>
        <v>9.4097253107177509E-2</v>
      </c>
      <c r="H119" s="36">
        <f t="shared" si="9"/>
        <v>0.34290274689282252</v>
      </c>
      <c r="I119" s="36">
        <f t="shared" si="10"/>
        <v>0.34290274689282257</v>
      </c>
      <c r="J119" s="36">
        <f t="shared" si="11"/>
        <v>0.5021247468928226</v>
      </c>
      <c r="K119" s="21"/>
    </row>
    <row r="120" spans="2:11" x14ac:dyDescent="0.25">
      <c r="B120" s="29">
        <v>43870</v>
      </c>
      <c r="C120" s="11">
        <v>5644</v>
      </c>
      <c r="D120" s="11">
        <v>0.437</v>
      </c>
      <c r="E120" s="12">
        <f t="shared" si="6"/>
        <v>6.7601623380307202E-2</v>
      </c>
      <c r="F120" s="7">
        <f t="shared" si="7"/>
        <v>0.50460162338030723</v>
      </c>
      <c r="G120" s="36">
        <f t="shared" si="8"/>
        <v>9.4104373543754852E-2</v>
      </c>
      <c r="H120" s="36">
        <f t="shared" si="9"/>
        <v>0.34289562645624516</v>
      </c>
      <c r="I120" s="36">
        <f t="shared" si="10"/>
        <v>0.34289562645624511</v>
      </c>
      <c r="J120" s="36">
        <f t="shared" si="11"/>
        <v>0.50211762645624514</v>
      </c>
      <c r="K120" s="21"/>
    </row>
    <row r="121" spans="2:11" x14ac:dyDescent="0.25">
      <c r="B121" s="29">
        <v>43869</v>
      </c>
      <c r="C121" s="11">
        <v>5645</v>
      </c>
      <c r="D121" s="11">
        <v>0.438</v>
      </c>
      <c r="E121" s="12">
        <f t="shared" si="6"/>
        <v>6.7595165801087501E-2</v>
      </c>
      <c r="F121" s="7">
        <f t="shared" si="7"/>
        <v>0.50559516580108754</v>
      </c>
      <c r="G121" s="36">
        <f t="shared" si="8"/>
        <v>9.4111491369278738E-2</v>
      </c>
      <c r="H121" s="36">
        <f t="shared" si="9"/>
        <v>0.34388850863072129</v>
      </c>
      <c r="I121" s="36">
        <f t="shared" si="10"/>
        <v>0.34388850863072129</v>
      </c>
      <c r="J121" s="36">
        <f t="shared" si="11"/>
        <v>0.50311050863072126</v>
      </c>
      <c r="K121" s="21"/>
    </row>
    <row r="122" spans="2:11" x14ac:dyDescent="0.25">
      <c r="B122" s="29">
        <v>43869</v>
      </c>
      <c r="C122" s="11">
        <v>5646</v>
      </c>
      <c r="D122" s="11">
        <v>0.436</v>
      </c>
      <c r="E122" s="12">
        <f t="shared" si="6"/>
        <v>6.7588710654688799E-2</v>
      </c>
      <c r="F122" s="7">
        <f t="shared" si="7"/>
        <v>0.5035887106546888</v>
      </c>
      <c r="G122" s="36">
        <f t="shared" si="8"/>
        <v>9.4118606584253528E-2</v>
      </c>
      <c r="H122" s="36">
        <f t="shared" si="9"/>
        <v>0.34188139341574647</v>
      </c>
      <c r="I122" s="36">
        <f t="shared" si="10"/>
        <v>0.34188139341574647</v>
      </c>
      <c r="J122" s="36">
        <f t="shared" si="11"/>
        <v>0.5011033934157465</v>
      </c>
      <c r="K122" s="21"/>
    </row>
    <row r="123" spans="2:11" x14ac:dyDescent="0.25">
      <c r="B123" s="29">
        <v>43868</v>
      </c>
      <c r="C123" s="11">
        <v>5647</v>
      </c>
      <c r="D123" s="11">
        <v>0.435</v>
      </c>
      <c r="E123" s="12">
        <f t="shared" si="6"/>
        <v>6.7582257940620907E-2</v>
      </c>
      <c r="F123" s="7">
        <f t="shared" si="7"/>
        <v>0.50258225794062095</v>
      </c>
      <c r="G123" s="36">
        <f t="shared" si="8"/>
        <v>9.412571918918361E-2</v>
      </c>
      <c r="H123" s="36">
        <f t="shared" si="9"/>
        <v>0.34087428081081639</v>
      </c>
      <c r="I123" s="36">
        <f t="shared" si="10"/>
        <v>0.34087428081081633</v>
      </c>
      <c r="J123" s="36">
        <f t="shared" si="11"/>
        <v>0.50009628081081636</v>
      </c>
      <c r="K123" s="21"/>
    </row>
    <row r="124" spans="2:11" x14ac:dyDescent="0.25">
      <c r="B124" s="29">
        <v>43870</v>
      </c>
      <c r="C124" s="11">
        <v>5650</v>
      </c>
      <c r="D124" s="11">
        <v>0.435</v>
      </c>
      <c r="E124" s="12">
        <f t="shared" si="6"/>
        <v>6.7562914387499992E-2</v>
      </c>
      <c r="F124" s="7">
        <f t="shared" si="7"/>
        <v>0.5025629143875</v>
      </c>
      <c r="G124" s="36">
        <f t="shared" si="8"/>
        <v>9.4147041348749988E-2</v>
      </c>
      <c r="H124" s="36">
        <f t="shared" si="9"/>
        <v>0.34085295865124998</v>
      </c>
      <c r="I124" s="36">
        <f t="shared" si="10"/>
        <v>0.34085295865124998</v>
      </c>
      <c r="J124" s="36">
        <f t="shared" si="11"/>
        <v>0.50007495865124996</v>
      </c>
      <c r="K124" s="21"/>
    </row>
    <row r="125" spans="2:11" x14ac:dyDescent="0.25">
      <c r="B125" s="29">
        <v>43873</v>
      </c>
      <c r="C125" s="11">
        <v>5670</v>
      </c>
      <c r="D125" s="11">
        <v>0.44</v>
      </c>
      <c r="E125" s="12">
        <f t="shared" si="6"/>
        <v>6.7434515712900017E-2</v>
      </c>
      <c r="F125" s="7">
        <f t="shared" si="7"/>
        <v>0.50743451571289999</v>
      </c>
      <c r="G125" s="36">
        <f t="shared" si="8"/>
        <v>9.4288589890410002E-2</v>
      </c>
      <c r="H125" s="36">
        <f t="shared" si="9"/>
        <v>0.34571141010959</v>
      </c>
      <c r="I125" s="36">
        <f t="shared" si="10"/>
        <v>0.34571141010959</v>
      </c>
      <c r="J125" s="36">
        <f t="shared" si="11"/>
        <v>0.50493341010959003</v>
      </c>
      <c r="K125" s="21"/>
    </row>
    <row r="126" spans="2:11" x14ac:dyDescent="0.25">
      <c r="B126" s="29">
        <v>43874</v>
      </c>
      <c r="C126" s="11">
        <v>5730</v>
      </c>
      <c r="D126" s="11">
        <v>0.436</v>
      </c>
      <c r="E126" s="12">
        <f t="shared" si="6"/>
        <v>6.7055113361100011E-2</v>
      </c>
      <c r="F126" s="7">
        <f t="shared" si="7"/>
        <v>0.50305511336109998</v>
      </c>
      <c r="G126" s="36">
        <f t="shared" si="8"/>
        <v>9.4707016604189995E-2</v>
      </c>
      <c r="H126" s="36">
        <f t="shared" si="9"/>
        <v>0.34129298339580999</v>
      </c>
      <c r="I126" s="36">
        <f t="shared" si="10"/>
        <v>0.34129298339580999</v>
      </c>
      <c r="J126" s="36">
        <f t="shared" si="11"/>
        <v>0.50051498339581002</v>
      </c>
      <c r="K126" s="21"/>
    </row>
    <row r="127" spans="2:11" x14ac:dyDescent="0.25">
      <c r="B127" s="29">
        <v>43880</v>
      </c>
      <c r="C127" s="11">
        <v>5732</v>
      </c>
      <c r="D127" s="11">
        <v>0.441</v>
      </c>
      <c r="E127" s="12">
        <f t="shared" si="6"/>
        <v>6.7042615455174398E-2</v>
      </c>
      <c r="F127" s="7">
        <f t="shared" si="7"/>
        <v>0.50804261545517437</v>
      </c>
      <c r="G127" s="36">
        <f t="shared" si="8"/>
        <v>9.4720804360933761E-2</v>
      </c>
      <c r="H127" s="36">
        <f t="shared" si="9"/>
        <v>0.34627919563906623</v>
      </c>
      <c r="I127" s="36">
        <f t="shared" si="10"/>
        <v>0.34627919563906623</v>
      </c>
      <c r="J127" s="36">
        <f t="shared" si="11"/>
        <v>0.50550119563906626</v>
      </c>
      <c r="K127" s="21"/>
    </row>
    <row r="128" spans="2:11" x14ac:dyDescent="0.25">
      <c r="B128" s="29">
        <v>43880</v>
      </c>
      <c r="C128" s="11">
        <v>5733</v>
      </c>
      <c r="D128" s="11">
        <v>0.42799999999999999</v>
      </c>
      <c r="E128" s="12">
        <f t="shared" si="6"/>
        <v>6.7036370087717109E-2</v>
      </c>
      <c r="F128" s="7">
        <f t="shared" si="7"/>
        <v>0.49503637008771711</v>
      </c>
      <c r="G128" s="36">
        <f t="shared" si="8"/>
        <v>9.4727694389056608E-2</v>
      </c>
      <c r="H128" s="36">
        <f t="shared" si="9"/>
        <v>0.3332723056109434</v>
      </c>
      <c r="I128" s="36">
        <f t="shared" si="10"/>
        <v>0.3332723056109434</v>
      </c>
      <c r="J128" s="36">
        <f t="shared" si="11"/>
        <v>0.49249430561094343</v>
      </c>
      <c r="K128" s="21"/>
    </row>
    <row r="129" spans="2:11" x14ac:dyDescent="0.25">
      <c r="B129" s="29">
        <v>43875</v>
      </c>
      <c r="C129" s="11">
        <v>5739</v>
      </c>
      <c r="D129" s="11">
        <v>0.439</v>
      </c>
      <c r="E129" s="12">
        <f t="shared" si="6"/>
        <v>6.69989480491677E-2</v>
      </c>
      <c r="F129" s="7">
        <f t="shared" si="7"/>
        <v>0.50599894804916767</v>
      </c>
      <c r="G129" s="36">
        <f t="shared" si="8"/>
        <v>9.476898068608533E-2</v>
      </c>
      <c r="H129" s="36">
        <f t="shared" si="9"/>
        <v>0.34423101931391464</v>
      </c>
      <c r="I129" s="36">
        <f t="shared" si="10"/>
        <v>0.3442310193139147</v>
      </c>
      <c r="J129" s="36">
        <f t="shared" si="11"/>
        <v>0.50345301931391473</v>
      </c>
      <c r="K129" s="21"/>
    </row>
    <row r="130" spans="2:11" x14ac:dyDescent="0.25">
      <c r="B130" s="29">
        <v>43875</v>
      </c>
      <c r="C130" s="11">
        <v>5744</v>
      </c>
      <c r="D130" s="11">
        <v>0.435</v>
      </c>
      <c r="E130" s="12">
        <f t="shared" si="6"/>
        <v>6.6967828656947198E-2</v>
      </c>
      <c r="F130" s="7">
        <f t="shared" si="7"/>
        <v>0.50196782865694722</v>
      </c>
      <c r="G130" s="36">
        <f t="shared" si="8"/>
        <v>9.4803315442810884E-2</v>
      </c>
      <c r="H130" s="36">
        <f t="shared" si="9"/>
        <v>0.3401966845571891</v>
      </c>
      <c r="I130" s="36">
        <f t="shared" si="10"/>
        <v>0.34019668455718916</v>
      </c>
      <c r="J130" s="36">
        <f t="shared" si="11"/>
        <v>0.49941868455718919</v>
      </c>
      <c r="K130" s="21"/>
    </row>
    <row r="131" spans="2:11" x14ac:dyDescent="0.25">
      <c r="B131" s="29">
        <v>43878</v>
      </c>
      <c r="C131" s="11">
        <v>5749</v>
      </c>
      <c r="D131" s="11">
        <v>0.439</v>
      </c>
      <c r="E131" s="12">
        <f t="shared" si="6"/>
        <v>6.6936768872006697E-2</v>
      </c>
      <c r="F131" s="7">
        <f t="shared" si="7"/>
        <v>0.50593676887200667</v>
      </c>
      <c r="G131" s="36">
        <f t="shared" si="8"/>
        <v>9.4837586184248424E-2</v>
      </c>
      <c r="H131" s="36">
        <f t="shared" si="9"/>
        <v>0.34416241381575158</v>
      </c>
      <c r="I131" s="36">
        <f t="shared" si="10"/>
        <v>0.34416241381575158</v>
      </c>
      <c r="J131" s="36">
        <f t="shared" si="11"/>
        <v>0.50338441381575161</v>
      </c>
      <c r="K131" s="21"/>
    </row>
    <row r="132" spans="2:11" x14ac:dyDescent="0.25">
      <c r="B132" s="29">
        <v>43879</v>
      </c>
      <c r="C132" s="11">
        <v>5749</v>
      </c>
      <c r="D132" s="11">
        <v>0.442</v>
      </c>
      <c r="E132" s="12">
        <f t="shared" si="6"/>
        <v>6.6936768872006697E-2</v>
      </c>
      <c r="F132" s="7">
        <f t="shared" si="7"/>
        <v>0.50893676887200667</v>
      </c>
      <c r="G132" s="36">
        <f t="shared" si="8"/>
        <v>9.4837586184248424E-2</v>
      </c>
      <c r="H132" s="36">
        <f t="shared" si="9"/>
        <v>0.34716241381575158</v>
      </c>
      <c r="I132" s="36">
        <f t="shared" si="10"/>
        <v>0.34716241381575158</v>
      </c>
      <c r="J132" s="36">
        <f t="shared" si="11"/>
        <v>0.50638441381575161</v>
      </c>
      <c r="K132" s="21"/>
    </row>
    <row r="133" spans="2:11" x14ac:dyDescent="0.25">
      <c r="B133" s="29">
        <v>43879</v>
      </c>
      <c r="C133" s="11">
        <v>5749</v>
      </c>
      <c r="D133" s="11">
        <v>0.43099999999999999</v>
      </c>
      <c r="E133" s="12">
        <f t="shared" si="6"/>
        <v>6.6936768872006697E-2</v>
      </c>
      <c r="F133" s="7">
        <f t="shared" si="7"/>
        <v>0.49793676887200666</v>
      </c>
      <c r="G133" s="36">
        <f t="shared" si="8"/>
        <v>9.4837586184248424E-2</v>
      </c>
      <c r="H133" s="36">
        <f t="shared" si="9"/>
        <v>0.33616241381575157</v>
      </c>
      <c r="I133" s="36">
        <f t="shared" si="10"/>
        <v>0.33616241381575157</v>
      </c>
      <c r="J133" s="36">
        <f t="shared" si="11"/>
        <v>0.4953844138157516</v>
      </c>
      <c r="K133" s="21"/>
    </row>
    <row r="134" spans="2:11" x14ac:dyDescent="0.25">
      <c r="B134" s="29">
        <v>43876</v>
      </c>
      <c r="C134" s="11">
        <v>5752</v>
      </c>
      <c r="D134" s="11">
        <v>0.439</v>
      </c>
      <c r="E134" s="12">
        <f t="shared" si="6"/>
        <v>6.6918161587046401E-2</v>
      </c>
      <c r="F134" s="7">
        <f t="shared" si="7"/>
        <v>0.50591816158704639</v>
      </c>
      <c r="G134" s="36">
        <f t="shared" si="8"/>
        <v>9.4858117928002528E-2</v>
      </c>
      <c r="H134" s="36">
        <f t="shared" si="9"/>
        <v>0.34414188207199747</v>
      </c>
      <c r="I134" s="36">
        <f t="shared" si="10"/>
        <v>0.34414188207199742</v>
      </c>
      <c r="J134" s="36">
        <f t="shared" si="11"/>
        <v>0.50336388207199745</v>
      </c>
      <c r="K134" s="21"/>
    </row>
    <row r="135" spans="2:11" x14ac:dyDescent="0.25">
      <c r="B135" s="29">
        <v>43878</v>
      </c>
      <c r="C135" s="11">
        <v>5753</v>
      </c>
      <c r="D135" s="11">
        <v>0.438</v>
      </c>
      <c r="E135" s="12">
        <f t="shared" si="6"/>
        <v>6.6911963920119097E-2</v>
      </c>
      <c r="F135" s="7">
        <f t="shared" si="7"/>
        <v>0.50491196392011906</v>
      </c>
      <c r="G135" s="36">
        <f t="shared" si="8"/>
        <v>9.4864956728762384E-2</v>
      </c>
      <c r="H135" s="36">
        <f t="shared" si="9"/>
        <v>0.34313504327123762</v>
      </c>
      <c r="I135" s="36">
        <f t="shared" si="10"/>
        <v>0.34313504327123762</v>
      </c>
      <c r="J135" s="36">
        <f t="shared" si="11"/>
        <v>0.50235704327123765</v>
      </c>
      <c r="K135" s="21"/>
    </row>
    <row r="136" spans="2:11" x14ac:dyDescent="0.25">
      <c r="B136" s="29">
        <v>43877</v>
      </c>
      <c r="C136" s="11">
        <v>5754</v>
      </c>
      <c r="D136" s="11">
        <v>0.439</v>
      </c>
      <c r="E136" s="12">
        <f t="shared" ref="E136:E199" si="12">-($E$3*C136*C136*C136)+($E$4*C136*C136)-($H$3*C136)+($H$2)</f>
        <v>6.6905768633071183E-2</v>
      </c>
      <c r="F136" s="7">
        <f t="shared" ref="F136:F199" si="13">D136+E136</f>
        <v>0.50590576863307124</v>
      </c>
      <c r="G136" s="36">
        <f t="shared" si="8"/>
        <v>9.4871792973450483E-2</v>
      </c>
      <c r="H136" s="36">
        <f t="shared" si="9"/>
        <v>0.3441282070265495</v>
      </c>
      <c r="I136" s="36">
        <f t="shared" si="10"/>
        <v>0.3441282070265495</v>
      </c>
      <c r="J136" s="36">
        <f t="shared" si="11"/>
        <v>0.50335020702654953</v>
      </c>
      <c r="K136" s="21"/>
    </row>
    <row r="137" spans="2:11" x14ac:dyDescent="0.25">
      <c r="B137" s="29">
        <v>43877</v>
      </c>
      <c r="C137" s="11">
        <v>5755</v>
      </c>
      <c r="D137" s="11">
        <v>0.42499999999999999</v>
      </c>
      <c r="E137" s="12">
        <f t="shared" si="12"/>
        <v>6.6899575725412497E-2</v>
      </c>
      <c r="F137" s="7">
        <f t="shared" si="13"/>
        <v>0.49189957572541249</v>
      </c>
      <c r="G137" s="36">
        <f t="shared" ref="G137:G200" si="14">($L$3*C137*C137*C137)-($L$4*C137*C137)+($O$3*C137)-($O$4)</f>
        <v>9.4878626662571242E-2</v>
      </c>
      <c r="H137" s="36">
        <f t="shared" ref="H137:H200" si="15">D137-(($L$3*C137*C137*C137)-($L$4*C137*C137)+($O$3*C137)-($O$4))</f>
        <v>0.33012137333742875</v>
      </c>
      <c r="I137" s="36">
        <f t="shared" ref="I137:I200" si="16">D137-($L$3*C137*C137*C137)+($L$4*C137*C137)-($O$3*C137)+($O$4)</f>
        <v>0.33012137333742875</v>
      </c>
      <c r="J137" s="36">
        <f t="shared" ref="J137:J200" si="17">D137-($L$3*C137*C137*C137)+($L$4*C137*C137)-($O$3*C137)+($O$2)</f>
        <v>0.48934337333742872</v>
      </c>
      <c r="K137" s="21"/>
    </row>
    <row r="138" spans="2:11" x14ac:dyDescent="0.25">
      <c r="B138" s="29">
        <v>43876</v>
      </c>
      <c r="C138" s="11">
        <v>5756</v>
      </c>
      <c r="D138" s="11">
        <v>0.436</v>
      </c>
      <c r="E138" s="12">
        <f t="shared" si="12"/>
        <v>6.6893385196652805E-2</v>
      </c>
      <c r="F138" s="7">
        <f t="shared" si="13"/>
        <v>0.50289338519665283</v>
      </c>
      <c r="G138" s="36">
        <f t="shared" si="14"/>
        <v>9.488545779662913E-2</v>
      </c>
      <c r="H138" s="36">
        <f t="shared" si="15"/>
        <v>0.3411145422033709</v>
      </c>
      <c r="I138" s="36">
        <f t="shared" si="16"/>
        <v>0.34111454220337084</v>
      </c>
      <c r="J138" s="36">
        <f t="shared" si="17"/>
        <v>0.50033654220337087</v>
      </c>
      <c r="K138" s="21"/>
    </row>
    <row r="139" spans="2:11" x14ac:dyDescent="0.25">
      <c r="B139" s="29">
        <v>43881</v>
      </c>
      <c r="C139" s="11">
        <v>5768</v>
      </c>
      <c r="D139" s="11">
        <v>0.442</v>
      </c>
      <c r="E139" s="12">
        <f t="shared" si="12"/>
        <v>6.6819284227225606E-2</v>
      </c>
      <c r="F139" s="7">
        <f t="shared" si="13"/>
        <v>0.50881928422722567</v>
      </c>
      <c r="G139" s="36">
        <f t="shared" si="14"/>
        <v>9.4967232294026246E-2</v>
      </c>
      <c r="H139" s="36">
        <f t="shared" si="15"/>
        <v>0.34703276770597374</v>
      </c>
      <c r="I139" s="36">
        <f t="shared" si="16"/>
        <v>0.34703276770597385</v>
      </c>
      <c r="J139" s="36">
        <f t="shared" si="17"/>
        <v>0.50625476770597388</v>
      </c>
      <c r="K139" s="21"/>
    </row>
    <row r="140" spans="2:11" x14ac:dyDescent="0.25">
      <c r="B140" s="29">
        <v>43765</v>
      </c>
      <c r="C140" s="11">
        <v>5785</v>
      </c>
      <c r="D140" s="11">
        <v>0.436</v>
      </c>
      <c r="E140" s="12">
        <f t="shared" si="12"/>
        <v>6.6714892480237528E-2</v>
      </c>
      <c r="F140" s="7">
        <f t="shared" si="13"/>
        <v>0.50271489248023749</v>
      </c>
      <c r="G140" s="36">
        <f t="shared" si="14"/>
        <v>9.5082451499313742E-2</v>
      </c>
      <c r="H140" s="36">
        <f t="shared" si="15"/>
        <v>0.34091754850068623</v>
      </c>
      <c r="I140" s="36">
        <f t="shared" si="16"/>
        <v>0.34091754850068628</v>
      </c>
      <c r="J140" s="36">
        <f t="shared" si="17"/>
        <v>0.50013954850068632</v>
      </c>
      <c r="K140" s="21"/>
    </row>
    <row r="141" spans="2:11" x14ac:dyDescent="0.25">
      <c r="B141" s="29">
        <v>43747</v>
      </c>
      <c r="C141" s="33">
        <v>5833</v>
      </c>
      <c r="D141" s="7">
        <v>0.435</v>
      </c>
      <c r="E141" s="12">
        <f t="shared" si="12"/>
        <v>6.6423819551327104E-2</v>
      </c>
      <c r="F141" s="7">
        <f t="shared" si="13"/>
        <v>0.50142381955132709</v>
      </c>
      <c r="G141" s="36">
        <f t="shared" si="14"/>
        <v>9.540382215422559E-2</v>
      </c>
      <c r="H141" s="36">
        <f t="shared" si="15"/>
        <v>0.33959617784577439</v>
      </c>
      <c r="I141" s="36">
        <f t="shared" si="16"/>
        <v>0.33959617784577439</v>
      </c>
      <c r="J141" s="36">
        <f t="shared" si="17"/>
        <v>0.49881817784577442</v>
      </c>
      <c r="K141" s="21"/>
    </row>
    <row r="142" spans="2:11" x14ac:dyDescent="0.25">
      <c r="B142" s="29">
        <v>43911</v>
      </c>
      <c r="C142" s="11">
        <v>6012</v>
      </c>
      <c r="D142" s="11">
        <v>0.438</v>
      </c>
      <c r="E142" s="12">
        <f t="shared" si="12"/>
        <v>6.5385479292422416E-2</v>
      </c>
      <c r="F142" s="7">
        <f t="shared" si="13"/>
        <v>0.50338547929242239</v>
      </c>
      <c r="G142" s="36">
        <f t="shared" si="14"/>
        <v>9.6551603798712943E-2</v>
      </c>
      <c r="H142" s="36">
        <f t="shared" si="15"/>
        <v>0.34144839620128709</v>
      </c>
      <c r="I142" s="36">
        <f t="shared" si="16"/>
        <v>0.34144839620128703</v>
      </c>
      <c r="J142" s="36">
        <f t="shared" si="17"/>
        <v>0.50067039620128706</v>
      </c>
      <c r="K142" s="21"/>
    </row>
    <row r="143" spans="2:11" x14ac:dyDescent="0.25">
      <c r="B143" s="29">
        <v>43889</v>
      </c>
      <c r="C143" s="11">
        <v>6141</v>
      </c>
      <c r="D143" s="11">
        <v>0.443</v>
      </c>
      <c r="E143" s="12">
        <f t="shared" si="12"/>
        <v>6.4682096978244313E-2</v>
      </c>
      <c r="F143" s="7">
        <f t="shared" si="13"/>
        <v>0.50768209697824429</v>
      </c>
      <c r="G143" s="36">
        <f t="shared" si="14"/>
        <v>9.7330425499849479E-2</v>
      </c>
      <c r="H143" s="36">
        <f t="shared" si="15"/>
        <v>0.34566957450015051</v>
      </c>
      <c r="I143" s="36">
        <f t="shared" si="16"/>
        <v>0.34566957450015051</v>
      </c>
      <c r="J143" s="36">
        <f t="shared" si="17"/>
        <v>0.50489157450015054</v>
      </c>
      <c r="K143" s="21"/>
    </row>
    <row r="144" spans="2:11" x14ac:dyDescent="0.25">
      <c r="B144" s="29">
        <v>43765</v>
      </c>
      <c r="C144" s="11">
        <v>6199</v>
      </c>
      <c r="D144" s="11">
        <v>0.441</v>
      </c>
      <c r="E144" s="12">
        <f t="shared" si="12"/>
        <v>6.4377785124461698E-2</v>
      </c>
      <c r="F144" s="7">
        <f t="shared" si="13"/>
        <v>0.50537778512446174</v>
      </c>
      <c r="G144" s="36">
        <f t="shared" si="14"/>
        <v>9.7667728442217938E-2</v>
      </c>
      <c r="H144" s="36">
        <f t="shared" si="15"/>
        <v>0.34333227155778206</v>
      </c>
      <c r="I144" s="36">
        <f t="shared" si="16"/>
        <v>0.34333227155778206</v>
      </c>
      <c r="J144" s="36">
        <f t="shared" si="17"/>
        <v>0.5025542715577821</v>
      </c>
      <c r="K144" s="21"/>
    </row>
    <row r="145" spans="2:11" x14ac:dyDescent="0.25">
      <c r="B145" s="29">
        <v>43781</v>
      </c>
      <c r="C145" s="11">
        <v>6349</v>
      </c>
      <c r="D145" s="11">
        <v>0.438</v>
      </c>
      <c r="E145" s="12">
        <f t="shared" si="12"/>
        <v>6.362425270094671E-2</v>
      </c>
      <c r="F145" s="7">
        <f t="shared" si="13"/>
        <v>0.50162425270094668</v>
      </c>
      <c r="G145" s="36">
        <f t="shared" si="14"/>
        <v>9.8503939785974423E-2</v>
      </c>
      <c r="H145" s="36">
        <f t="shared" si="15"/>
        <v>0.33949606021402556</v>
      </c>
      <c r="I145" s="36">
        <f t="shared" si="16"/>
        <v>0.33949606021402562</v>
      </c>
      <c r="J145" s="36">
        <f t="shared" si="17"/>
        <v>0.49871806021402565</v>
      </c>
      <c r="K145" s="21"/>
    </row>
    <row r="146" spans="2:11" x14ac:dyDescent="0.25">
      <c r="B146" s="29">
        <v>43855</v>
      </c>
      <c r="C146" s="11">
        <v>6441</v>
      </c>
      <c r="D146" s="11">
        <v>0.439</v>
      </c>
      <c r="E146" s="12">
        <f t="shared" si="12"/>
        <v>6.3185432149314283E-2</v>
      </c>
      <c r="F146" s="7">
        <f t="shared" si="13"/>
        <v>0.50218543214931433</v>
      </c>
      <c r="G146" s="36">
        <f t="shared" si="14"/>
        <v>9.8991599986852474E-2</v>
      </c>
      <c r="H146" s="36">
        <f t="shared" si="15"/>
        <v>0.34000840001314753</v>
      </c>
      <c r="I146" s="36">
        <f t="shared" si="16"/>
        <v>0.34000840001314753</v>
      </c>
      <c r="J146" s="36">
        <f t="shared" si="17"/>
        <v>0.49923040001314756</v>
      </c>
      <c r="K146" s="21"/>
    </row>
    <row r="147" spans="2:11" x14ac:dyDescent="0.25">
      <c r="B147" s="29">
        <v>43764</v>
      </c>
      <c r="C147" s="11">
        <v>6621</v>
      </c>
      <c r="D147" s="11">
        <v>0.44</v>
      </c>
      <c r="E147" s="12">
        <f t="shared" si="12"/>
        <v>6.2376521579316294E-2</v>
      </c>
      <c r="F147" s="7">
        <f t="shared" si="13"/>
        <v>0.50237652157931634</v>
      </c>
      <c r="G147" s="36">
        <f t="shared" si="14"/>
        <v>9.9892002911598263E-2</v>
      </c>
      <c r="H147" s="36">
        <f t="shared" si="15"/>
        <v>0.34010799708840173</v>
      </c>
      <c r="I147" s="36">
        <f t="shared" si="16"/>
        <v>0.34010799708840173</v>
      </c>
      <c r="J147" s="36">
        <f t="shared" si="17"/>
        <v>0.49932999708840176</v>
      </c>
      <c r="K147" s="21"/>
    </row>
    <row r="148" spans="2:11" x14ac:dyDescent="0.25">
      <c r="B148" s="29">
        <v>43747</v>
      </c>
      <c r="C148" s="33">
        <v>6646</v>
      </c>
      <c r="D148" s="7">
        <v>0.44</v>
      </c>
      <c r="E148" s="12">
        <f t="shared" si="12"/>
        <v>6.2269245903088799E-2</v>
      </c>
      <c r="F148" s="7">
        <f t="shared" si="13"/>
        <v>0.50226924590308886</v>
      </c>
      <c r="G148" s="36">
        <f t="shared" si="14"/>
        <v>0.10001156411261351</v>
      </c>
      <c r="H148" s="36">
        <f t="shared" si="15"/>
        <v>0.33998843588738648</v>
      </c>
      <c r="I148" s="36">
        <f t="shared" si="16"/>
        <v>0.33998843588738653</v>
      </c>
      <c r="J148" s="36">
        <f t="shared" si="17"/>
        <v>0.49921043588738656</v>
      </c>
      <c r="K148" s="21"/>
    </row>
    <row r="149" spans="2:11" x14ac:dyDescent="0.25">
      <c r="B149" s="29">
        <v>43888</v>
      </c>
      <c r="C149" s="11">
        <v>6794</v>
      </c>
      <c r="D149" s="11">
        <v>0.44400000000000001</v>
      </c>
      <c r="E149" s="12">
        <f t="shared" si="12"/>
        <v>6.1658779761167209E-2</v>
      </c>
      <c r="F149" s="7">
        <f t="shared" si="13"/>
        <v>0.50565877976116724</v>
      </c>
      <c r="G149" s="36">
        <f t="shared" si="14"/>
        <v>0.10069267497644886</v>
      </c>
      <c r="H149" s="36">
        <f t="shared" si="15"/>
        <v>0.34330732502355116</v>
      </c>
      <c r="I149" s="36">
        <f t="shared" si="16"/>
        <v>0.34330732502355116</v>
      </c>
      <c r="J149" s="36">
        <f t="shared" si="17"/>
        <v>0.50252932502355119</v>
      </c>
      <c r="K149" s="21"/>
    </row>
    <row r="150" spans="2:11" x14ac:dyDescent="0.25">
      <c r="B150" s="29">
        <v>43781</v>
      </c>
      <c r="C150" s="11">
        <v>6898</v>
      </c>
      <c r="D150" s="11">
        <v>0.441</v>
      </c>
      <c r="E150" s="12">
        <f t="shared" si="12"/>
        <v>6.1254396757893598E-2</v>
      </c>
      <c r="F150" s="7">
        <f t="shared" si="13"/>
        <v>0.50225439675789363</v>
      </c>
      <c r="G150" s="36">
        <f t="shared" si="14"/>
        <v>0.10114458263812343</v>
      </c>
      <c r="H150" s="36">
        <f t="shared" si="15"/>
        <v>0.33985541736187658</v>
      </c>
      <c r="I150" s="36">
        <f t="shared" si="16"/>
        <v>0.33985541736187663</v>
      </c>
      <c r="J150" s="36">
        <f t="shared" si="17"/>
        <v>0.49907741736187661</v>
      </c>
      <c r="K150" s="21"/>
    </row>
    <row r="151" spans="2:11" x14ac:dyDescent="0.25">
      <c r="B151" s="29">
        <v>43746</v>
      </c>
      <c r="C151" s="33">
        <v>6960</v>
      </c>
      <c r="D151" s="7">
        <v>0.44</v>
      </c>
      <c r="E151" s="12">
        <f t="shared" si="12"/>
        <v>6.1022716108800015E-2</v>
      </c>
      <c r="F151" s="7">
        <f t="shared" si="13"/>
        <v>0.5010227161088</v>
      </c>
      <c r="G151" s="36">
        <f t="shared" si="14"/>
        <v>0.10140377137152001</v>
      </c>
      <c r="H151" s="36">
        <f t="shared" si="15"/>
        <v>0.33859622862847999</v>
      </c>
      <c r="I151" s="36">
        <f t="shared" si="16"/>
        <v>0.33859622862848004</v>
      </c>
      <c r="J151" s="36">
        <f t="shared" si="17"/>
        <v>0.49781822862848002</v>
      </c>
      <c r="K151" s="21"/>
    </row>
    <row r="152" spans="2:11" x14ac:dyDescent="0.25">
      <c r="B152" s="29">
        <v>43911</v>
      </c>
      <c r="C152" s="11">
        <v>7001</v>
      </c>
      <c r="D152" s="11">
        <v>0.442</v>
      </c>
      <c r="E152" s="12">
        <f t="shared" si="12"/>
        <v>6.0873290984218301E-2</v>
      </c>
      <c r="F152" s="7">
        <f t="shared" si="13"/>
        <v>0.50287329098421829</v>
      </c>
      <c r="G152" s="36">
        <f t="shared" si="14"/>
        <v>0.10157105132655408</v>
      </c>
      <c r="H152" s="36">
        <f t="shared" si="15"/>
        <v>0.34042894867344592</v>
      </c>
      <c r="I152" s="36">
        <f t="shared" si="16"/>
        <v>0.34042894867344592</v>
      </c>
      <c r="J152" s="36">
        <f t="shared" si="17"/>
        <v>0.49965094867344595</v>
      </c>
      <c r="K152" s="21"/>
    </row>
    <row r="153" spans="2:11" x14ac:dyDescent="0.25">
      <c r="B153" s="29">
        <v>43764</v>
      </c>
      <c r="C153" s="11">
        <v>7082</v>
      </c>
      <c r="D153" s="11">
        <v>0.441</v>
      </c>
      <c r="E153" s="12">
        <f t="shared" si="12"/>
        <v>6.0586789186434412E-2</v>
      </c>
      <c r="F153" s="7">
        <f t="shared" si="13"/>
        <v>0.5015867891864344</v>
      </c>
      <c r="G153" s="36">
        <f t="shared" si="14"/>
        <v>0.10189204535778776</v>
      </c>
      <c r="H153" s="36">
        <f t="shared" si="15"/>
        <v>0.33910795464221222</v>
      </c>
      <c r="I153" s="36">
        <f t="shared" si="16"/>
        <v>0.33910795464221216</v>
      </c>
      <c r="J153" s="36">
        <f t="shared" si="17"/>
        <v>0.49832995464221219</v>
      </c>
      <c r="K153" s="21"/>
    </row>
    <row r="154" spans="2:11" x14ac:dyDescent="0.25">
      <c r="B154" s="29">
        <v>43808</v>
      </c>
      <c r="C154" s="11">
        <v>7348</v>
      </c>
      <c r="D154" s="11">
        <v>0.442</v>
      </c>
      <c r="E154" s="12">
        <f t="shared" si="12"/>
        <v>5.9724303886713598E-2</v>
      </c>
      <c r="F154" s="7">
        <f t="shared" si="13"/>
        <v>0.50172430388671363</v>
      </c>
      <c r="G154" s="36">
        <f t="shared" si="14"/>
        <v>0.10286058264510142</v>
      </c>
      <c r="H154" s="36">
        <f t="shared" si="15"/>
        <v>0.33913941735489861</v>
      </c>
      <c r="I154" s="36">
        <f t="shared" si="16"/>
        <v>0.33913941735489855</v>
      </c>
      <c r="J154" s="36">
        <f t="shared" si="17"/>
        <v>0.49836141735489858</v>
      </c>
      <c r="K154" s="21"/>
    </row>
    <row r="155" spans="2:11" x14ac:dyDescent="0.25">
      <c r="B155" s="29">
        <v>43838</v>
      </c>
      <c r="C155" s="11">
        <v>7443</v>
      </c>
      <c r="D155" s="11">
        <v>0.44500000000000001</v>
      </c>
      <c r="E155" s="12">
        <f t="shared" si="12"/>
        <v>5.9444154431018081E-2</v>
      </c>
      <c r="F155" s="7">
        <f t="shared" si="13"/>
        <v>0.50444415443101809</v>
      </c>
      <c r="G155" s="36">
        <f t="shared" si="14"/>
        <v>0.1031759615744995</v>
      </c>
      <c r="H155" s="36">
        <f t="shared" si="15"/>
        <v>0.34182403842550052</v>
      </c>
      <c r="I155" s="36">
        <f t="shared" si="16"/>
        <v>0.34182403842550052</v>
      </c>
      <c r="J155" s="36">
        <f t="shared" si="17"/>
        <v>0.50104603842550055</v>
      </c>
      <c r="K155" s="21"/>
    </row>
    <row r="156" spans="2:11" x14ac:dyDescent="0.25">
      <c r="B156" s="29">
        <v>43764</v>
      </c>
      <c r="C156" s="11">
        <v>7474</v>
      </c>
      <c r="D156" s="11">
        <v>0.44500000000000001</v>
      </c>
      <c r="E156" s="12">
        <f t="shared" si="12"/>
        <v>5.9355787628959239E-2</v>
      </c>
      <c r="F156" s="7">
        <f t="shared" si="13"/>
        <v>0.50435578762895927</v>
      </c>
      <c r="G156" s="36">
        <f t="shared" si="14"/>
        <v>0.10327552654808567</v>
      </c>
      <c r="H156" s="36">
        <f t="shared" si="15"/>
        <v>0.34172447345191437</v>
      </c>
      <c r="I156" s="36">
        <f t="shared" si="16"/>
        <v>0.34172447345191426</v>
      </c>
      <c r="J156" s="36">
        <f t="shared" si="17"/>
        <v>0.50094647345191423</v>
      </c>
      <c r="K156" s="21"/>
    </row>
    <row r="157" spans="2:11" x14ac:dyDescent="0.25">
      <c r="B157" s="29">
        <v>43838</v>
      </c>
      <c r="C157" s="11">
        <v>7629</v>
      </c>
      <c r="D157" s="11">
        <v>0.44600000000000001</v>
      </c>
      <c r="E157" s="12">
        <f t="shared" si="12"/>
        <v>5.8935806522258716E-2</v>
      </c>
      <c r="F157" s="7">
        <f t="shared" si="13"/>
        <v>0.50493580652225867</v>
      </c>
      <c r="G157" s="36">
        <f t="shared" si="14"/>
        <v>0.10374931994521924</v>
      </c>
      <c r="H157" s="36">
        <f t="shared" si="15"/>
        <v>0.34225068005478076</v>
      </c>
      <c r="I157" s="36">
        <f t="shared" si="16"/>
        <v>0.34225068005478082</v>
      </c>
      <c r="J157" s="36">
        <f t="shared" si="17"/>
        <v>0.50147268005478085</v>
      </c>
      <c r="K157" s="21"/>
    </row>
    <row r="158" spans="2:11" x14ac:dyDescent="0.25">
      <c r="B158" s="29">
        <v>43823</v>
      </c>
      <c r="C158" s="11">
        <v>7686</v>
      </c>
      <c r="D158" s="11">
        <v>0.45</v>
      </c>
      <c r="E158" s="12">
        <f t="shared" si="12"/>
        <v>5.8790281525264804E-2</v>
      </c>
      <c r="F158" s="7">
        <f t="shared" si="13"/>
        <v>0.50879028152526484</v>
      </c>
      <c r="G158" s="36">
        <f t="shared" si="14"/>
        <v>0.10391372779804392</v>
      </c>
      <c r="H158" s="36">
        <f t="shared" si="15"/>
        <v>0.34608627220195609</v>
      </c>
      <c r="I158" s="36">
        <f t="shared" si="16"/>
        <v>0.34608627220195609</v>
      </c>
      <c r="J158" s="36">
        <f t="shared" si="17"/>
        <v>0.50530827220195607</v>
      </c>
      <c r="K158" s="21"/>
    </row>
    <row r="159" spans="2:11" x14ac:dyDescent="0.25">
      <c r="B159" s="29">
        <v>43780</v>
      </c>
      <c r="C159" s="11">
        <v>7695</v>
      </c>
      <c r="D159" s="11">
        <v>0.443</v>
      </c>
      <c r="E159" s="12">
        <f t="shared" si="12"/>
        <v>5.8767731623462507E-2</v>
      </c>
      <c r="F159" s="7">
        <f t="shared" si="13"/>
        <v>0.50176773162346255</v>
      </c>
      <c r="G159" s="36">
        <f t="shared" si="14"/>
        <v>0.10393921497041626</v>
      </c>
      <c r="H159" s="36">
        <f t="shared" si="15"/>
        <v>0.33906078502958376</v>
      </c>
      <c r="I159" s="36">
        <f t="shared" si="16"/>
        <v>0.3390607850295837</v>
      </c>
      <c r="J159" s="36">
        <f t="shared" si="17"/>
        <v>0.49828278502958367</v>
      </c>
      <c r="K159" s="21"/>
    </row>
    <row r="160" spans="2:11" x14ac:dyDescent="0.25">
      <c r="B160" s="29">
        <v>43745</v>
      </c>
      <c r="C160" s="33">
        <v>7874</v>
      </c>
      <c r="D160" s="7">
        <v>0.44600000000000001</v>
      </c>
      <c r="E160" s="12">
        <f t="shared" si="12"/>
        <v>5.8342797769919214E-2</v>
      </c>
      <c r="F160" s="7">
        <f t="shared" si="13"/>
        <v>0.50434279776991919</v>
      </c>
      <c r="G160" s="36">
        <f t="shared" si="14"/>
        <v>0.10442008147206966</v>
      </c>
      <c r="H160" s="36">
        <f t="shared" si="15"/>
        <v>0.34157991852793035</v>
      </c>
      <c r="I160" s="36">
        <f t="shared" si="16"/>
        <v>0.34157991852793029</v>
      </c>
      <c r="J160" s="36">
        <f t="shared" si="17"/>
        <v>0.50080191852793032</v>
      </c>
      <c r="K160" s="21"/>
    </row>
    <row r="161" spans="2:11" x14ac:dyDescent="0.25">
      <c r="B161" s="29">
        <v>43763</v>
      </c>
      <c r="C161" s="11">
        <v>7889</v>
      </c>
      <c r="D161" s="11">
        <v>0.44400000000000001</v>
      </c>
      <c r="E161" s="12">
        <f t="shared" si="12"/>
        <v>5.8309177718652697E-2</v>
      </c>
      <c r="F161" s="7">
        <f t="shared" si="13"/>
        <v>0.50230917771865269</v>
      </c>
      <c r="G161" s="36">
        <f t="shared" si="14"/>
        <v>0.10445817500954185</v>
      </c>
      <c r="H161" s="36">
        <f t="shared" si="15"/>
        <v>0.33954182499045815</v>
      </c>
      <c r="I161" s="36">
        <f t="shared" si="16"/>
        <v>0.33954182499045821</v>
      </c>
      <c r="J161" s="36">
        <f t="shared" si="17"/>
        <v>0.49876382499045824</v>
      </c>
      <c r="K161" s="21"/>
    </row>
    <row r="162" spans="2:11" x14ac:dyDescent="0.25">
      <c r="B162" s="29">
        <v>43807</v>
      </c>
      <c r="C162" s="11">
        <v>7947</v>
      </c>
      <c r="D162" s="11">
        <v>0.442</v>
      </c>
      <c r="E162" s="12">
        <f t="shared" si="12"/>
        <v>5.8181986876050917E-2</v>
      </c>
      <c r="F162" s="7">
        <f t="shared" si="13"/>
        <v>0.50018198687605087</v>
      </c>
      <c r="G162" s="36">
        <f t="shared" si="14"/>
        <v>0.10460235506603061</v>
      </c>
      <c r="H162" s="36">
        <f t="shared" si="15"/>
        <v>0.3373976449339694</v>
      </c>
      <c r="I162" s="36">
        <f t="shared" si="16"/>
        <v>0.33739764493396945</v>
      </c>
      <c r="J162" s="36">
        <f t="shared" si="17"/>
        <v>0.49661964493396948</v>
      </c>
      <c r="K162" s="21"/>
    </row>
    <row r="163" spans="2:11" x14ac:dyDescent="0.25">
      <c r="B163" s="29">
        <v>43888</v>
      </c>
      <c r="C163" s="11">
        <v>7986</v>
      </c>
      <c r="D163" s="11">
        <v>0.45</v>
      </c>
      <c r="E163" s="12">
        <f t="shared" si="12"/>
        <v>5.8098935107384814E-2</v>
      </c>
      <c r="F163" s="7">
        <f t="shared" si="13"/>
        <v>0.5080989351073848</v>
      </c>
      <c r="G163" s="36">
        <f t="shared" si="14"/>
        <v>0.1046965561905919</v>
      </c>
      <c r="H163" s="36">
        <f t="shared" si="15"/>
        <v>0.34530344380940814</v>
      </c>
      <c r="I163" s="36">
        <f t="shared" si="16"/>
        <v>0.34530344380940808</v>
      </c>
      <c r="J163" s="36">
        <f t="shared" si="17"/>
        <v>0.50452544380940811</v>
      </c>
      <c r="K163" s="21"/>
    </row>
    <row r="164" spans="2:11" x14ac:dyDescent="0.25">
      <c r="B164" s="29">
        <v>43928</v>
      </c>
      <c r="C164" s="11">
        <v>8143</v>
      </c>
      <c r="D164" s="11">
        <v>0.44900000000000001</v>
      </c>
      <c r="E164" s="12">
        <f t="shared" si="12"/>
        <v>5.7784076893088121E-2</v>
      </c>
      <c r="F164" s="7">
        <f t="shared" si="13"/>
        <v>0.50678407689308813</v>
      </c>
      <c r="G164" s="36">
        <f t="shared" si="14"/>
        <v>0.10505408397540247</v>
      </c>
      <c r="H164" s="36">
        <f t="shared" si="15"/>
        <v>0.34394591602459756</v>
      </c>
      <c r="I164" s="36">
        <f t="shared" si="16"/>
        <v>0.34394591602459751</v>
      </c>
      <c r="J164" s="36">
        <f t="shared" si="17"/>
        <v>0.50316791602459754</v>
      </c>
      <c r="K164" s="21"/>
    </row>
    <row r="165" spans="2:11" x14ac:dyDescent="0.25">
      <c r="B165" s="29">
        <v>43763</v>
      </c>
      <c r="C165" s="11">
        <v>8396</v>
      </c>
      <c r="D165" s="11">
        <v>0.44400000000000001</v>
      </c>
      <c r="E165" s="12">
        <f t="shared" si="12"/>
        <v>5.7338548887788832E-2</v>
      </c>
      <c r="F165" s="7">
        <f t="shared" si="13"/>
        <v>0.50133854888778884</v>
      </c>
      <c r="G165" s="36">
        <f t="shared" si="14"/>
        <v>0.10556102055724351</v>
      </c>
      <c r="H165" s="36">
        <f t="shared" si="15"/>
        <v>0.33843897944275647</v>
      </c>
      <c r="I165" s="36">
        <f t="shared" si="16"/>
        <v>0.33843897944275647</v>
      </c>
      <c r="J165" s="36">
        <f t="shared" si="17"/>
        <v>0.49766097944275645</v>
      </c>
      <c r="K165" s="21"/>
    </row>
    <row r="166" spans="2:11" x14ac:dyDescent="0.25">
      <c r="B166" s="29">
        <v>43837</v>
      </c>
      <c r="C166" s="11">
        <v>8515</v>
      </c>
      <c r="D166" s="11">
        <v>0.44700000000000001</v>
      </c>
      <c r="E166" s="12">
        <f t="shared" si="12"/>
        <v>5.7153476345512516E-2</v>
      </c>
      <c r="F166" s="7">
        <f t="shared" si="13"/>
        <v>0.50415347634551255</v>
      </c>
      <c r="G166" s="36">
        <f t="shared" si="14"/>
        <v>0.10577189494786127</v>
      </c>
      <c r="H166" s="36">
        <f t="shared" si="15"/>
        <v>0.34122810505213874</v>
      </c>
      <c r="I166" s="36">
        <f t="shared" si="16"/>
        <v>0.34122810505213874</v>
      </c>
      <c r="J166" s="36">
        <f t="shared" si="17"/>
        <v>0.50045010505213872</v>
      </c>
      <c r="K166" s="21"/>
    </row>
    <row r="167" spans="2:11" x14ac:dyDescent="0.25">
      <c r="B167" s="29">
        <v>43853</v>
      </c>
      <c r="C167" s="11">
        <v>8805</v>
      </c>
      <c r="D167" s="11">
        <v>0.44600000000000001</v>
      </c>
      <c r="E167" s="12">
        <f t="shared" si="12"/>
        <v>5.6761645947787515E-2</v>
      </c>
      <c r="F167" s="7">
        <f t="shared" si="13"/>
        <v>0.50276164594778749</v>
      </c>
      <c r="G167" s="36">
        <f t="shared" si="14"/>
        <v>0.10621853202370873</v>
      </c>
      <c r="H167" s="36">
        <f t="shared" si="15"/>
        <v>0.33978146797629127</v>
      </c>
      <c r="I167" s="36">
        <f t="shared" si="16"/>
        <v>0.33978146797629127</v>
      </c>
      <c r="J167" s="36">
        <f t="shared" si="17"/>
        <v>0.49900346797629125</v>
      </c>
      <c r="K167" s="21"/>
    </row>
    <row r="168" spans="2:11" x14ac:dyDescent="0.25">
      <c r="B168" s="29">
        <v>43887</v>
      </c>
      <c r="C168" s="11">
        <v>8832</v>
      </c>
      <c r="D168" s="11">
        <v>0.45200000000000001</v>
      </c>
      <c r="E168" s="12">
        <f t="shared" si="12"/>
        <v>5.6729131269734417E-2</v>
      </c>
      <c r="F168" s="7">
        <f t="shared" si="13"/>
        <v>0.5087291312697344</v>
      </c>
      <c r="G168" s="36">
        <f t="shared" si="14"/>
        <v>0.1062555757703578</v>
      </c>
      <c r="H168" s="36">
        <f t="shared" si="15"/>
        <v>0.34574442422964224</v>
      </c>
      <c r="I168" s="36">
        <f t="shared" si="16"/>
        <v>0.34574442422964224</v>
      </c>
      <c r="J168" s="36">
        <f t="shared" si="17"/>
        <v>0.50496642422964222</v>
      </c>
      <c r="K168" s="21"/>
    </row>
    <row r="169" spans="2:11" x14ac:dyDescent="0.25">
      <c r="B169" s="29">
        <v>43886</v>
      </c>
      <c r="C169" s="11">
        <v>8844</v>
      </c>
      <c r="D169" s="11">
        <v>0.45100000000000001</v>
      </c>
      <c r="E169" s="12">
        <f t="shared" si="12"/>
        <v>5.671488458478724E-2</v>
      </c>
      <c r="F169" s="7">
        <f t="shared" si="13"/>
        <v>0.5077148845847872</v>
      </c>
      <c r="G169" s="36">
        <f t="shared" si="14"/>
        <v>0.10627180437434688</v>
      </c>
      <c r="H169" s="36">
        <f t="shared" si="15"/>
        <v>0.34472819562565316</v>
      </c>
      <c r="I169" s="36">
        <f t="shared" si="16"/>
        <v>0.3447281956256531</v>
      </c>
      <c r="J169" s="36">
        <f t="shared" si="17"/>
        <v>0.50395019562565313</v>
      </c>
      <c r="K169" s="21"/>
    </row>
    <row r="170" spans="2:11" x14ac:dyDescent="0.25">
      <c r="B170" s="29">
        <v>43886</v>
      </c>
      <c r="C170" s="11">
        <v>8855</v>
      </c>
      <c r="D170" s="11">
        <v>0.45100000000000001</v>
      </c>
      <c r="E170" s="12">
        <f t="shared" si="12"/>
        <v>5.6701934525162506E-2</v>
      </c>
      <c r="F170" s="7">
        <f t="shared" si="13"/>
        <v>0.50770193452516255</v>
      </c>
      <c r="G170" s="36">
        <f t="shared" si="14"/>
        <v>0.10628655446434626</v>
      </c>
      <c r="H170" s="36">
        <f t="shared" si="15"/>
        <v>0.34471344553565375</v>
      </c>
      <c r="I170" s="36">
        <f t="shared" si="16"/>
        <v>0.34471344553565381</v>
      </c>
      <c r="J170" s="36">
        <f t="shared" si="17"/>
        <v>0.50393544553565384</v>
      </c>
      <c r="K170" s="21"/>
    </row>
    <row r="171" spans="2:11" x14ac:dyDescent="0.25">
      <c r="B171" s="29">
        <v>43885</v>
      </c>
      <c r="C171" s="11">
        <v>8871</v>
      </c>
      <c r="D171" s="11">
        <v>0.45</v>
      </c>
      <c r="E171" s="12">
        <f t="shared" si="12"/>
        <v>5.6683283502591331E-2</v>
      </c>
      <c r="F171" s="7">
        <f t="shared" si="13"/>
        <v>0.5066832835025914</v>
      </c>
      <c r="G171" s="36">
        <f t="shared" si="14"/>
        <v>0.10630779518834577</v>
      </c>
      <c r="H171" s="36">
        <f t="shared" si="15"/>
        <v>0.34369220481165424</v>
      </c>
      <c r="I171" s="36">
        <f t="shared" si="16"/>
        <v>0.34369220481165419</v>
      </c>
      <c r="J171" s="36">
        <f t="shared" si="17"/>
        <v>0.50291420481165416</v>
      </c>
      <c r="K171" s="21"/>
    </row>
    <row r="172" spans="2:11" x14ac:dyDescent="0.25">
      <c r="B172" s="29">
        <v>43885</v>
      </c>
      <c r="C172" s="11">
        <v>8871</v>
      </c>
      <c r="D172" s="11">
        <v>0.44900000000000001</v>
      </c>
      <c r="E172" s="12">
        <f t="shared" si="12"/>
        <v>5.6683283502591331E-2</v>
      </c>
      <c r="F172" s="7">
        <f t="shared" si="13"/>
        <v>0.50568328350259129</v>
      </c>
      <c r="G172" s="36">
        <f t="shared" si="14"/>
        <v>0.10630779518834577</v>
      </c>
      <c r="H172" s="36">
        <f t="shared" si="15"/>
        <v>0.34269220481165424</v>
      </c>
      <c r="I172" s="36">
        <f t="shared" si="16"/>
        <v>0.34269220481165419</v>
      </c>
      <c r="J172" s="36">
        <f t="shared" si="17"/>
        <v>0.50191420481165416</v>
      </c>
      <c r="K172" s="21"/>
    </row>
    <row r="173" spans="2:11" x14ac:dyDescent="0.25">
      <c r="B173" s="29">
        <v>43884</v>
      </c>
      <c r="C173" s="11">
        <v>8893</v>
      </c>
      <c r="D173" s="11">
        <v>0.45100000000000001</v>
      </c>
      <c r="E173" s="12">
        <f t="shared" si="12"/>
        <v>5.6657993836913112E-2</v>
      </c>
      <c r="F173" s="7">
        <f t="shared" si="13"/>
        <v>0.50765799383691312</v>
      </c>
      <c r="G173" s="36">
        <f t="shared" si="14"/>
        <v>0.106336590590245</v>
      </c>
      <c r="H173" s="36">
        <f t="shared" si="15"/>
        <v>0.34466340940975504</v>
      </c>
      <c r="I173" s="36">
        <f t="shared" si="16"/>
        <v>0.34466340940975498</v>
      </c>
      <c r="J173" s="36">
        <f t="shared" si="17"/>
        <v>0.50388540940975501</v>
      </c>
      <c r="K173" s="21"/>
    </row>
    <row r="174" spans="2:11" x14ac:dyDescent="0.25">
      <c r="B174" s="29">
        <v>43884</v>
      </c>
      <c r="C174" s="11">
        <v>8896</v>
      </c>
      <c r="D174" s="11">
        <v>0.44900000000000001</v>
      </c>
      <c r="E174" s="12">
        <f t="shared" si="12"/>
        <v>5.66545768869888E-2</v>
      </c>
      <c r="F174" s="7">
        <f t="shared" si="13"/>
        <v>0.50565457688698878</v>
      </c>
      <c r="G174" s="36">
        <f t="shared" si="14"/>
        <v>0.10634048065892349</v>
      </c>
      <c r="H174" s="36">
        <f t="shared" si="15"/>
        <v>0.34265951934107652</v>
      </c>
      <c r="I174" s="36">
        <f t="shared" si="16"/>
        <v>0.34265951934107652</v>
      </c>
      <c r="J174" s="36">
        <f t="shared" si="17"/>
        <v>0.5018815193410765</v>
      </c>
      <c r="K174" s="21"/>
    </row>
    <row r="175" spans="2:11" x14ac:dyDescent="0.25">
      <c r="B175" s="29">
        <v>43883</v>
      </c>
      <c r="C175" s="11">
        <v>8902</v>
      </c>
      <c r="D175" s="11">
        <v>0.45</v>
      </c>
      <c r="E175" s="12">
        <f t="shared" si="12"/>
        <v>5.6647765631786418E-2</v>
      </c>
      <c r="F175" s="7">
        <f t="shared" si="13"/>
        <v>0.50664776563178648</v>
      </c>
      <c r="G175" s="36">
        <f t="shared" si="14"/>
        <v>0.10634823460154857</v>
      </c>
      <c r="H175" s="36">
        <f t="shared" si="15"/>
        <v>0.34365176539845144</v>
      </c>
      <c r="I175" s="36">
        <f t="shared" si="16"/>
        <v>0.34365176539845149</v>
      </c>
      <c r="J175" s="36">
        <f t="shared" si="17"/>
        <v>0.50287376539845152</v>
      </c>
      <c r="K175" s="21"/>
    </row>
    <row r="176" spans="2:11" x14ac:dyDescent="0.25">
      <c r="B176" s="29">
        <v>43883</v>
      </c>
      <c r="C176" s="11">
        <v>8906</v>
      </c>
      <c r="D176" s="11">
        <v>0.44800000000000001</v>
      </c>
      <c r="E176" s="12">
        <f t="shared" si="12"/>
        <v>5.664324152631281E-2</v>
      </c>
      <c r="F176" s="7">
        <f t="shared" si="13"/>
        <v>0.50464324152631279</v>
      </c>
      <c r="G176" s="36">
        <f t="shared" si="14"/>
        <v>0.10635338453684309</v>
      </c>
      <c r="H176" s="36">
        <f t="shared" si="15"/>
        <v>0.34164661546315689</v>
      </c>
      <c r="I176" s="36">
        <f t="shared" si="16"/>
        <v>0.34164661546315689</v>
      </c>
      <c r="J176" s="36">
        <f t="shared" si="17"/>
        <v>0.50086861546315686</v>
      </c>
      <c r="K176" s="21"/>
    </row>
    <row r="177" spans="2:11" x14ac:dyDescent="0.25">
      <c r="B177" s="29">
        <v>43882</v>
      </c>
      <c r="C177" s="11">
        <v>8916</v>
      </c>
      <c r="D177" s="11">
        <v>0.44900000000000001</v>
      </c>
      <c r="E177" s="12">
        <f t="shared" si="12"/>
        <v>5.6631989593516813E-2</v>
      </c>
      <c r="F177" s="7">
        <f t="shared" si="13"/>
        <v>0.50563198959351685</v>
      </c>
      <c r="G177" s="36">
        <f t="shared" si="14"/>
        <v>0.10636619185121476</v>
      </c>
      <c r="H177" s="36">
        <f t="shared" si="15"/>
        <v>0.34263380814878525</v>
      </c>
      <c r="I177" s="36">
        <f t="shared" si="16"/>
        <v>0.34263380814878525</v>
      </c>
      <c r="J177" s="36">
        <f t="shared" si="17"/>
        <v>0.50185580814878528</v>
      </c>
      <c r="K177" s="21"/>
    </row>
    <row r="178" spans="2:11" x14ac:dyDescent="0.25">
      <c r="B178" s="29">
        <v>43882</v>
      </c>
      <c r="C178" s="11">
        <v>8932</v>
      </c>
      <c r="D178" s="11">
        <v>0.45</v>
      </c>
      <c r="E178" s="12">
        <f t="shared" si="12"/>
        <v>5.661415880749443E-2</v>
      </c>
      <c r="F178" s="7">
        <f t="shared" si="13"/>
        <v>0.50661415880749439</v>
      </c>
      <c r="G178" s="36">
        <f t="shared" si="14"/>
        <v>0.10638648396106176</v>
      </c>
      <c r="H178" s="36">
        <f t="shared" si="15"/>
        <v>0.34361351603893825</v>
      </c>
      <c r="I178" s="36">
        <f t="shared" si="16"/>
        <v>0.34361351603893825</v>
      </c>
      <c r="J178" s="36">
        <f t="shared" si="17"/>
        <v>0.50283551603893828</v>
      </c>
      <c r="K178" s="21"/>
    </row>
    <row r="179" spans="2:11" x14ac:dyDescent="0.25">
      <c r="B179" s="29">
        <v>43881</v>
      </c>
      <c r="C179" s="11">
        <v>8940</v>
      </c>
      <c r="D179" s="11">
        <v>0.44900000000000001</v>
      </c>
      <c r="E179" s="12">
        <f t="shared" si="12"/>
        <v>5.6605322407200009E-2</v>
      </c>
      <c r="F179" s="7">
        <f t="shared" si="13"/>
        <v>0.50560532240720002</v>
      </c>
      <c r="G179" s="36">
        <f t="shared" si="14"/>
        <v>0.10639653844488003</v>
      </c>
      <c r="H179" s="36">
        <f t="shared" si="15"/>
        <v>0.34260346155512</v>
      </c>
      <c r="I179" s="36">
        <f t="shared" si="16"/>
        <v>0.34260346155511995</v>
      </c>
      <c r="J179" s="36">
        <f t="shared" si="17"/>
        <v>0.50182546155511998</v>
      </c>
      <c r="K179" s="21"/>
    </row>
    <row r="180" spans="2:11" x14ac:dyDescent="0.25">
      <c r="B180" s="29">
        <v>43854</v>
      </c>
      <c r="C180" s="11">
        <v>8970</v>
      </c>
      <c r="D180" s="11">
        <v>0.44400000000000001</v>
      </c>
      <c r="E180" s="12">
        <f t="shared" si="12"/>
        <v>5.6572649895900023E-2</v>
      </c>
      <c r="F180" s="7">
        <f t="shared" si="13"/>
        <v>0.5005726498959</v>
      </c>
      <c r="G180" s="36">
        <f t="shared" si="14"/>
        <v>0.10643370423110998</v>
      </c>
      <c r="H180" s="36">
        <f t="shared" si="15"/>
        <v>0.33756629576889002</v>
      </c>
      <c r="I180" s="36">
        <f t="shared" si="16"/>
        <v>0.33756629576889002</v>
      </c>
      <c r="J180" s="36">
        <f t="shared" si="17"/>
        <v>0.49678829576889005</v>
      </c>
      <c r="K180" s="21"/>
    </row>
    <row r="181" spans="2:11" x14ac:dyDescent="0.25">
      <c r="B181" s="29">
        <v>43745</v>
      </c>
      <c r="C181" s="33">
        <v>9031</v>
      </c>
      <c r="D181" s="7">
        <v>0.45100000000000001</v>
      </c>
      <c r="E181" s="12">
        <f t="shared" si="12"/>
        <v>5.6508430196175324E-2</v>
      </c>
      <c r="F181" s="7">
        <f t="shared" si="13"/>
        <v>0.50750843019617531</v>
      </c>
      <c r="G181" s="36">
        <f t="shared" si="14"/>
        <v>0.10650669860981932</v>
      </c>
      <c r="H181" s="36">
        <f t="shared" si="15"/>
        <v>0.3444933013901807</v>
      </c>
      <c r="I181" s="36">
        <f t="shared" si="16"/>
        <v>0.34449330139018075</v>
      </c>
      <c r="J181" s="36">
        <f t="shared" si="17"/>
        <v>0.50371530139018073</v>
      </c>
      <c r="K181" s="21"/>
    </row>
    <row r="182" spans="2:11" x14ac:dyDescent="0.25">
      <c r="B182" s="29">
        <v>43807</v>
      </c>
      <c r="C182" s="11">
        <v>9095</v>
      </c>
      <c r="D182" s="11">
        <v>0.44500000000000001</v>
      </c>
      <c r="E182" s="12">
        <f t="shared" si="12"/>
        <v>5.6444142204962522E-2</v>
      </c>
      <c r="F182" s="7">
        <f t="shared" si="13"/>
        <v>0.50144414220496247</v>
      </c>
      <c r="G182" s="36">
        <f t="shared" si="14"/>
        <v>0.10657967456176626</v>
      </c>
      <c r="H182" s="36">
        <f t="shared" si="15"/>
        <v>0.33842032543823375</v>
      </c>
      <c r="I182" s="36">
        <f t="shared" si="16"/>
        <v>0.3384203254382338</v>
      </c>
      <c r="J182" s="36">
        <f t="shared" si="17"/>
        <v>0.49764232543823383</v>
      </c>
      <c r="K182" s="21"/>
    </row>
    <row r="183" spans="2:11" x14ac:dyDescent="0.25">
      <c r="B183" s="29">
        <v>43822</v>
      </c>
      <c r="C183" s="11">
        <v>9341</v>
      </c>
      <c r="D183" s="11">
        <v>0.45</v>
      </c>
      <c r="E183" s="12">
        <f t="shared" si="12"/>
        <v>5.6224179688324299E-2</v>
      </c>
      <c r="F183" s="7">
        <f t="shared" si="13"/>
        <v>0.50622417968832434</v>
      </c>
      <c r="G183" s="36">
        <f t="shared" si="14"/>
        <v>0.10682815816868152</v>
      </c>
      <c r="H183" s="36">
        <f t="shared" si="15"/>
        <v>0.34317184183131849</v>
      </c>
      <c r="I183" s="36">
        <f t="shared" si="16"/>
        <v>0.34317184183131844</v>
      </c>
      <c r="J183" s="36">
        <f t="shared" si="17"/>
        <v>0.50239384183131841</v>
      </c>
      <c r="K183" s="21"/>
    </row>
    <row r="184" spans="2:11" x14ac:dyDescent="0.25">
      <c r="B184" s="29">
        <v>43852</v>
      </c>
      <c r="C184" s="11">
        <v>9396</v>
      </c>
      <c r="D184" s="11">
        <v>0.45</v>
      </c>
      <c r="E184" s="12">
        <f t="shared" si="12"/>
        <v>5.6180400086188825E-2</v>
      </c>
      <c r="F184" s="7">
        <f t="shared" si="13"/>
        <v>0.50618040008618881</v>
      </c>
      <c r="G184" s="36">
        <f t="shared" si="14"/>
        <v>0.1068772708406035</v>
      </c>
      <c r="H184" s="36">
        <f t="shared" si="15"/>
        <v>0.34312272915939651</v>
      </c>
      <c r="I184" s="36">
        <f t="shared" si="16"/>
        <v>0.34312272915939646</v>
      </c>
      <c r="J184" s="36">
        <f t="shared" si="17"/>
        <v>0.50234472915939643</v>
      </c>
      <c r="K184" s="21"/>
    </row>
    <row r="185" spans="2:11" x14ac:dyDescent="0.25">
      <c r="B185" s="29">
        <v>43744</v>
      </c>
      <c r="C185" s="33">
        <v>9471</v>
      </c>
      <c r="D185" s="7">
        <v>0.45</v>
      </c>
      <c r="E185" s="12">
        <f t="shared" si="12"/>
        <v>5.612358084113131E-2</v>
      </c>
      <c r="F185" s="7">
        <f t="shared" si="13"/>
        <v>0.50612358084113129</v>
      </c>
      <c r="G185" s="36">
        <f t="shared" si="14"/>
        <v>0.10694075651991181</v>
      </c>
      <c r="H185" s="36">
        <f t="shared" si="15"/>
        <v>0.34305924348008821</v>
      </c>
      <c r="I185" s="36">
        <f t="shared" si="16"/>
        <v>0.34305924348008821</v>
      </c>
      <c r="J185" s="36">
        <f t="shared" si="17"/>
        <v>0.50228124348008818</v>
      </c>
      <c r="K185" s="21"/>
    </row>
    <row r="186" spans="2:11" x14ac:dyDescent="0.25">
      <c r="B186" s="29">
        <v>43893</v>
      </c>
      <c r="C186" s="11">
        <v>9572</v>
      </c>
      <c r="D186" s="11">
        <v>0.45400000000000001</v>
      </c>
      <c r="E186" s="12">
        <f t="shared" si="12"/>
        <v>5.6051979920838435E-2</v>
      </c>
      <c r="F186" s="7">
        <f t="shared" si="13"/>
        <v>0.51005197992083851</v>
      </c>
      <c r="G186" s="36">
        <f t="shared" si="14"/>
        <v>0.10702023991103937</v>
      </c>
      <c r="H186" s="36">
        <f t="shared" si="15"/>
        <v>0.34697976008896064</v>
      </c>
      <c r="I186" s="36">
        <f t="shared" si="16"/>
        <v>0.3469797600889607</v>
      </c>
      <c r="J186" s="36">
        <f t="shared" si="17"/>
        <v>0.50620176008896067</v>
      </c>
      <c r="K186" s="21"/>
    </row>
    <row r="187" spans="2:11" x14ac:dyDescent="0.25">
      <c r="B187" s="29">
        <v>43811</v>
      </c>
      <c r="C187" s="11">
        <v>9679</v>
      </c>
      <c r="D187" s="11">
        <v>0.44</v>
      </c>
      <c r="E187" s="12">
        <f t="shared" si="12"/>
        <v>5.5981765431353719E-2</v>
      </c>
      <c r="F187" s="7">
        <f t="shared" si="13"/>
        <v>0.49598176543135375</v>
      </c>
      <c r="G187" s="36">
        <f t="shared" si="14"/>
        <v>0.10709744910424468</v>
      </c>
      <c r="H187" s="36">
        <f t="shared" si="15"/>
        <v>0.33290255089575532</v>
      </c>
      <c r="I187" s="36">
        <f t="shared" si="16"/>
        <v>0.33290255089575538</v>
      </c>
      <c r="J187" s="36">
        <f t="shared" si="17"/>
        <v>0.49212455089575535</v>
      </c>
      <c r="K187" s="21"/>
    </row>
    <row r="188" spans="2:11" x14ac:dyDescent="0.25">
      <c r="B188" s="29">
        <v>43806</v>
      </c>
      <c r="C188" s="11">
        <v>9704</v>
      </c>
      <c r="D188" s="11">
        <v>0.44600000000000001</v>
      </c>
      <c r="E188" s="12">
        <f t="shared" si="12"/>
        <v>5.5966133619251207E-2</v>
      </c>
      <c r="F188" s="7">
        <f t="shared" si="13"/>
        <v>0.50196613361925124</v>
      </c>
      <c r="G188" s="36">
        <f t="shared" si="14"/>
        <v>0.10711451594997251</v>
      </c>
      <c r="H188" s="36">
        <f t="shared" si="15"/>
        <v>0.3388854840500275</v>
      </c>
      <c r="I188" s="36">
        <f t="shared" si="16"/>
        <v>0.33888548405002744</v>
      </c>
      <c r="J188" s="36">
        <f t="shared" si="17"/>
        <v>0.49810748405002747</v>
      </c>
      <c r="K188" s="21"/>
    </row>
    <row r="189" spans="2:11" x14ac:dyDescent="0.25">
      <c r="B189" s="29">
        <v>43744</v>
      </c>
      <c r="C189" s="33">
        <v>9902</v>
      </c>
      <c r="D189" s="7">
        <v>0.44900000000000001</v>
      </c>
      <c r="E189" s="12">
        <f t="shared" si="12"/>
        <v>5.5851487891386414E-2</v>
      </c>
      <c r="F189" s="7">
        <f t="shared" si="13"/>
        <v>0.50485148789138645</v>
      </c>
      <c r="G189" s="36">
        <f t="shared" si="14"/>
        <v>0.10723789580638854</v>
      </c>
      <c r="H189" s="36">
        <f t="shared" si="15"/>
        <v>0.34176210419361147</v>
      </c>
      <c r="I189" s="36">
        <f t="shared" si="16"/>
        <v>0.34176210419361147</v>
      </c>
      <c r="J189" s="36">
        <f t="shared" si="17"/>
        <v>0.5009841041936115</v>
      </c>
      <c r="K189" s="21"/>
    </row>
    <row r="190" spans="2:11" x14ac:dyDescent="0.25">
      <c r="B190" s="29">
        <v>43763</v>
      </c>
      <c r="C190" s="11">
        <v>10119</v>
      </c>
      <c r="D190" s="11">
        <v>0.45100000000000001</v>
      </c>
      <c r="E190" s="12">
        <f t="shared" si="12"/>
        <v>5.5741282311509738E-2</v>
      </c>
      <c r="F190" s="7">
        <f t="shared" si="13"/>
        <v>0.50674128231150972</v>
      </c>
      <c r="G190" s="36">
        <f t="shared" si="14"/>
        <v>0.10735240076041716</v>
      </c>
      <c r="H190" s="36">
        <f t="shared" si="15"/>
        <v>0.34364759923958288</v>
      </c>
      <c r="I190" s="36">
        <f t="shared" si="16"/>
        <v>0.34364759923958277</v>
      </c>
      <c r="J190" s="36">
        <f t="shared" si="17"/>
        <v>0.50286959923958274</v>
      </c>
      <c r="K190" s="21"/>
    </row>
    <row r="191" spans="2:11" x14ac:dyDescent="0.25">
      <c r="B191" s="29">
        <v>43822</v>
      </c>
      <c r="C191" s="11">
        <v>10119</v>
      </c>
      <c r="D191" s="11">
        <v>0.45300000000000001</v>
      </c>
      <c r="E191" s="12">
        <f t="shared" si="12"/>
        <v>5.5741282311509738E-2</v>
      </c>
      <c r="F191" s="7">
        <f t="shared" si="13"/>
        <v>0.50874128231150972</v>
      </c>
      <c r="G191" s="36">
        <f t="shared" si="14"/>
        <v>0.10735240076041716</v>
      </c>
      <c r="H191" s="36">
        <f t="shared" si="15"/>
        <v>0.34564759923958288</v>
      </c>
      <c r="I191" s="36">
        <f t="shared" si="16"/>
        <v>0.34564759923958277</v>
      </c>
      <c r="J191" s="36">
        <f t="shared" si="17"/>
        <v>0.50486959923958274</v>
      </c>
      <c r="K191" s="21"/>
    </row>
    <row r="192" spans="2:11" x14ac:dyDescent="0.25">
      <c r="B192" s="29">
        <v>43763</v>
      </c>
      <c r="C192" s="11">
        <v>10139</v>
      </c>
      <c r="D192" s="11">
        <v>0.45100000000000001</v>
      </c>
      <c r="E192" s="12">
        <f t="shared" si="12"/>
        <v>5.573176941392774E-2</v>
      </c>
      <c r="F192" s="7">
        <f t="shared" si="13"/>
        <v>0.50673176941392772</v>
      </c>
      <c r="G192" s="36">
        <f t="shared" si="14"/>
        <v>0.10736203726508931</v>
      </c>
      <c r="H192" s="36">
        <f t="shared" si="15"/>
        <v>0.34363796273491071</v>
      </c>
      <c r="I192" s="36">
        <f t="shared" si="16"/>
        <v>0.34363796273491076</v>
      </c>
      <c r="J192" s="36">
        <f t="shared" si="17"/>
        <v>0.50285996273491074</v>
      </c>
      <c r="K192" s="21"/>
    </row>
    <row r="193" spans="2:11" x14ac:dyDescent="0.25">
      <c r="B193" s="29">
        <v>43760</v>
      </c>
      <c r="C193" s="11">
        <v>10159</v>
      </c>
      <c r="D193" s="11">
        <v>0.45</v>
      </c>
      <c r="E193" s="12">
        <f t="shared" si="12"/>
        <v>5.5722348461225701E-2</v>
      </c>
      <c r="F193" s="7">
        <f t="shared" si="13"/>
        <v>0.50572234846122566</v>
      </c>
      <c r="G193" s="36">
        <f t="shared" si="14"/>
        <v>0.10737153629551355</v>
      </c>
      <c r="H193" s="36">
        <f t="shared" si="15"/>
        <v>0.34262846370448646</v>
      </c>
      <c r="I193" s="36">
        <f t="shared" si="16"/>
        <v>0.34262846370448641</v>
      </c>
      <c r="J193" s="36">
        <f t="shared" si="17"/>
        <v>0.50185046370448638</v>
      </c>
      <c r="K193" s="21"/>
    </row>
    <row r="194" spans="2:11" x14ac:dyDescent="0.25">
      <c r="B194" s="29">
        <v>43762</v>
      </c>
      <c r="C194" s="11">
        <v>10167</v>
      </c>
      <c r="D194" s="11">
        <v>0.44800000000000001</v>
      </c>
      <c r="E194" s="12">
        <f t="shared" si="12"/>
        <v>5.5718604946272926E-2</v>
      </c>
      <c r="F194" s="7">
        <f t="shared" si="13"/>
        <v>0.50371860494627296</v>
      </c>
      <c r="G194" s="36">
        <f t="shared" si="14"/>
        <v>0.10737529831881443</v>
      </c>
      <c r="H194" s="36">
        <f t="shared" si="15"/>
        <v>0.34062470168118558</v>
      </c>
      <c r="I194" s="36">
        <f t="shared" si="16"/>
        <v>0.34062470168118553</v>
      </c>
      <c r="J194" s="36">
        <f t="shared" si="17"/>
        <v>0.4998467016811855</v>
      </c>
      <c r="K194" s="21"/>
    </row>
    <row r="195" spans="2:11" x14ac:dyDescent="0.25">
      <c r="B195" s="29">
        <v>43762</v>
      </c>
      <c r="C195" s="11">
        <v>10175</v>
      </c>
      <c r="D195" s="11">
        <v>0.45100000000000001</v>
      </c>
      <c r="E195" s="12">
        <f t="shared" si="12"/>
        <v>5.5714875264062519E-2</v>
      </c>
      <c r="F195" s="7">
        <f t="shared" si="13"/>
        <v>0.50671487526406256</v>
      </c>
      <c r="G195" s="36">
        <f t="shared" si="14"/>
        <v>0.10737903925015624</v>
      </c>
      <c r="H195" s="36">
        <f t="shared" si="15"/>
        <v>0.34362096074984377</v>
      </c>
      <c r="I195" s="36">
        <f t="shared" si="16"/>
        <v>0.34362096074984377</v>
      </c>
      <c r="J195" s="36">
        <f t="shared" si="17"/>
        <v>0.5028429607498438</v>
      </c>
      <c r="K195" s="21"/>
    </row>
    <row r="196" spans="2:11" x14ac:dyDescent="0.25">
      <c r="B196" s="29">
        <v>43761</v>
      </c>
      <c r="C196" s="11">
        <v>10190</v>
      </c>
      <c r="D196" s="11">
        <v>0.44900000000000001</v>
      </c>
      <c r="E196" s="12">
        <f t="shared" si="12"/>
        <v>5.57079185197E-2</v>
      </c>
      <c r="F196" s="7">
        <f t="shared" si="13"/>
        <v>0.50470791851969998</v>
      </c>
      <c r="G196" s="36">
        <f t="shared" si="14"/>
        <v>0.10738599754612999</v>
      </c>
      <c r="H196" s="36">
        <f t="shared" si="15"/>
        <v>0.34161400245387002</v>
      </c>
      <c r="I196" s="36">
        <f t="shared" si="16"/>
        <v>0.34161400245387002</v>
      </c>
      <c r="J196" s="36">
        <f t="shared" si="17"/>
        <v>0.50083600245387006</v>
      </c>
      <c r="K196" s="21"/>
    </row>
    <row r="197" spans="2:11" x14ac:dyDescent="0.25">
      <c r="B197" s="29">
        <v>43836</v>
      </c>
      <c r="C197" s="11">
        <v>10278</v>
      </c>
      <c r="D197" s="11">
        <v>0.45200000000000001</v>
      </c>
      <c r="E197" s="12">
        <f t="shared" si="12"/>
        <v>5.5667979995421613E-2</v>
      </c>
      <c r="F197" s="7">
        <f t="shared" si="13"/>
        <v>0.50766797999542157</v>
      </c>
      <c r="G197" s="36">
        <f t="shared" si="14"/>
        <v>0.10742543418031464</v>
      </c>
      <c r="H197" s="36">
        <f t="shared" si="15"/>
        <v>0.34457456581968537</v>
      </c>
      <c r="I197" s="36">
        <f t="shared" si="16"/>
        <v>0.34457456581968537</v>
      </c>
      <c r="J197" s="36">
        <f t="shared" si="17"/>
        <v>0.50379656581968535</v>
      </c>
      <c r="K197" s="21"/>
    </row>
    <row r="198" spans="2:11" x14ac:dyDescent="0.25">
      <c r="B198" s="29">
        <v>43927</v>
      </c>
      <c r="C198" s="11">
        <v>10555</v>
      </c>
      <c r="D198" s="11">
        <v>0.45200000000000001</v>
      </c>
      <c r="E198" s="12">
        <f t="shared" si="12"/>
        <v>5.5548878793412526E-2</v>
      </c>
      <c r="F198" s="7">
        <f t="shared" si="13"/>
        <v>0.50754887879341259</v>
      </c>
      <c r="G198" s="36">
        <f t="shared" si="14"/>
        <v>0.10753734671977122</v>
      </c>
      <c r="H198" s="36">
        <f t="shared" si="15"/>
        <v>0.34446265328022879</v>
      </c>
      <c r="I198" s="36">
        <f t="shared" si="16"/>
        <v>0.34446265328022879</v>
      </c>
      <c r="J198" s="36">
        <f t="shared" si="17"/>
        <v>0.50368465328022882</v>
      </c>
      <c r="K198" s="21"/>
    </row>
    <row r="199" spans="2:11" x14ac:dyDescent="0.25">
      <c r="B199" s="29">
        <v>43909</v>
      </c>
      <c r="C199" s="11">
        <v>10633</v>
      </c>
      <c r="D199" s="11">
        <v>0.45300000000000001</v>
      </c>
      <c r="E199" s="12">
        <f t="shared" si="12"/>
        <v>5.5516150588607122E-2</v>
      </c>
      <c r="F199" s="7">
        <f t="shared" si="13"/>
        <v>0.50851615058860711</v>
      </c>
      <c r="G199" s="36">
        <f t="shared" si="14"/>
        <v>0.10756654363593759</v>
      </c>
      <c r="H199" s="36">
        <f t="shared" si="15"/>
        <v>0.34543345636406242</v>
      </c>
      <c r="I199" s="36">
        <f t="shared" si="16"/>
        <v>0.34543345636406242</v>
      </c>
      <c r="J199" s="36">
        <f t="shared" si="17"/>
        <v>0.50465545636406239</v>
      </c>
      <c r="K199" s="21"/>
    </row>
    <row r="200" spans="2:11" x14ac:dyDescent="0.25">
      <c r="B200" s="29">
        <v>43833</v>
      </c>
      <c r="C200" s="11">
        <v>10701</v>
      </c>
      <c r="D200" s="11">
        <v>0.44800000000000001</v>
      </c>
      <c r="E200" s="12">
        <f t="shared" ref="E200:E263" si="18">-($E$3*C200*C200*C200)+($E$4*C200*C200)-($H$3*C200)+($H$2)</f>
        <v>5.5487565378348314E-2</v>
      </c>
      <c r="F200" s="7">
        <f t="shared" ref="F200:F263" si="19">D200+E200</f>
        <v>0.50348756537834838</v>
      </c>
      <c r="G200" s="36">
        <f t="shared" si="14"/>
        <v>0.10759151990263105</v>
      </c>
      <c r="H200" s="36">
        <f t="shared" si="15"/>
        <v>0.34040848009736896</v>
      </c>
      <c r="I200" s="36">
        <f t="shared" si="16"/>
        <v>0.34040848009736902</v>
      </c>
      <c r="J200" s="36">
        <f t="shared" si="17"/>
        <v>0.49963048009736899</v>
      </c>
      <c r="K200" s="21"/>
    </row>
    <row r="201" spans="2:11" x14ac:dyDescent="0.25">
      <c r="B201" s="29">
        <v>43821</v>
      </c>
      <c r="C201" s="11">
        <v>10909</v>
      </c>
      <c r="D201" s="11">
        <v>0.45300000000000001</v>
      </c>
      <c r="E201" s="12">
        <f t="shared" si="18"/>
        <v>5.5398161862650702E-2</v>
      </c>
      <c r="F201" s="7">
        <f t="shared" si="19"/>
        <v>0.50839816186265074</v>
      </c>
      <c r="G201" s="36">
        <f t="shared" ref="G201:G264" si="20">($L$3*C201*C201*C201)-($L$4*C201*C201)+($O$3*C201)-($O$4)</f>
        <v>0.10766686554939603</v>
      </c>
      <c r="H201" s="36">
        <f t="shared" ref="H201:H264" si="21">D201-(($L$3*C201*C201*C201)-($L$4*C201*C201)+($O$3*C201)-($O$4))</f>
        <v>0.34533313445060398</v>
      </c>
      <c r="I201" s="36">
        <f t="shared" ref="I201:I264" si="22">D201-($L$3*C201*C201*C201)+($L$4*C201*C201)-($O$3*C201)+($O$4)</f>
        <v>0.34533313445060393</v>
      </c>
      <c r="J201" s="36">
        <f t="shared" ref="J201:J264" si="23">D201-($L$3*C201*C201*C201)+($L$4*C201*C201)-($O$3*C201)+($O$2)</f>
        <v>0.50455513445060396</v>
      </c>
      <c r="K201" s="21"/>
    </row>
    <row r="202" spans="2:11" x14ac:dyDescent="0.25">
      <c r="B202" s="29">
        <v>43852</v>
      </c>
      <c r="C202" s="11">
        <v>11019</v>
      </c>
      <c r="D202" s="11">
        <v>0.45400000000000001</v>
      </c>
      <c r="E202" s="12">
        <f t="shared" si="18"/>
        <v>5.534857984751973E-2</v>
      </c>
      <c r="F202" s="7">
        <f t="shared" si="19"/>
        <v>0.50934857984751969</v>
      </c>
      <c r="G202" s="36">
        <f t="shared" si="20"/>
        <v>0.10770720572354608</v>
      </c>
      <c r="H202" s="36">
        <f t="shared" si="21"/>
        <v>0.34629279427645393</v>
      </c>
      <c r="I202" s="36">
        <f t="shared" si="22"/>
        <v>0.34629279427645399</v>
      </c>
      <c r="J202" s="36">
        <f t="shared" si="23"/>
        <v>0.50551479427645396</v>
      </c>
      <c r="K202" s="21"/>
    </row>
    <row r="203" spans="2:11" x14ac:dyDescent="0.25">
      <c r="B203" s="29">
        <v>43805</v>
      </c>
      <c r="C203" s="11">
        <v>11294</v>
      </c>
      <c r="D203" s="11">
        <v>0.45</v>
      </c>
      <c r="E203" s="12">
        <f t="shared" si="18"/>
        <v>5.5212529924967252E-2</v>
      </c>
      <c r="F203" s="7">
        <f t="shared" si="19"/>
        <v>0.50521252992496724</v>
      </c>
      <c r="G203" s="36">
        <f t="shared" si="20"/>
        <v>0.10781482935746889</v>
      </c>
      <c r="H203" s="36">
        <f t="shared" si="21"/>
        <v>0.34218517064253112</v>
      </c>
      <c r="I203" s="36">
        <f t="shared" si="22"/>
        <v>0.34218517064253112</v>
      </c>
      <c r="J203" s="36">
        <f t="shared" si="23"/>
        <v>0.50140717064253115</v>
      </c>
      <c r="K203" s="21"/>
    </row>
    <row r="204" spans="2:11" x14ac:dyDescent="0.25">
      <c r="B204" s="29">
        <v>43743</v>
      </c>
      <c r="C204" s="33">
        <v>11341</v>
      </c>
      <c r="D204" s="7">
        <v>0.45200000000000001</v>
      </c>
      <c r="E204" s="12">
        <f t="shared" si="18"/>
        <v>5.5187014742124313E-2</v>
      </c>
      <c r="F204" s="7">
        <f t="shared" si="19"/>
        <v>0.50718701474212435</v>
      </c>
      <c r="G204" s="36">
        <f t="shared" si="20"/>
        <v>0.10783474103070151</v>
      </c>
      <c r="H204" s="36">
        <f t="shared" si="21"/>
        <v>0.3441652589692985</v>
      </c>
      <c r="I204" s="36">
        <f t="shared" si="22"/>
        <v>0.34416525896929856</v>
      </c>
      <c r="J204" s="36">
        <f t="shared" si="23"/>
        <v>0.50338725896929859</v>
      </c>
      <c r="K204" s="21"/>
    </row>
    <row r="205" spans="2:11" x14ac:dyDescent="0.25">
      <c r="B205" s="29">
        <v>43743</v>
      </c>
      <c r="C205" s="33">
        <v>11724</v>
      </c>
      <c r="D205" s="7">
        <v>0.45400000000000001</v>
      </c>
      <c r="E205" s="12">
        <f t="shared" si="18"/>
        <v>5.4944980856659192E-2</v>
      </c>
      <c r="F205" s="7">
        <f t="shared" si="19"/>
        <v>0.50894498085665918</v>
      </c>
      <c r="G205" s="36">
        <f t="shared" si="20"/>
        <v>0.10802327810741566</v>
      </c>
      <c r="H205" s="36">
        <f t="shared" si="21"/>
        <v>0.34597672189258433</v>
      </c>
      <c r="I205" s="36">
        <f t="shared" si="22"/>
        <v>0.34597672189258433</v>
      </c>
      <c r="J205" s="36">
        <f t="shared" si="23"/>
        <v>0.5051987218925843</v>
      </c>
      <c r="K205" s="21"/>
    </row>
    <row r="206" spans="2:11" x14ac:dyDescent="0.25">
      <c r="B206" s="29">
        <v>43835</v>
      </c>
      <c r="C206" s="11">
        <v>11782</v>
      </c>
      <c r="D206" s="11">
        <v>0.45300000000000001</v>
      </c>
      <c r="E206" s="12">
        <f t="shared" si="18"/>
        <v>5.4902010442154425E-2</v>
      </c>
      <c r="F206" s="7">
        <f t="shared" si="19"/>
        <v>0.50790201044215444</v>
      </c>
      <c r="G206" s="36">
        <f t="shared" si="20"/>
        <v>0.10805696003577572</v>
      </c>
      <c r="H206" s="36">
        <f t="shared" si="21"/>
        <v>0.34494303996422426</v>
      </c>
      <c r="I206" s="36">
        <f t="shared" si="22"/>
        <v>0.34494303996422426</v>
      </c>
      <c r="J206" s="36">
        <f t="shared" si="23"/>
        <v>0.50416503996422424</v>
      </c>
      <c r="K206" s="21"/>
    </row>
    <row r="207" spans="2:11" x14ac:dyDescent="0.25">
      <c r="B207" s="29">
        <v>43779</v>
      </c>
      <c r="C207" s="11">
        <v>11810</v>
      </c>
      <c r="D207" s="11">
        <v>0.44900000000000001</v>
      </c>
      <c r="E207" s="12">
        <f t="shared" si="18"/>
        <v>5.48805790603E-2</v>
      </c>
      <c r="F207" s="7">
        <f t="shared" si="19"/>
        <v>0.50388057906030004</v>
      </c>
      <c r="G207" s="36">
        <f t="shared" si="20"/>
        <v>0.10807379823586999</v>
      </c>
      <c r="H207" s="36">
        <f t="shared" si="21"/>
        <v>0.34092620176413002</v>
      </c>
      <c r="I207" s="36">
        <f t="shared" si="22"/>
        <v>0.34092620176413002</v>
      </c>
      <c r="J207" s="36">
        <f t="shared" si="23"/>
        <v>0.50014820176413</v>
      </c>
      <c r="K207" s="21"/>
    </row>
    <row r="208" spans="2:11" x14ac:dyDescent="0.25">
      <c r="B208" s="29">
        <v>43805</v>
      </c>
      <c r="C208" s="11">
        <v>11827</v>
      </c>
      <c r="D208" s="11">
        <v>0.45200000000000001</v>
      </c>
      <c r="E208" s="12">
        <f t="shared" si="18"/>
        <v>5.4867342444678918E-2</v>
      </c>
      <c r="F208" s="7">
        <f t="shared" si="19"/>
        <v>0.5068673424446789</v>
      </c>
      <c r="G208" s="36">
        <f t="shared" si="20"/>
        <v>0.10808421166541182</v>
      </c>
      <c r="H208" s="36">
        <f t="shared" si="21"/>
        <v>0.34391578833458819</v>
      </c>
      <c r="I208" s="36">
        <f t="shared" si="22"/>
        <v>0.34391578833458819</v>
      </c>
      <c r="J208" s="36">
        <f t="shared" si="23"/>
        <v>0.50313778833458822</v>
      </c>
      <c r="K208" s="21"/>
    </row>
    <row r="209" spans="2:11" x14ac:dyDescent="0.25">
      <c r="B209" s="29">
        <v>43851</v>
      </c>
      <c r="C209" s="11">
        <v>11920</v>
      </c>
      <c r="D209" s="11">
        <v>0.45500000000000002</v>
      </c>
      <c r="E209" s="12">
        <f t="shared" si="18"/>
        <v>5.4791810150400022E-2</v>
      </c>
      <c r="F209" s="7">
        <f t="shared" si="19"/>
        <v>0.50979181015039998</v>
      </c>
      <c r="G209" s="36">
        <f t="shared" si="20"/>
        <v>0.10814384188415999</v>
      </c>
      <c r="H209" s="36">
        <f t="shared" si="21"/>
        <v>0.34685615811584003</v>
      </c>
      <c r="I209" s="36">
        <f t="shared" si="22"/>
        <v>0.34685615811584003</v>
      </c>
      <c r="J209" s="36">
        <f t="shared" si="23"/>
        <v>0.50607815811584</v>
      </c>
      <c r="K209" s="21"/>
    </row>
    <row r="210" spans="2:11" x14ac:dyDescent="0.25">
      <c r="B210" s="29">
        <v>43759</v>
      </c>
      <c r="C210" s="11">
        <v>12038</v>
      </c>
      <c r="D210" s="11">
        <v>0.45600000000000002</v>
      </c>
      <c r="E210" s="12">
        <f t="shared" si="18"/>
        <v>5.4687915624157618E-2</v>
      </c>
      <c r="F210" s="7">
        <f t="shared" si="19"/>
        <v>0.51068791562415761</v>
      </c>
      <c r="G210" s="36">
        <f t="shared" si="20"/>
        <v>0.10822645935196906</v>
      </c>
      <c r="H210" s="36">
        <f t="shared" si="21"/>
        <v>0.34777354064803095</v>
      </c>
      <c r="I210" s="36">
        <f t="shared" si="22"/>
        <v>0.34777354064803095</v>
      </c>
      <c r="J210" s="36">
        <f t="shared" si="23"/>
        <v>0.50699554064803098</v>
      </c>
      <c r="K210" s="21"/>
    </row>
    <row r="211" spans="2:11" x14ac:dyDescent="0.25">
      <c r="B211" s="29">
        <v>43908</v>
      </c>
      <c r="C211" s="11">
        <v>12189</v>
      </c>
      <c r="D211" s="11">
        <v>0.45400000000000001</v>
      </c>
      <c r="E211" s="12">
        <f t="shared" si="18"/>
        <v>5.454061881612271E-2</v>
      </c>
      <c r="F211" s="7">
        <f t="shared" si="19"/>
        <v>0.50854061881612278</v>
      </c>
      <c r="G211" s="36">
        <f t="shared" si="20"/>
        <v>0.10834476865110487</v>
      </c>
      <c r="H211" s="36">
        <f t="shared" si="21"/>
        <v>0.34565523134889514</v>
      </c>
      <c r="I211" s="36">
        <f t="shared" si="22"/>
        <v>0.3456552313488952</v>
      </c>
      <c r="J211" s="36">
        <f t="shared" si="23"/>
        <v>0.50487723134889517</v>
      </c>
      <c r="K211" s="21"/>
    </row>
    <row r="212" spans="2:11" x14ac:dyDescent="0.25">
      <c r="B212" s="29">
        <v>43742</v>
      </c>
      <c r="C212" s="33">
        <v>12213</v>
      </c>
      <c r="D212" s="7">
        <v>0.45300000000000001</v>
      </c>
      <c r="E212" s="12">
        <f t="shared" si="18"/>
        <v>5.4515623381325123E-2</v>
      </c>
      <c r="F212" s="7">
        <f t="shared" si="19"/>
        <v>0.50751562338132516</v>
      </c>
      <c r="G212" s="36">
        <f t="shared" si="20"/>
        <v>0.10836497772347986</v>
      </c>
      <c r="H212" s="36">
        <f t="shared" si="21"/>
        <v>0.34463502227652015</v>
      </c>
      <c r="I212" s="36">
        <f t="shared" si="22"/>
        <v>0.34463502227652021</v>
      </c>
      <c r="J212" s="36">
        <f t="shared" si="23"/>
        <v>0.50385702227652018</v>
      </c>
      <c r="K212" s="21"/>
    </row>
    <row r="213" spans="2:11" x14ac:dyDescent="0.25">
      <c r="B213" s="29">
        <v>43834</v>
      </c>
      <c r="C213" s="11">
        <v>12352</v>
      </c>
      <c r="D213" s="11">
        <v>0.45200000000000001</v>
      </c>
      <c r="E213" s="12">
        <f t="shared" si="18"/>
        <v>5.4361731874406433E-2</v>
      </c>
      <c r="F213" s="7">
        <f t="shared" si="19"/>
        <v>0.50636173187440647</v>
      </c>
      <c r="G213" s="36">
        <f t="shared" si="20"/>
        <v>0.1084901990445466</v>
      </c>
      <c r="H213" s="36">
        <f t="shared" si="21"/>
        <v>0.34350980095545341</v>
      </c>
      <c r="I213" s="36">
        <f t="shared" si="22"/>
        <v>0.34350980095545336</v>
      </c>
      <c r="J213" s="36">
        <f t="shared" si="23"/>
        <v>0.50273180095545333</v>
      </c>
      <c r="K213" s="21"/>
    </row>
    <row r="214" spans="2:11" x14ac:dyDescent="0.25">
      <c r="B214" s="29">
        <v>43742</v>
      </c>
      <c r="C214" s="33">
        <v>12678</v>
      </c>
      <c r="D214" s="7">
        <v>0.45300000000000001</v>
      </c>
      <c r="E214" s="12">
        <f t="shared" si="18"/>
        <v>5.3933689527261602E-2</v>
      </c>
      <c r="F214" s="7">
        <f t="shared" si="19"/>
        <v>0.50693368952726159</v>
      </c>
      <c r="G214" s="36">
        <f t="shared" si="20"/>
        <v>0.1088448256434506</v>
      </c>
      <c r="H214" s="36">
        <f t="shared" si="21"/>
        <v>0.34415517435654941</v>
      </c>
      <c r="I214" s="36">
        <f t="shared" si="22"/>
        <v>0.34415517435654946</v>
      </c>
      <c r="J214" s="36">
        <f t="shared" si="23"/>
        <v>0.50337717435654949</v>
      </c>
      <c r="K214" s="21"/>
    </row>
    <row r="215" spans="2:11" x14ac:dyDescent="0.25">
      <c r="B215" s="29">
        <v>43821</v>
      </c>
      <c r="C215" s="11">
        <v>12758</v>
      </c>
      <c r="D215" s="11">
        <v>0.45500000000000002</v>
      </c>
      <c r="E215" s="12">
        <f t="shared" si="18"/>
        <v>5.3812821619069667E-2</v>
      </c>
      <c r="F215" s="7">
        <f t="shared" si="19"/>
        <v>0.50881282161906971</v>
      </c>
      <c r="G215" s="36">
        <f t="shared" si="20"/>
        <v>0.10894639632665387</v>
      </c>
      <c r="H215" s="36">
        <f t="shared" si="21"/>
        <v>0.34605360367334614</v>
      </c>
      <c r="I215" s="36">
        <f t="shared" si="22"/>
        <v>0.34605360367334609</v>
      </c>
      <c r="J215" s="36">
        <f t="shared" si="23"/>
        <v>0.50527560367334612</v>
      </c>
      <c r="K215" s="21"/>
    </row>
    <row r="216" spans="2:11" x14ac:dyDescent="0.25">
      <c r="B216" s="29">
        <v>43778</v>
      </c>
      <c r="C216" s="11">
        <v>12821</v>
      </c>
      <c r="D216" s="11">
        <v>0.44800000000000001</v>
      </c>
      <c r="E216" s="12">
        <f t="shared" si="18"/>
        <v>5.3712903038896392E-2</v>
      </c>
      <c r="F216" s="7">
        <f t="shared" si="19"/>
        <v>0.50171290303889637</v>
      </c>
      <c r="G216" s="36">
        <f t="shared" si="20"/>
        <v>0.10903077301898029</v>
      </c>
      <c r="H216" s="36">
        <f t="shared" si="21"/>
        <v>0.33896922698101972</v>
      </c>
      <c r="I216" s="36">
        <f t="shared" si="22"/>
        <v>0.33896922698101967</v>
      </c>
      <c r="J216" s="36">
        <f t="shared" si="23"/>
        <v>0.4981912269810197</v>
      </c>
      <c r="K216" s="21"/>
    </row>
    <row r="217" spans="2:11" x14ac:dyDescent="0.25">
      <c r="B217" s="29">
        <v>43926</v>
      </c>
      <c r="C217" s="11">
        <v>13100</v>
      </c>
      <c r="D217" s="11">
        <v>0.45500000000000002</v>
      </c>
      <c r="E217" s="12">
        <f t="shared" si="18"/>
        <v>5.3216965300000002E-2</v>
      </c>
      <c r="F217" s="7">
        <f t="shared" si="19"/>
        <v>0.50821696530000005</v>
      </c>
      <c r="G217" s="36">
        <f t="shared" si="20"/>
        <v>0.10945432036999997</v>
      </c>
      <c r="H217" s="36">
        <f t="shared" si="21"/>
        <v>0.34554567963000005</v>
      </c>
      <c r="I217" s="36">
        <f t="shared" si="22"/>
        <v>0.3455456796300001</v>
      </c>
      <c r="J217" s="36">
        <f t="shared" si="23"/>
        <v>0.50476767963000013</v>
      </c>
      <c r="K217" s="21"/>
    </row>
    <row r="218" spans="2:11" x14ac:dyDescent="0.25">
      <c r="B218" s="29">
        <v>43908</v>
      </c>
      <c r="C218" s="11">
        <v>13158</v>
      </c>
      <c r="D218" s="11">
        <v>0.45600000000000002</v>
      </c>
      <c r="E218" s="12">
        <f t="shared" si="18"/>
        <v>5.310228115650964E-2</v>
      </c>
      <c r="F218" s="7">
        <f t="shared" si="19"/>
        <v>0.50910228115650968</v>
      </c>
      <c r="G218" s="36">
        <f t="shared" si="20"/>
        <v>0.10955324447802978</v>
      </c>
      <c r="H218" s="36">
        <f t="shared" si="21"/>
        <v>0.34644675552197024</v>
      </c>
      <c r="I218" s="36">
        <f t="shared" si="22"/>
        <v>0.34644675552197018</v>
      </c>
      <c r="J218" s="36">
        <f t="shared" si="23"/>
        <v>0.50566875552197021</v>
      </c>
      <c r="K218" s="21"/>
    </row>
    <row r="219" spans="2:11" x14ac:dyDescent="0.25">
      <c r="B219" s="29">
        <v>43742</v>
      </c>
      <c r="C219" s="33">
        <v>13252</v>
      </c>
      <c r="D219" s="7">
        <v>0.45600000000000002</v>
      </c>
      <c r="E219" s="12">
        <f t="shared" si="18"/>
        <v>5.2907441359046431E-2</v>
      </c>
      <c r="F219" s="7">
        <f t="shared" si="19"/>
        <v>0.50890744135904642</v>
      </c>
      <c r="G219" s="36">
        <f t="shared" si="20"/>
        <v>0.1097220369068026</v>
      </c>
      <c r="H219" s="36">
        <f t="shared" si="21"/>
        <v>0.34627796309319742</v>
      </c>
      <c r="I219" s="36">
        <f t="shared" si="22"/>
        <v>0.34627796309319742</v>
      </c>
      <c r="J219" s="36">
        <f t="shared" si="23"/>
        <v>0.50549996309319745</v>
      </c>
      <c r="K219" s="21"/>
    </row>
    <row r="220" spans="2:11" x14ac:dyDescent="0.25">
      <c r="B220" s="29">
        <v>43834</v>
      </c>
      <c r="C220" s="11">
        <v>13530</v>
      </c>
      <c r="D220" s="11">
        <v>0.45300000000000001</v>
      </c>
      <c r="E220" s="12">
        <f t="shared" si="18"/>
        <v>5.2262638079100004E-2</v>
      </c>
      <c r="F220" s="7">
        <f t="shared" si="19"/>
        <v>0.50526263807909999</v>
      </c>
      <c r="G220" s="36">
        <f t="shared" si="20"/>
        <v>0.11028625494639005</v>
      </c>
      <c r="H220" s="36">
        <f t="shared" si="21"/>
        <v>0.34271374505360996</v>
      </c>
      <c r="I220" s="36">
        <f t="shared" si="22"/>
        <v>0.34271374505360996</v>
      </c>
      <c r="J220" s="36">
        <f t="shared" si="23"/>
        <v>0.50193574505360994</v>
      </c>
      <c r="K220" s="21"/>
    </row>
    <row r="221" spans="2:11" x14ac:dyDescent="0.25">
      <c r="B221" s="29">
        <v>43778</v>
      </c>
      <c r="C221" s="11">
        <v>13689</v>
      </c>
      <c r="D221" s="11">
        <v>0.44800000000000001</v>
      </c>
      <c r="E221" s="12">
        <f t="shared" si="18"/>
        <v>5.1844759315472694E-2</v>
      </c>
      <c r="F221" s="7">
        <f t="shared" si="19"/>
        <v>0.49984475931547268</v>
      </c>
      <c r="G221" s="36">
        <f t="shared" si="20"/>
        <v>0.11065574483371993</v>
      </c>
      <c r="H221" s="36">
        <f t="shared" si="21"/>
        <v>0.33734425516628008</v>
      </c>
      <c r="I221" s="36">
        <f t="shared" si="22"/>
        <v>0.33734425516628014</v>
      </c>
      <c r="J221" s="36">
        <f t="shared" si="23"/>
        <v>0.49656625516628017</v>
      </c>
      <c r="K221" s="21"/>
    </row>
    <row r="222" spans="2:11" x14ac:dyDescent="0.25">
      <c r="B222" s="29">
        <v>43778</v>
      </c>
      <c r="C222" s="11">
        <v>13757</v>
      </c>
      <c r="D222" s="11">
        <v>0.44800000000000001</v>
      </c>
      <c r="E222" s="12">
        <f t="shared" si="18"/>
        <v>5.1654501767101985E-2</v>
      </c>
      <c r="F222" s="7">
        <f t="shared" si="19"/>
        <v>0.49965450176710202</v>
      </c>
      <c r="G222" s="36">
        <f t="shared" si="20"/>
        <v>0.1108248155624485</v>
      </c>
      <c r="H222" s="36">
        <f t="shared" si="21"/>
        <v>0.33717518443755151</v>
      </c>
      <c r="I222" s="36">
        <f t="shared" si="22"/>
        <v>0.33717518443755151</v>
      </c>
      <c r="J222" s="36">
        <f t="shared" si="23"/>
        <v>0.49639718443755154</v>
      </c>
      <c r="K222" s="21"/>
    </row>
    <row r="223" spans="2:11" x14ac:dyDescent="0.25">
      <c r="B223" s="29">
        <v>43741</v>
      </c>
      <c r="C223" s="33">
        <v>13801</v>
      </c>
      <c r="D223" s="7">
        <v>0.45500000000000002</v>
      </c>
      <c r="E223" s="12">
        <f t="shared" si="18"/>
        <v>5.1527599973538313E-2</v>
      </c>
      <c r="F223" s="7">
        <f t="shared" si="19"/>
        <v>0.50652759997353836</v>
      </c>
      <c r="G223" s="36">
        <f t="shared" si="20"/>
        <v>0.11093785426398212</v>
      </c>
      <c r="H223" s="36">
        <f t="shared" si="21"/>
        <v>0.3440621457360179</v>
      </c>
      <c r="I223" s="36">
        <f t="shared" si="22"/>
        <v>0.34406214573601795</v>
      </c>
      <c r="J223" s="36">
        <f t="shared" si="23"/>
        <v>0.50328414573601798</v>
      </c>
      <c r="K223" s="21"/>
    </row>
    <row r="224" spans="2:11" x14ac:dyDescent="0.25">
      <c r="B224" s="29">
        <v>43820</v>
      </c>
      <c r="C224" s="11">
        <v>13821</v>
      </c>
      <c r="D224" s="11">
        <v>0.45500000000000002</v>
      </c>
      <c r="E224" s="12">
        <f t="shared" si="18"/>
        <v>5.1468918089796284E-2</v>
      </c>
      <c r="F224" s="7">
        <f t="shared" si="19"/>
        <v>0.50646891808979633</v>
      </c>
      <c r="G224" s="36">
        <f t="shared" si="20"/>
        <v>0.1109901951495903</v>
      </c>
      <c r="H224" s="36">
        <f t="shared" si="21"/>
        <v>0.34400980485040972</v>
      </c>
      <c r="I224" s="36">
        <f t="shared" si="22"/>
        <v>0.34400980485040966</v>
      </c>
      <c r="J224" s="36">
        <f t="shared" si="23"/>
        <v>0.50323180485040964</v>
      </c>
      <c r="K224" s="21"/>
    </row>
    <row r="225" spans="2:11" x14ac:dyDescent="0.25">
      <c r="B225" s="29">
        <v>43758</v>
      </c>
      <c r="C225" s="11">
        <v>13884</v>
      </c>
      <c r="D225" s="11">
        <v>0.45600000000000002</v>
      </c>
      <c r="E225" s="12">
        <f t="shared" si="18"/>
        <v>5.1279933806803207E-2</v>
      </c>
      <c r="F225" s="7">
        <f t="shared" si="19"/>
        <v>0.50727993380680325</v>
      </c>
      <c r="G225" s="36">
        <f t="shared" si="20"/>
        <v>0.11115904512011321</v>
      </c>
      <c r="H225" s="36">
        <f t="shared" si="21"/>
        <v>0.34484095487988681</v>
      </c>
      <c r="I225" s="36">
        <f t="shared" si="22"/>
        <v>0.34484095487988686</v>
      </c>
      <c r="J225" s="36">
        <f t="shared" si="23"/>
        <v>0.50406295487988684</v>
      </c>
      <c r="K225" s="21"/>
    </row>
    <row r="226" spans="2:11" x14ac:dyDescent="0.25">
      <c r="B226" s="29">
        <v>43758</v>
      </c>
      <c r="C226" s="11">
        <v>13931</v>
      </c>
      <c r="D226" s="11">
        <v>0.45700000000000002</v>
      </c>
      <c r="E226" s="12">
        <f t="shared" si="18"/>
        <v>5.1134800943785391E-2</v>
      </c>
      <c r="F226" s="7">
        <f t="shared" si="19"/>
        <v>0.50813480094378538</v>
      </c>
      <c r="G226" s="36">
        <f t="shared" si="20"/>
        <v>0.11128900037858841</v>
      </c>
      <c r="H226" s="36">
        <f t="shared" si="21"/>
        <v>0.34571099962141161</v>
      </c>
      <c r="I226" s="36">
        <f t="shared" si="22"/>
        <v>0.34571099962141166</v>
      </c>
      <c r="J226" s="36">
        <f t="shared" si="23"/>
        <v>0.50493299962141169</v>
      </c>
      <c r="K226" s="21"/>
    </row>
    <row r="227" spans="2:11" x14ac:dyDescent="0.25">
      <c r="B227" s="29">
        <v>43757</v>
      </c>
      <c r="C227" s="11">
        <v>13968</v>
      </c>
      <c r="D227" s="11">
        <v>0.45500000000000002</v>
      </c>
      <c r="E227" s="12">
        <f t="shared" si="18"/>
        <v>5.1018018523545622E-2</v>
      </c>
      <c r="F227" s="7">
        <f t="shared" si="19"/>
        <v>0.50601801852354567</v>
      </c>
      <c r="G227" s="36">
        <f t="shared" si="20"/>
        <v>0.11139374131175422</v>
      </c>
      <c r="H227" s="36">
        <f t="shared" si="21"/>
        <v>0.34360625868824579</v>
      </c>
      <c r="I227" s="36">
        <f t="shared" si="22"/>
        <v>0.34360625868824574</v>
      </c>
      <c r="J227" s="36">
        <f t="shared" si="23"/>
        <v>0.50282825868824577</v>
      </c>
      <c r="K227" s="21"/>
    </row>
    <row r="228" spans="2:11" x14ac:dyDescent="0.25">
      <c r="B228" s="29">
        <v>43757</v>
      </c>
      <c r="C228" s="11">
        <v>13976</v>
      </c>
      <c r="D228" s="11">
        <v>0.45500000000000002</v>
      </c>
      <c r="E228" s="12">
        <f t="shared" si="18"/>
        <v>5.0992472643020786E-2</v>
      </c>
      <c r="F228" s="7">
        <f t="shared" si="19"/>
        <v>0.50599247264302083</v>
      </c>
      <c r="G228" s="36">
        <f t="shared" si="20"/>
        <v>0.11141667291525625</v>
      </c>
      <c r="H228" s="36">
        <f t="shared" si="21"/>
        <v>0.34358332708474376</v>
      </c>
      <c r="I228" s="36">
        <f t="shared" si="22"/>
        <v>0.34358332708474371</v>
      </c>
      <c r="J228" s="36">
        <f t="shared" si="23"/>
        <v>0.50280532708474368</v>
      </c>
      <c r="K228" s="21"/>
    </row>
    <row r="229" spans="2:11" x14ac:dyDescent="0.25">
      <c r="B229" s="29">
        <v>43739</v>
      </c>
      <c r="C229" s="33">
        <v>14010</v>
      </c>
      <c r="D229" s="7">
        <v>0.45700000000000002</v>
      </c>
      <c r="E229" s="12">
        <f t="shared" si="18"/>
        <v>5.0882720778299945E-2</v>
      </c>
      <c r="F229" s="7">
        <f t="shared" si="19"/>
        <v>0.50788272077829999</v>
      </c>
      <c r="G229" s="36">
        <f t="shared" si="20"/>
        <v>0.11151527187806998</v>
      </c>
      <c r="H229" s="36">
        <f t="shared" si="21"/>
        <v>0.34548472812193004</v>
      </c>
      <c r="I229" s="36">
        <f t="shared" si="22"/>
        <v>0.3454847281219301</v>
      </c>
      <c r="J229" s="36">
        <f t="shared" si="23"/>
        <v>0.50470672812193007</v>
      </c>
      <c r="K229" s="21"/>
    </row>
    <row r="230" spans="2:11" x14ac:dyDescent="0.25">
      <c r="B230" s="29">
        <v>43757</v>
      </c>
      <c r="C230" s="11">
        <v>14013</v>
      </c>
      <c r="D230" s="11">
        <v>0.45700000000000002</v>
      </c>
      <c r="E230" s="12">
        <f t="shared" si="18"/>
        <v>5.0872944513905144E-2</v>
      </c>
      <c r="F230" s="7">
        <f t="shared" si="19"/>
        <v>0.50787294451390519</v>
      </c>
      <c r="G230" s="36">
        <f t="shared" si="20"/>
        <v>0.11152406079256172</v>
      </c>
      <c r="H230" s="36">
        <f t="shared" si="21"/>
        <v>0.3454759392074383</v>
      </c>
      <c r="I230" s="36">
        <f t="shared" si="22"/>
        <v>0.3454759392074383</v>
      </c>
      <c r="J230" s="36">
        <f t="shared" si="23"/>
        <v>0.50469793920743833</v>
      </c>
      <c r="K230" s="21"/>
    </row>
    <row r="231" spans="2:11" x14ac:dyDescent="0.25">
      <c r="B231" s="29">
        <v>43739</v>
      </c>
      <c r="C231" s="33">
        <v>14018</v>
      </c>
      <c r="D231" s="7">
        <v>0.45400000000000001</v>
      </c>
      <c r="E231" s="12">
        <f t="shared" si="18"/>
        <v>5.0856617349925665E-2</v>
      </c>
      <c r="F231" s="7">
        <f t="shared" si="19"/>
        <v>0.50485661734992571</v>
      </c>
      <c r="G231" s="36">
        <f t="shared" si="20"/>
        <v>0.11153874119885621</v>
      </c>
      <c r="H231" s="36">
        <f t="shared" si="21"/>
        <v>0.34246125880114381</v>
      </c>
      <c r="I231" s="36">
        <f t="shared" si="22"/>
        <v>0.34246125880114375</v>
      </c>
      <c r="J231" s="36">
        <f t="shared" si="23"/>
        <v>0.50168325880114373</v>
      </c>
      <c r="K231" s="21"/>
    </row>
    <row r="232" spans="2:11" x14ac:dyDescent="0.25">
      <c r="B232" s="29">
        <v>43739</v>
      </c>
      <c r="C232" s="33">
        <v>14034</v>
      </c>
      <c r="D232" s="7">
        <v>0.45400000000000001</v>
      </c>
      <c r="E232" s="12">
        <f t="shared" si="18"/>
        <v>5.0804089290463345E-2</v>
      </c>
      <c r="F232" s="7">
        <f t="shared" si="19"/>
        <v>0.50480408929046339</v>
      </c>
      <c r="G232" s="36">
        <f t="shared" si="20"/>
        <v>0.11158598978692724</v>
      </c>
      <c r="H232" s="36">
        <f t="shared" si="21"/>
        <v>0.34241401021307277</v>
      </c>
      <c r="I232" s="36">
        <f t="shared" si="22"/>
        <v>0.34241401021307283</v>
      </c>
      <c r="J232" s="36">
        <f t="shared" si="23"/>
        <v>0.5016360102130728</v>
      </c>
      <c r="K232" s="21"/>
    </row>
    <row r="233" spans="2:11" x14ac:dyDescent="0.25">
      <c r="B233" s="29">
        <v>43740</v>
      </c>
      <c r="C233" s="33">
        <v>14056</v>
      </c>
      <c r="D233" s="7">
        <v>0.45500000000000002</v>
      </c>
      <c r="E233" s="12">
        <f t="shared" si="18"/>
        <v>5.0731160781772949E-2</v>
      </c>
      <c r="F233" s="7">
        <f t="shared" si="19"/>
        <v>0.50573116078177294</v>
      </c>
      <c r="G233" s="36">
        <f t="shared" si="20"/>
        <v>0.11165163460787708</v>
      </c>
      <c r="H233" s="36">
        <f t="shared" si="21"/>
        <v>0.34334836539212293</v>
      </c>
      <c r="I233" s="36">
        <f t="shared" si="22"/>
        <v>0.34334836539212293</v>
      </c>
      <c r="J233" s="36">
        <f t="shared" si="23"/>
        <v>0.50257036539212296</v>
      </c>
      <c r="K233" s="21"/>
    </row>
    <row r="234" spans="2:11" x14ac:dyDescent="0.25">
      <c r="B234" s="29">
        <v>43756</v>
      </c>
      <c r="C234" s="11">
        <v>14059</v>
      </c>
      <c r="D234" s="11">
        <v>0.45500000000000002</v>
      </c>
      <c r="E234" s="12">
        <f t="shared" si="18"/>
        <v>5.0721152717135759E-2</v>
      </c>
      <c r="F234" s="7">
        <f t="shared" si="19"/>
        <v>0.5057211527171358</v>
      </c>
      <c r="G234" s="36">
        <f t="shared" si="20"/>
        <v>0.11166064725935271</v>
      </c>
      <c r="H234" s="36">
        <f t="shared" si="21"/>
        <v>0.34333935274064731</v>
      </c>
      <c r="I234" s="36">
        <f t="shared" si="22"/>
        <v>0.34333935274064736</v>
      </c>
      <c r="J234" s="36">
        <f t="shared" si="23"/>
        <v>0.50256135274064739</v>
      </c>
      <c r="K234" s="21"/>
    </row>
    <row r="235" spans="2:11" x14ac:dyDescent="0.25">
      <c r="B235" s="29">
        <v>43740</v>
      </c>
      <c r="C235" s="33">
        <v>14069</v>
      </c>
      <c r="D235" s="7">
        <v>0.45400000000000001</v>
      </c>
      <c r="E235" s="12">
        <f t="shared" si="18"/>
        <v>5.0687682465414802E-2</v>
      </c>
      <c r="F235" s="7">
        <f t="shared" si="19"/>
        <v>0.50468768246541484</v>
      </c>
      <c r="G235" s="36">
        <f t="shared" si="20"/>
        <v>0.11169079569409168</v>
      </c>
      <c r="H235" s="36">
        <f t="shared" si="21"/>
        <v>0.34230920430590833</v>
      </c>
      <c r="I235" s="36">
        <f t="shared" si="22"/>
        <v>0.34230920430590833</v>
      </c>
      <c r="J235" s="36">
        <f t="shared" si="23"/>
        <v>0.50153120430590836</v>
      </c>
      <c r="K235" s="21"/>
    </row>
    <row r="236" spans="2:11" x14ac:dyDescent="0.25">
      <c r="B236" s="29">
        <v>43741</v>
      </c>
      <c r="C236" s="33">
        <v>14076</v>
      </c>
      <c r="D236" s="7">
        <v>0.45400000000000001</v>
      </c>
      <c r="E236" s="12">
        <f t="shared" si="18"/>
        <v>5.066415236926089E-2</v>
      </c>
      <c r="F236" s="7">
        <f t="shared" si="19"/>
        <v>0.50466415236926088</v>
      </c>
      <c r="G236" s="36">
        <f t="shared" si="20"/>
        <v>0.11171199707015245</v>
      </c>
      <c r="H236" s="36">
        <f t="shared" si="21"/>
        <v>0.34228800292984757</v>
      </c>
      <c r="I236" s="36">
        <f t="shared" si="22"/>
        <v>0.34228800292984751</v>
      </c>
      <c r="J236" s="36">
        <f t="shared" si="23"/>
        <v>0.50151000292984749</v>
      </c>
      <c r="K236" s="21"/>
    </row>
    <row r="237" spans="2:11" x14ac:dyDescent="0.25">
      <c r="B237" s="29">
        <v>43740</v>
      </c>
      <c r="C237" s="33">
        <v>14079</v>
      </c>
      <c r="D237" s="7">
        <v>0.45500000000000002</v>
      </c>
      <c r="E237" s="12">
        <f t="shared" si="18"/>
        <v>5.0654042551313699E-2</v>
      </c>
      <c r="F237" s="7">
        <f t="shared" si="19"/>
        <v>0.50565404255131374</v>
      </c>
      <c r="G237" s="36">
        <f t="shared" si="20"/>
        <v>0.11172110799732871</v>
      </c>
      <c r="H237" s="36">
        <f t="shared" si="21"/>
        <v>0.34327889200267131</v>
      </c>
      <c r="I237" s="36">
        <f t="shared" si="22"/>
        <v>0.34327889200267131</v>
      </c>
      <c r="J237" s="36">
        <f t="shared" si="23"/>
        <v>0.50250089200267134</v>
      </c>
      <c r="K237" s="21"/>
    </row>
    <row r="238" spans="2:11" x14ac:dyDescent="0.25">
      <c r="B238" s="29">
        <v>43756</v>
      </c>
      <c r="C238" s="11">
        <v>14107</v>
      </c>
      <c r="D238" s="11">
        <v>0.45600000000000002</v>
      </c>
      <c r="E238" s="12">
        <f t="shared" si="18"/>
        <v>5.0558944015386936E-2</v>
      </c>
      <c r="F238" s="7">
        <f t="shared" si="19"/>
        <v>0.50655894401538692</v>
      </c>
      <c r="G238" s="36">
        <f t="shared" si="20"/>
        <v>0.1118068585204251</v>
      </c>
      <c r="H238" s="36">
        <f t="shared" si="21"/>
        <v>0.34419314147957492</v>
      </c>
      <c r="I238" s="36">
        <f t="shared" si="22"/>
        <v>0.34419314147957486</v>
      </c>
      <c r="J238" s="36">
        <f t="shared" si="23"/>
        <v>0.50341514147957489</v>
      </c>
      <c r="K238" s="21"/>
    </row>
    <row r="239" spans="2:11" x14ac:dyDescent="0.25">
      <c r="B239" s="29">
        <v>43789</v>
      </c>
      <c r="C239" s="11">
        <v>14174</v>
      </c>
      <c r="D239" s="11">
        <v>0.46600000000000003</v>
      </c>
      <c r="E239" s="12">
        <f t="shared" si="18"/>
        <v>5.0325907736039205E-2</v>
      </c>
      <c r="F239" s="7">
        <f t="shared" si="19"/>
        <v>0.51632590773603926</v>
      </c>
      <c r="G239" s="36">
        <f t="shared" si="20"/>
        <v>0.1120173442582178</v>
      </c>
      <c r="H239" s="36">
        <f t="shared" si="21"/>
        <v>0.35398265574178223</v>
      </c>
      <c r="I239" s="36">
        <f t="shared" si="22"/>
        <v>0.35398265574178228</v>
      </c>
      <c r="J239" s="36">
        <f t="shared" si="23"/>
        <v>0.51320465574178231</v>
      </c>
      <c r="K239" s="21"/>
    </row>
    <row r="240" spans="2:11" x14ac:dyDescent="0.25">
      <c r="B240" s="29">
        <v>43924</v>
      </c>
      <c r="C240" s="11">
        <v>14199</v>
      </c>
      <c r="D240" s="11">
        <v>0.45900000000000002</v>
      </c>
      <c r="E240" s="12">
        <f t="shared" si="18"/>
        <v>5.0236951483661668E-2</v>
      </c>
      <c r="F240" s="7">
        <f t="shared" si="19"/>
        <v>0.50923695148366166</v>
      </c>
      <c r="G240" s="36">
        <f t="shared" si="20"/>
        <v>0.11209782098789794</v>
      </c>
      <c r="H240" s="36">
        <f t="shared" si="21"/>
        <v>0.34690217901210207</v>
      </c>
      <c r="I240" s="36">
        <f t="shared" si="22"/>
        <v>0.34690217901210202</v>
      </c>
      <c r="J240" s="36">
        <f t="shared" si="23"/>
        <v>0.50612417901210205</v>
      </c>
      <c r="K240" s="21"/>
    </row>
    <row r="241" spans="2:11" x14ac:dyDescent="0.25">
      <c r="B241" s="29">
        <v>43925</v>
      </c>
      <c r="C241" s="11">
        <v>14202</v>
      </c>
      <c r="D241" s="11">
        <v>0.45800000000000002</v>
      </c>
      <c r="E241" s="12">
        <f t="shared" si="18"/>
        <v>5.0226202949666426E-2</v>
      </c>
      <c r="F241" s="7">
        <f t="shared" si="19"/>
        <v>0.50822620294966647</v>
      </c>
      <c r="G241" s="36">
        <f t="shared" si="20"/>
        <v>0.11210754961900049</v>
      </c>
      <c r="H241" s="36">
        <f t="shared" si="21"/>
        <v>0.34589245038099953</v>
      </c>
      <c r="I241" s="36">
        <f t="shared" si="22"/>
        <v>0.34589245038099947</v>
      </c>
      <c r="J241" s="36">
        <f t="shared" si="23"/>
        <v>0.50511445038099945</v>
      </c>
      <c r="K241" s="21"/>
    </row>
    <row r="242" spans="2:11" x14ac:dyDescent="0.25">
      <c r="B242" s="29">
        <v>43789</v>
      </c>
      <c r="C242" s="11">
        <v>14208</v>
      </c>
      <c r="D242" s="11">
        <v>0.46300000000000002</v>
      </c>
      <c r="E242" s="12">
        <f t="shared" si="18"/>
        <v>5.0204658299289745E-2</v>
      </c>
      <c r="F242" s="7">
        <f t="shared" si="19"/>
        <v>0.51320465829928974</v>
      </c>
      <c r="G242" s="36">
        <f t="shared" si="20"/>
        <v>0.11212705295069186</v>
      </c>
      <c r="H242" s="36">
        <f t="shared" si="21"/>
        <v>0.35087294704930816</v>
      </c>
      <c r="I242" s="36">
        <f t="shared" si="22"/>
        <v>0.3508729470493081</v>
      </c>
      <c r="J242" s="36">
        <f t="shared" si="23"/>
        <v>0.51009494704930813</v>
      </c>
      <c r="K242" s="21"/>
    </row>
    <row r="243" spans="2:11" x14ac:dyDescent="0.25">
      <c r="B243" s="29">
        <v>43789</v>
      </c>
      <c r="C243" s="11">
        <v>14247</v>
      </c>
      <c r="D243" s="11">
        <v>0.46200000000000002</v>
      </c>
      <c r="E243" s="12">
        <f t="shared" si="18"/>
        <v>5.0063064761881021E-2</v>
      </c>
      <c r="F243" s="7">
        <f t="shared" si="19"/>
        <v>0.51206306476188101</v>
      </c>
      <c r="G243" s="36">
        <f t="shared" si="20"/>
        <v>0.11225532894703766</v>
      </c>
      <c r="H243" s="36">
        <f t="shared" si="21"/>
        <v>0.34974467105296236</v>
      </c>
      <c r="I243" s="36">
        <f t="shared" si="22"/>
        <v>0.34974467105296231</v>
      </c>
      <c r="J243" s="36">
        <f t="shared" si="23"/>
        <v>0.50896667105296234</v>
      </c>
      <c r="K243" s="21"/>
    </row>
    <row r="244" spans="2:11" x14ac:dyDescent="0.25">
      <c r="B244" s="29">
        <v>43790</v>
      </c>
      <c r="C244" s="11">
        <v>14262</v>
      </c>
      <c r="D244" s="11">
        <v>0.46700000000000003</v>
      </c>
      <c r="E244" s="12">
        <f t="shared" si="18"/>
        <v>5.0007884826122478E-2</v>
      </c>
      <c r="F244" s="7">
        <f t="shared" si="19"/>
        <v>0.51700788482612248</v>
      </c>
      <c r="G244" s="36">
        <f t="shared" si="20"/>
        <v>0.11230536426544296</v>
      </c>
      <c r="H244" s="36">
        <f t="shared" si="21"/>
        <v>0.35469463573455706</v>
      </c>
      <c r="I244" s="36">
        <f t="shared" si="22"/>
        <v>0.35469463573455701</v>
      </c>
      <c r="J244" s="36">
        <f t="shared" si="23"/>
        <v>0.51391663573455704</v>
      </c>
      <c r="K244" s="21"/>
    </row>
    <row r="245" spans="2:11" x14ac:dyDescent="0.25">
      <c r="B245" s="29">
        <v>43923</v>
      </c>
      <c r="C245" s="11">
        <v>14266</v>
      </c>
      <c r="D245" s="11">
        <v>0.45700000000000002</v>
      </c>
      <c r="E245" s="12">
        <f t="shared" si="18"/>
        <v>4.9993102178056886E-2</v>
      </c>
      <c r="F245" s="7">
        <f t="shared" si="19"/>
        <v>0.50699310217805693</v>
      </c>
      <c r="G245" s="36">
        <f t="shared" si="20"/>
        <v>0.11231877291618081</v>
      </c>
      <c r="H245" s="36">
        <f t="shared" si="21"/>
        <v>0.34468122708381921</v>
      </c>
      <c r="I245" s="36">
        <f t="shared" si="22"/>
        <v>0.34468122708381926</v>
      </c>
      <c r="J245" s="36">
        <f t="shared" si="23"/>
        <v>0.50390322708381929</v>
      </c>
      <c r="K245" s="21"/>
    </row>
    <row r="246" spans="2:11" x14ac:dyDescent="0.25">
      <c r="B246" s="29">
        <v>43820</v>
      </c>
      <c r="C246" s="11">
        <v>14295</v>
      </c>
      <c r="D246" s="11">
        <v>0.45500000000000002</v>
      </c>
      <c r="E246" s="12">
        <f t="shared" si="18"/>
        <v>4.9885067981962489E-2</v>
      </c>
      <c r="F246" s="7">
        <f t="shared" si="19"/>
        <v>0.50488506798196253</v>
      </c>
      <c r="G246" s="36">
        <f t="shared" si="20"/>
        <v>0.11241681930506614</v>
      </c>
      <c r="H246" s="36">
        <f t="shared" si="21"/>
        <v>0.34258318069493388</v>
      </c>
      <c r="I246" s="36">
        <f t="shared" si="22"/>
        <v>0.34258318069493382</v>
      </c>
      <c r="J246" s="36">
        <f t="shared" si="23"/>
        <v>0.50180518069493385</v>
      </c>
      <c r="K246" s="21"/>
    </row>
    <row r="247" spans="2:11" x14ac:dyDescent="0.25">
      <c r="B247" s="29">
        <v>43790</v>
      </c>
      <c r="C247" s="11">
        <v>14296</v>
      </c>
      <c r="D247" s="11">
        <v>0.45900000000000002</v>
      </c>
      <c r="E247" s="12">
        <f t="shared" si="18"/>
        <v>4.988131562234896E-2</v>
      </c>
      <c r="F247" s="7">
        <f t="shared" si="19"/>
        <v>0.50888131562234895</v>
      </c>
      <c r="G247" s="36">
        <f t="shared" si="20"/>
        <v>0.11242022643466759</v>
      </c>
      <c r="H247" s="36">
        <f t="shared" si="21"/>
        <v>0.34657977356533243</v>
      </c>
      <c r="I247" s="36">
        <f t="shared" si="22"/>
        <v>0.34657977356533248</v>
      </c>
      <c r="J247" s="36">
        <f t="shared" si="23"/>
        <v>0.50580177356533251</v>
      </c>
      <c r="K247" s="21"/>
    </row>
    <row r="248" spans="2:11" x14ac:dyDescent="0.25">
      <c r="B248" s="29">
        <v>43820</v>
      </c>
      <c r="C248" s="11">
        <v>14311</v>
      </c>
      <c r="D248" s="11">
        <v>0.45700000000000002</v>
      </c>
      <c r="E248" s="12">
        <f t="shared" si="18"/>
        <v>4.9824813005727359E-2</v>
      </c>
      <c r="F248" s="7">
        <f t="shared" si="19"/>
        <v>0.50682481300572735</v>
      </c>
      <c r="G248" s="36">
        <f t="shared" si="20"/>
        <v>0.11247154404376014</v>
      </c>
      <c r="H248" s="36">
        <f t="shared" si="21"/>
        <v>0.34452845595623988</v>
      </c>
      <c r="I248" s="36">
        <f t="shared" si="22"/>
        <v>0.34452845595623982</v>
      </c>
      <c r="J248" s="36">
        <f t="shared" si="23"/>
        <v>0.5037504559562398</v>
      </c>
      <c r="K248" s="21"/>
    </row>
    <row r="249" spans="2:11" x14ac:dyDescent="0.25">
      <c r="B249" s="29">
        <v>43790</v>
      </c>
      <c r="C249" s="11">
        <v>14323</v>
      </c>
      <c r="D249" s="11">
        <v>0.46400000000000002</v>
      </c>
      <c r="E249" s="12">
        <f t="shared" si="18"/>
        <v>4.9779316920986111E-2</v>
      </c>
      <c r="F249" s="7">
        <f t="shared" si="19"/>
        <v>0.51377931692098611</v>
      </c>
      <c r="G249" s="36">
        <f t="shared" si="20"/>
        <v>0.11251288329156678</v>
      </c>
      <c r="H249" s="36">
        <f t="shared" si="21"/>
        <v>0.35148711670843324</v>
      </c>
      <c r="I249" s="36">
        <f t="shared" si="22"/>
        <v>0.3514871167084333</v>
      </c>
      <c r="J249" s="36">
        <f t="shared" si="23"/>
        <v>0.51070911670843333</v>
      </c>
      <c r="K249" s="21"/>
    </row>
    <row r="250" spans="2:11" x14ac:dyDescent="0.25">
      <c r="B250" s="29">
        <v>43791</v>
      </c>
      <c r="C250" s="11">
        <v>14335</v>
      </c>
      <c r="D250" s="11">
        <v>0.46500000000000002</v>
      </c>
      <c r="E250" s="12">
        <f t="shared" si="18"/>
        <v>4.9733558592862631E-2</v>
      </c>
      <c r="F250" s="7">
        <f t="shared" si="19"/>
        <v>0.51473355859286263</v>
      </c>
      <c r="G250" s="36">
        <f t="shared" si="20"/>
        <v>0.11255447695967635</v>
      </c>
      <c r="H250" s="36">
        <f t="shared" si="21"/>
        <v>0.35244552304032367</v>
      </c>
      <c r="I250" s="36">
        <f t="shared" si="22"/>
        <v>0.35244552304032373</v>
      </c>
      <c r="J250" s="36">
        <f t="shared" si="23"/>
        <v>0.5116675230403237</v>
      </c>
      <c r="K250" s="21"/>
    </row>
    <row r="251" spans="2:11" x14ac:dyDescent="0.25">
      <c r="B251" s="29">
        <v>43819</v>
      </c>
      <c r="C251" s="11">
        <v>14341</v>
      </c>
      <c r="D251" s="11">
        <v>0.45600000000000002</v>
      </c>
      <c r="E251" s="12">
        <f t="shared" si="18"/>
        <v>4.9710580822824396E-2</v>
      </c>
      <c r="F251" s="7">
        <f t="shared" si="19"/>
        <v>0.50571058082282438</v>
      </c>
      <c r="G251" s="36">
        <f t="shared" si="20"/>
        <v>0.11257536947373153</v>
      </c>
      <c r="H251" s="36">
        <f t="shared" si="21"/>
        <v>0.34342463052626848</v>
      </c>
      <c r="I251" s="36">
        <f t="shared" si="22"/>
        <v>0.34342463052626848</v>
      </c>
      <c r="J251" s="36">
        <f t="shared" si="23"/>
        <v>0.50264663052626846</v>
      </c>
      <c r="K251" s="21"/>
    </row>
    <row r="252" spans="2:11" x14ac:dyDescent="0.25">
      <c r="B252" s="29">
        <v>43819</v>
      </c>
      <c r="C252" s="11">
        <v>14356</v>
      </c>
      <c r="D252" s="11">
        <v>0.45700000000000002</v>
      </c>
      <c r="E252" s="12">
        <f t="shared" si="18"/>
        <v>4.9652847947692841E-2</v>
      </c>
      <c r="F252" s="7">
        <f t="shared" si="19"/>
        <v>0.50665284794769283</v>
      </c>
      <c r="G252" s="36">
        <f t="shared" si="20"/>
        <v>0.11262788069944513</v>
      </c>
      <c r="H252" s="36">
        <f t="shared" si="21"/>
        <v>0.34437211930055489</v>
      </c>
      <c r="I252" s="36">
        <f t="shared" si="22"/>
        <v>0.34437211930055489</v>
      </c>
      <c r="J252" s="36">
        <f t="shared" si="23"/>
        <v>0.50359411930055487</v>
      </c>
      <c r="K252" s="21"/>
    </row>
    <row r="253" spans="2:11" x14ac:dyDescent="0.25">
      <c r="B253" s="29">
        <v>43922</v>
      </c>
      <c r="C253" s="11">
        <v>14365</v>
      </c>
      <c r="D253" s="11">
        <v>0.45700000000000002</v>
      </c>
      <c r="E253" s="12">
        <f t="shared" si="18"/>
        <v>4.9618009898887622E-2</v>
      </c>
      <c r="F253" s="7">
        <f t="shared" si="19"/>
        <v>0.50661800989888761</v>
      </c>
      <c r="G253" s="36">
        <f t="shared" si="20"/>
        <v>0.11265957993889875</v>
      </c>
      <c r="H253" s="36">
        <f t="shared" si="21"/>
        <v>0.34434042006110127</v>
      </c>
      <c r="I253" s="36">
        <f t="shared" si="22"/>
        <v>0.34434042006110122</v>
      </c>
      <c r="J253" s="36">
        <f t="shared" si="23"/>
        <v>0.50356242006110119</v>
      </c>
      <c r="K253" s="21"/>
    </row>
    <row r="254" spans="2:11" x14ac:dyDescent="0.25">
      <c r="B254" s="29">
        <v>43791</v>
      </c>
      <c r="C254" s="11">
        <v>14366</v>
      </c>
      <c r="D254" s="11">
        <v>0.45700000000000002</v>
      </c>
      <c r="E254" s="12">
        <f t="shared" si="18"/>
        <v>4.9614129802496937E-2</v>
      </c>
      <c r="F254" s="7">
        <f t="shared" si="19"/>
        <v>0.50661412980249698</v>
      </c>
      <c r="G254" s="36">
        <f t="shared" si="20"/>
        <v>0.11266311100985665</v>
      </c>
      <c r="H254" s="36">
        <f t="shared" si="21"/>
        <v>0.34433688899014336</v>
      </c>
      <c r="I254" s="36">
        <f t="shared" si="22"/>
        <v>0.34433688899014336</v>
      </c>
      <c r="J254" s="36">
        <f t="shared" si="23"/>
        <v>0.50355888899014334</v>
      </c>
      <c r="K254" s="21"/>
    </row>
    <row r="255" spans="2:11" x14ac:dyDescent="0.25">
      <c r="B255" s="29">
        <v>43818</v>
      </c>
      <c r="C255" s="11">
        <v>14387</v>
      </c>
      <c r="D255" s="11">
        <v>0.45500000000000002</v>
      </c>
      <c r="E255" s="12">
        <f t="shared" si="18"/>
        <v>4.9532221472134902E-2</v>
      </c>
      <c r="F255" s="7">
        <f t="shared" si="19"/>
        <v>0.50453222147213495</v>
      </c>
      <c r="G255" s="36">
        <f t="shared" si="20"/>
        <v>0.11273767741975421</v>
      </c>
      <c r="H255" s="36">
        <f t="shared" si="21"/>
        <v>0.3422623225802458</v>
      </c>
      <c r="I255" s="36">
        <f t="shared" si="22"/>
        <v>0.34226232258024575</v>
      </c>
      <c r="J255" s="36">
        <f t="shared" si="23"/>
        <v>0.50148432258024578</v>
      </c>
      <c r="K255" s="21"/>
    </row>
    <row r="256" spans="2:11" x14ac:dyDescent="0.25">
      <c r="B256" s="29">
        <v>43791</v>
      </c>
      <c r="C256" s="11">
        <v>14395</v>
      </c>
      <c r="D256" s="11">
        <v>0.46200000000000002</v>
      </c>
      <c r="E256" s="12">
        <f t="shared" si="18"/>
        <v>4.9500803654212527E-2</v>
      </c>
      <c r="F256" s="7">
        <f t="shared" si="19"/>
        <v>0.51150080365421258</v>
      </c>
      <c r="G256" s="36">
        <f t="shared" si="20"/>
        <v>0.11276629211209122</v>
      </c>
      <c r="H256" s="36">
        <f t="shared" si="21"/>
        <v>0.34923370788790881</v>
      </c>
      <c r="I256" s="36">
        <f t="shared" si="22"/>
        <v>0.34923370788790881</v>
      </c>
      <c r="J256" s="36">
        <f t="shared" si="23"/>
        <v>0.50845570788790884</v>
      </c>
      <c r="K256" s="21"/>
    </row>
    <row r="257" spans="2:25" x14ac:dyDescent="0.25">
      <c r="B257" s="29">
        <v>43904</v>
      </c>
      <c r="C257" s="11">
        <v>14395</v>
      </c>
      <c r="D257" s="11">
        <v>0.45900000000000002</v>
      </c>
      <c r="E257" s="12">
        <f t="shared" si="18"/>
        <v>4.9500803654212527E-2</v>
      </c>
      <c r="F257" s="7">
        <f t="shared" si="19"/>
        <v>0.50850080365421257</v>
      </c>
      <c r="G257" s="36">
        <f t="shared" si="20"/>
        <v>0.11276629211209122</v>
      </c>
      <c r="H257" s="36">
        <f t="shared" si="21"/>
        <v>0.3462337078879088</v>
      </c>
      <c r="I257" s="36">
        <f t="shared" si="22"/>
        <v>0.3462337078879088</v>
      </c>
      <c r="J257" s="36">
        <f t="shared" si="23"/>
        <v>0.50545570788790883</v>
      </c>
      <c r="K257" s="21"/>
    </row>
    <row r="258" spans="2:25" x14ac:dyDescent="0.25">
      <c r="B258" s="29">
        <v>43818</v>
      </c>
      <c r="C258" s="11">
        <v>14398</v>
      </c>
      <c r="D258" s="11">
        <v>0.45500000000000002</v>
      </c>
      <c r="E258" s="12">
        <f t="shared" si="18"/>
        <v>4.948899135489368E-2</v>
      </c>
      <c r="F258" s="7">
        <f t="shared" si="19"/>
        <v>0.50448899135489367</v>
      </c>
      <c r="G258" s="36">
        <f t="shared" si="20"/>
        <v>0.11277705235942342</v>
      </c>
      <c r="H258" s="36">
        <f t="shared" si="21"/>
        <v>0.34222294764057659</v>
      </c>
      <c r="I258" s="36">
        <f t="shared" si="22"/>
        <v>0.34222294764057659</v>
      </c>
      <c r="J258" s="36">
        <f t="shared" si="23"/>
        <v>0.50144494764057657</v>
      </c>
      <c r="K258" s="21"/>
    </row>
    <row r="259" spans="2:25" x14ac:dyDescent="0.25">
      <c r="B259" s="29">
        <v>43904</v>
      </c>
      <c r="C259" s="11">
        <v>14398</v>
      </c>
      <c r="D259" s="11">
        <v>0.45600000000000002</v>
      </c>
      <c r="E259" s="12">
        <f t="shared" si="18"/>
        <v>4.948899135489368E-2</v>
      </c>
      <c r="F259" s="7">
        <f t="shared" si="19"/>
        <v>0.50548899135489367</v>
      </c>
      <c r="G259" s="36">
        <f t="shared" si="20"/>
        <v>0.11277705235942342</v>
      </c>
      <c r="H259" s="36">
        <f t="shared" si="21"/>
        <v>0.34322294764057659</v>
      </c>
      <c r="I259" s="36">
        <f t="shared" si="22"/>
        <v>0.34322294764057659</v>
      </c>
      <c r="J259" s="36">
        <f t="shared" si="23"/>
        <v>0.50244494764057657</v>
      </c>
      <c r="K259" s="21"/>
    </row>
    <row r="260" spans="2:25" x14ac:dyDescent="0.25">
      <c r="B260" s="29">
        <v>43792</v>
      </c>
      <c r="C260" s="11">
        <v>14400</v>
      </c>
      <c r="D260" s="11">
        <v>0.46200000000000002</v>
      </c>
      <c r="E260" s="12">
        <f t="shared" si="18"/>
        <v>4.9481107200000068E-2</v>
      </c>
      <c r="F260" s="7">
        <f t="shared" si="19"/>
        <v>0.51148110720000006</v>
      </c>
      <c r="G260" s="36">
        <f t="shared" si="20"/>
        <v>0.11278423487999995</v>
      </c>
      <c r="H260" s="36">
        <f t="shared" si="21"/>
        <v>0.34921576512000008</v>
      </c>
      <c r="I260" s="36">
        <f t="shared" si="22"/>
        <v>0.34921576512000002</v>
      </c>
      <c r="J260" s="36">
        <f t="shared" si="23"/>
        <v>0.50843776512000005</v>
      </c>
      <c r="K260" s="21"/>
    </row>
    <row r="261" spans="2:25" x14ac:dyDescent="0.25">
      <c r="B261" s="29">
        <v>43818</v>
      </c>
      <c r="C261" s="11">
        <v>14401</v>
      </c>
      <c r="D261" s="11">
        <v>0.45600000000000002</v>
      </c>
      <c r="E261" s="12">
        <f t="shared" si="18"/>
        <v>4.947716233447827E-2</v>
      </c>
      <c r="F261" s="7">
        <f t="shared" si="19"/>
        <v>0.50547716233447826</v>
      </c>
      <c r="G261" s="36">
        <f t="shared" si="20"/>
        <v>0.11278782884850808</v>
      </c>
      <c r="H261" s="36">
        <f t="shared" si="21"/>
        <v>0.34321217115149194</v>
      </c>
      <c r="I261" s="36">
        <f t="shared" si="22"/>
        <v>0.34321217115149188</v>
      </c>
      <c r="J261" s="36">
        <f t="shared" si="23"/>
        <v>0.50243417115149192</v>
      </c>
      <c r="K261" s="21"/>
    </row>
    <row r="262" spans="2:25" x14ac:dyDescent="0.25">
      <c r="B262" s="29">
        <v>43905</v>
      </c>
      <c r="C262" s="11">
        <v>14415</v>
      </c>
      <c r="D262" s="11">
        <v>0.45700000000000002</v>
      </c>
      <c r="E262" s="12">
        <f t="shared" si="18"/>
        <v>4.9421738760262596E-2</v>
      </c>
      <c r="F262" s="7">
        <f t="shared" si="19"/>
        <v>0.50642173876026264</v>
      </c>
      <c r="G262" s="36">
        <f t="shared" si="20"/>
        <v>0.11283833428313622</v>
      </c>
      <c r="H262" s="36">
        <f t="shared" si="21"/>
        <v>0.3441616657168638</v>
      </c>
      <c r="I262" s="36">
        <f t="shared" si="22"/>
        <v>0.34416166571686385</v>
      </c>
      <c r="J262" s="36">
        <f t="shared" si="23"/>
        <v>0.50338366571686388</v>
      </c>
      <c r="K262" s="21"/>
    </row>
    <row r="263" spans="2:25" x14ac:dyDescent="0.25">
      <c r="B263" s="29">
        <v>43921</v>
      </c>
      <c r="C263" s="11">
        <v>14420</v>
      </c>
      <c r="D263" s="11">
        <v>0.45500000000000002</v>
      </c>
      <c r="E263" s="12">
        <f t="shared" si="18"/>
        <v>4.9401856050399956E-2</v>
      </c>
      <c r="F263" s="7">
        <f t="shared" si="19"/>
        <v>0.5044018560504</v>
      </c>
      <c r="G263" s="36">
        <f t="shared" si="20"/>
        <v>0.11285645799416005</v>
      </c>
      <c r="H263" s="36">
        <f t="shared" si="21"/>
        <v>0.34214354200583996</v>
      </c>
      <c r="I263" s="36">
        <f t="shared" si="22"/>
        <v>0.34214354200584002</v>
      </c>
      <c r="J263" s="36">
        <f t="shared" si="23"/>
        <v>0.50136554200584005</v>
      </c>
      <c r="K263" s="21"/>
    </row>
    <row r="264" spans="2:25" x14ac:dyDescent="0.25">
      <c r="B264" s="29">
        <v>43792</v>
      </c>
      <c r="C264" s="11">
        <v>14431</v>
      </c>
      <c r="D264" s="11">
        <v>0.45500000000000002</v>
      </c>
      <c r="E264" s="12">
        <f t="shared" ref="E264:E327" si="24">-($E$3*C264*C264*C264)+($E$4*C264*C264)-($H$3*C264)+($H$2)</f>
        <v>4.9357949558235387E-2</v>
      </c>
      <c r="F264" s="7">
        <f t="shared" ref="F264:F327" si="25">D264+E264</f>
        <v>0.50435794955823543</v>
      </c>
      <c r="G264" s="36">
        <f t="shared" si="20"/>
        <v>0.11289649003199331</v>
      </c>
      <c r="H264" s="36">
        <f t="shared" si="21"/>
        <v>0.3421035099680067</v>
      </c>
      <c r="I264" s="36">
        <f t="shared" si="22"/>
        <v>0.34210350996800665</v>
      </c>
      <c r="J264" s="36">
        <f t="shared" si="23"/>
        <v>0.50132550996800662</v>
      </c>
      <c r="K264" s="21"/>
    </row>
    <row r="265" spans="2:25" x14ac:dyDescent="0.25">
      <c r="B265" s="29">
        <v>43817</v>
      </c>
      <c r="C265" s="11">
        <v>14435</v>
      </c>
      <c r="D265" s="11">
        <v>0.45500000000000002</v>
      </c>
      <c r="E265" s="12">
        <f t="shared" si="24"/>
        <v>4.9341927373112521E-2</v>
      </c>
      <c r="F265" s="7">
        <f t="shared" si="25"/>
        <v>0.50434192737311256</v>
      </c>
      <c r="G265" s="36">
        <f t="shared" ref="G265:G328" si="26">($L$3*C265*C265*C265)-($L$4*C265*C265)+($O$3*C265)-($O$4)</f>
        <v>0.11291110173990115</v>
      </c>
      <c r="H265" s="36">
        <f t="shared" ref="H265:H328" si="27">D265-(($L$3*C265*C265*C265)-($L$4*C265*C265)+($O$3*C265)-($O$4))</f>
        <v>0.34208889826009886</v>
      </c>
      <c r="I265" s="36">
        <f t="shared" ref="I265:I328" si="28">D265-($L$3*C265*C265*C265)+($L$4*C265*C265)-($O$3*C265)+($O$4)</f>
        <v>0.34208889826009886</v>
      </c>
      <c r="J265" s="36">
        <f t="shared" ref="J265:J328" si="29">D265-($L$3*C265*C265*C265)+($L$4*C265*C265)-($O$3*C265)+($O$2)</f>
        <v>0.50131089826009889</v>
      </c>
      <c r="K265" s="21"/>
    </row>
    <row r="266" spans="2:25" x14ac:dyDescent="0.25">
      <c r="B266" s="29">
        <v>43817</v>
      </c>
      <c r="C266" s="11">
        <v>14441</v>
      </c>
      <c r="D266" s="11">
        <v>0.45600000000000002</v>
      </c>
      <c r="E266" s="12">
        <f t="shared" si="24"/>
        <v>4.9317837804514403E-2</v>
      </c>
      <c r="F266" s="7">
        <f t="shared" si="25"/>
        <v>0.50531783780451445</v>
      </c>
      <c r="G266" s="36">
        <f t="shared" si="26"/>
        <v>0.1129330740109325</v>
      </c>
      <c r="H266" s="36">
        <f t="shared" si="27"/>
        <v>0.34306692598906752</v>
      </c>
      <c r="I266" s="36">
        <f t="shared" si="28"/>
        <v>0.34306692598906752</v>
      </c>
      <c r="J266" s="36">
        <f t="shared" si="29"/>
        <v>0.50228892598906749</v>
      </c>
      <c r="K266" s="21"/>
    </row>
    <row r="267" spans="2:25" x14ac:dyDescent="0.25">
      <c r="B267" s="29">
        <v>43792</v>
      </c>
      <c r="C267" s="11">
        <v>14449</v>
      </c>
      <c r="D267" s="11">
        <v>0.46</v>
      </c>
      <c r="E267" s="12">
        <f t="shared" si="24"/>
        <v>4.9285613138636802E-2</v>
      </c>
      <c r="F267" s="7">
        <f t="shared" si="25"/>
        <v>0.50928561313863685</v>
      </c>
      <c r="G267" s="36">
        <f t="shared" si="26"/>
        <v>0.11296247266557535</v>
      </c>
      <c r="H267" s="36">
        <f t="shared" si="27"/>
        <v>0.34703752733442467</v>
      </c>
      <c r="I267" s="36">
        <f t="shared" si="28"/>
        <v>0.34703752733442467</v>
      </c>
      <c r="J267" s="36">
        <f t="shared" si="29"/>
        <v>0.5062595273344247</v>
      </c>
      <c r="K267" s="21"/>
    </row>
    <row r="268" spans="2:25" x14ac:dyDescent="0.25">
      <c r="B268" s="29">
        <v>43903</v>
      </c>
      <c r="C268" s="11">
        <v>14449</v>
      </c>
      <c r="D268" s="11">
        <v>0.45700000000000002</v>
      </c>
      <c r="E268" s="12">
        <f t="shared" si="24"/>
        <v>4.9285613138636802E-2</v>
      </c>
      <c r="F268" s="7">
        <f t="shared" si="25"/>
        <v>0.50628561313863685</v>
      </c>
      <c r="G268" s="36">
        <f t="shared" si="26"/>
        <v>0.11296247266557535</v>
      </c>
      <c r="H268" s="36">
        <f t="shared" si="27"/>
        <v>0.34403752733442466</v>
      </c>
      <c r="I268" s="36">
        <f t="shared" si="28"/>
        <v>0.34403752733442466</v>
      </c>
      <c r="J268" s="36">
        <f t="shared" si="29"/>
        <v>0.50325952733442469</v>
      </c>
      <c r="K268" s="21"/>
    </row>
    <row r="269" spans="2:25" x14ac:dyDescent="0.25">
      <c r="B269" s="29">
        <v>43793</v>
      </c>
      <c r="C269" s="11">
        <v>14450</v>
      </c>
      <c r="D269" s="11">
        <v>0.46100000000000002</v>
      </c>
      <c r="E269" s="12">
        <f t="shared" si="24"/>
        <v>4.928157658750007E-2</v>
      </c>
      <c r="F269" s="7">
        <f t="shared" si="25"/>
        <v>0.51028157658750006</v>
      </c>
      <c r="G269" s="36">
        <f t="shared" si="26"/>
        <v>0.11296615572874991</v>
      </c>
      <c r="H269" s="36">
        <f t="shared" si="27"/>
        <v>0.34803384427125011</v>
      </c>
      <c r="I269" s="36">
        <f t="shared" si="28"/>
        <v>0.34803384427125011</v>
      </c>
      <c r="J269" s="36">
        <f t="shared" si="29"/>
        <v>0.50725584427125014</v>
      </c>
      <c r="K269" s="21"/>
    </row>
    <row r="270" spans="2:25" x14ac:dyDescent="0.25">
      <c r="B270" s="29">
        <v>43905</v>
      </c>
      <c r="C270" s="11">
        <v>14451</v>
      </c>
      <c r="D270" s="11">
        <v>0.45600000000000002</v>
      </c>
      <c r="E270" s="12">
        <f t="shared" si="24"/>
        <v>4.9277538152973338E-2</v>
      </c>
      <c r="F270" s="7">
        <f t="shared" si="25"/>
        <v>0.50527753815297338</v>
      </c>
      <c r="G270" s="36">
        <f t="shared" si="26"/>
        <v>0.11296984062279358</v>
      </c>
      <c r="H270" s="36">
        <f t="shared" si="27"/>
        <v>0.34303015937720643</v>
      </c>
      <c r="I270" s="36">
        <f t="shared" si="28"/>
        <v>0.34303015937720638</v>
      </c>
      <c r="J270" s="36">
        <f t="shared" si="29"/>
        <v>0.50225215937720635</v>
      </c>
      <c r="K270" s="21"/>
    </row>
    <row r="271" spans="2:25" x14ac:dyDescent="0.25">
      <c r="K271" s="21"/>
      <c r="Q271" s="29">
        <v>43788</v>
      </c>
      <c r="R271" s="11">
        <v>14455</v>
      </c>
      <c r="S271" s="11">
        <v>0.47199999999999998</v>
      </c>
      <c r="T271" s="12">
        <f>-($E$3*R271*R271*R271)+($E$4*R271*R271)-($H$3*R271)+($H$2)</f>
        <v>4.9261365571162591E-2</v>
      </c>
      <c r="U271" s="7">
        <f>S271+T271</f>
        <v>0.52126136557116254</v>
      </c>
      <c r="V271" s="36">
        <f>($L$3*R271*R271*R271)-($L$4*R271*R271)+($O$3*R271)-($O$4)</f>
        <v>0.11298459851774634</v>
      </c>
      <c r="W271" s="36">
        <f>S271-(($L$3*R271*R271*R271)-($L$4*R271*R271)+($O$3*R271)-($O$4))</f>
        <v>0.35901540148225364</v>
      </c>
      <c r="X271" s="36">
        <f>S271-($L$3*R271*R271*R271)+($L$4*R271*R271)-($O$3*R271)+($O$4)</f>
        <v>0.35901540148225364</v>
      </c>
      <c r="Y271" s="36">
        <f>S271-($L$3*R271*R271*R271)+($L$4*R271*R271)-($O$3*R271)+($O$2)</f>
        <v>0.51823740148225361</v>
      </c>
    </row>
    <row r="272" spans="2:25" x14ac:dyDescent="0.25">
      <c r="B272" s="29">
        <v>43906</v>
      </c>
      <c r="C272" s="11">
        <v>14462</v>
      </c>
      <c r="D272" s="11">
        <v>0.45700000000000002</v>
      </c>
      <c r="E272" s="12">
        <f t="shared" si="24"/>
        <v>4.9232990929242465E-2</v>
      </c>
      <c r="F272" s="7">
        <f t="shared" si="25"/>
        <v>0.50623299092924245</v>
      </c>
      <c r="G272" s="36">
        <f t="shared" si="26"/>
        <v>0.11301049543889097</v>
      </c>
      <c r="H272" s="36">
        <f t="shared" si="27"/>
        <v>0.34398950456110905</v>
      </c>
      <c r="I272" s="36">
        <f t="shared" si="28"/>
        <v>0.34398950456110911</v>
      </c>
      <c r="J272" s="36">
        <f t="shared" si="29"/>
        <v>0.50321150456110908</v>
      </c>
      <c r="K272" s="21"/>
    </row>
    <row r="273" spans="2:11" x14ac:dyDescent="0.25">
      <c r="B273" s="29">
        <v>43793</v>
      </c>
      <c r="C273" s="11">
        <v>14467</v>
      </c>
      <c r="D273" s="11">
        <v>0.45300000000000001</v>
      </c>
      <c r="E273" s="12">
        <f t="shared" si="24"/>
        <v>4.9212666659502996E-2</v>
      </c>
      <c r="F273" s="7">
        <f t="shared" si="25"/>
        <v>0.50221266665950304</v>
      </c>
      <c r="G273" s="36">
        <f t="shared" si="26"/>
        <v>0.1130290483372815</v>
      </c>
      <c r="H273" s="36">
        <f t="shared" si="27"/>
        <v>0.33997095166271851</v>
      </c>
      <c r="I273" s="36">
        <f t="shared" si="28"/>
        <v>0.33997095166271846</v>
      </c>
      <c r="J273" s="36">
        <f t="shared" si="29"/>
        <v>0.49919295166271849</v>
      </c>
      <c r="K273" s="21"/>
    </row>
    <row r="274" spans="2:11" x14ac:dyDescent="0.25">
      <c r="B274" s="29">
        <v>43903</v>
      </c>
      <c r="C274" s="11">
        <v>14467</v>
      </c>
      <c r="D274" s="11">
        <v>0.45900000000000002</v>
      </c>
      <c r="E274" s="12">
        <f t="shared" si="24"/>
        <v>4.9212666659502996E-2</v>
      </c>
      <c r="F274" s="7">
        <f t="shared" si="25"/>
        <v>0.50821266665950304</v>
      </c>
      <c r="G274" s="36">
        <f t="shared" si="26"/>
        <v>0.1130290483372815</v>
      </c>
      <c r="H274" s="36">
        <f t="shared" si="27"/>
        <v>0.34597095166271852</v>
      </c>
      <c r="I274" s="36">
        <f t="shared" si="28"/>
        <v>0.34597095166271846</v>
      </c>
      <c r="J274" s="36">
        <f t="shared" si="29"/>
        <v>0.50519295166271849</v>
      </c>
      <c r="K274" s="21"/>
    </row>
    <row r="275" spans="2:11" x14ac:dyDescent="0.25">
      <c r="B275" s="29">
        <v>43906</v>
      </c>
      <c r="C275" s="11">
        <v>14488</v>
      </c>
      <c r="D275" s="11">
        <v>0.45600000000000002</v>
      </c>
      <c r="E275" s="12">
        <f t="shared" si="24"/>
        <v>4.9126787572377678E-2</v>
      </c>
      <c r="F275" s="7">
        <f t="shared" si="25"/>
        <v>0.50512678757237772</v>
      </c>
      <c r="G275" s="36">
        <f t="shared" si="26"/>
        <v>0.11310747341320704</v>
      </c>
      <c r="H275" s="36">
        <f t="shared" si="27"/>
        <v>0.34289252658679298</v>
      </c>
      <c r="I275" s="36">
        <f t="shared" si="28"/>
        <v>0.34289252658679298</v>
      </c>
      <c r="J275" s="36">
        <f t="shared" si="29"/>
        <v>0.50211452658679301</v>
      </c>
      <c r="K275" s="21"/>
    </row>
    <row r="276" spans="2:11" x14ac:dyDescent="0.25">
      <c r="B276" s="29">
        <v>43907</v>
      </c>
      <c r="C276" s="11">
        <v>14489</v>
      </c>
      <c r="D276" s="11">
        <v>0.45700000000000002</v>
      </c>
      <c r="E276" s="12">
        <f t="shared" si="24"/>
        <v>4.9122677205792747E-2</v>
      </c>
      <c r="F276" s="7">
        <f t="shared" si="25"/>
        <v>0.50612267720579274</v>
      </c>
      <c r="G276" s="36">
        <f t="shared" si="26"/>
        <v>0.11311122825404785</v>
      </c>
      <c r="H276" s="36">
        <f t="shared" si="27"/>
        <v>0.34388877174595217</v>
      </c>
      <c r="I276" s="36">
        <f t="shared" si="28"/>
        <v>0.34388877174595212</v>
      </c>
      <c r="J276" s="36">
        <f t="shared" si="29"/>
        <v>0.50311077174595209</v>
      </c>
      <c r="K276" s="21"/>
    </row>
    <row r="277" spans="2:11" x14ac:dyDescent="0.25">
      <c r="B277" s="29">
        <v>43793</v>
      </c>
      <c r="C277" s="11">
        <v>14490</v>
      </c>
      <c r="D277" s="11">
        <v>0.45800000000000002</v>
      </c>
      <c r="E277" s="12">
        <f t="shared" si="24"/>
        <v>4.911856493670011E-2</v>
      </c>
      <c r="F277" s="7">
        <f t="shared" si="25"/>
        <v>0.50711856493670016</v>
      </c>
      <c r="G277" s="36">
        <f t="shared" si="26"/>
        <v>0.11311498494542999</v>
      </c>
      <c r="H277" s="36">
        <f t="shared" si="27"/>
        <v>0.34488501505457003</v>
      </c>
      <c r="I277" s="36">
        <f t="shared" si="28"/>
        <v>0.34488501505457003</v>
      </c>
      <c r="J277" s="36">
        <f t="shared" si="29"/>
        <v>0.50410701505457001</v>
      </c>
      <c r="K277" s="21"/>
    </row>
    <row r="278" spans="2:11" x14ac:dyDescent="0.25">
      <c r="B278" s="29">
        <v>43794</v>
      </c>
      <c r="C278" s="11">
        <v>14490</v>
      </c>
      <c r="D278" s="11">
        <v>0.45900000000000002</v>
      </c>
      <c r="E278" s="12">
        <f t="shared" si="24"/>
        <v>4.911856493670011E-2</v>
      </c>
      <c r="F278" s="7">
        <f t="shared" si="25"/>
        <v>0.50811856493670016</v>
      </c>
      <c r="G278" s="36">
        <f t="shared" si="26"/>
        <v>0.11311498494542999</v>
      </c>
      <c r="H278" s="36">
        <f t="shared" si="27"/>
        <v>0.34588501505457003</v>
      </c>
      <c r="I278" s="36">
        <f t="shared" si="28"/>
        <v>0.34588501505457003</v>
      </c>
      <c r="J278" s="36">
        <f t="shared" si="29"/>
        <v>0.50510701505457001</v>
      </c>
      <c r="K278" s="21"/>
    </row>
    <row r="279" spans="2:11" x14ac:dyDescent="0.25">
      <c r="B279" s="29">
        <v>43920</v>
      </c>
      <c r="C279" s="11">
        <v>14502</v>
      </c>
      <c r="D279" s="11">
        <v>0.45700000000000002</v>
      </c>
      <c r="E279" s="12">
        <f t="shared" si="24"/>
        <v>4.9069069133546389E-2</v>
      </c>
      <c r="F279" s="7">
        <f t="shared" si="25"/>
        <v>0.50606906913354643</v>
      </c>
      <c r="G279" s="36">
        <f t="shared" si="26"/>
        <v>0.11316020976785257</v>
      </c>
      <c r="H279" s="36">
        <f t="shared" si="27"/>
        <v>0.34383979023214745</v>
      </c>
      <c r="I279" s="36">
        <f t="shared" si="28"/>
        <v>0.34383979023214745</v>
      </c>
      <c r="J279" s="36">
        <f t="shared" si="29"/>
        <v>0.50306179023214748</v>
      </c>
      <c r="K279" s="21"/>
    </row>
    <row r="280" spans="2:11" x14ac:dyDescent="0.25">
      <c r="B280" s="29">
        <v>43794</v>
      </c>
      <c r="C280" s="11">
        <v>14536</v>
      </c>
      <c r="D280" s="11">
        <v>0.45600000000000002</v>
      </c>
      <c r="E280" s="12">
        <f t="shared" si="24"/>
        <v>4.8927335469004823E-2</v>
      </c>
      <c r="F280" s="7">
        <f t="shared" si="25"/>
        <v>0.50492733546900481</v>
      </c>
      <c r="G280" s="36">
        <f t="shared" si="26"/>
        <v>0.11328980190868987</v>
      </c>
      <c r="H280" s="36">
        <f t="shared" si="27"/>
        <v>0.34271019809131015</v>
      </c>
      <c r="I280" s="36">
        <f t="shared" si="28"/>
        <v>0.34271019809131015</v>
      </c>
      <c r="J280" s="36">
        <f t="shared" si="29"/>
        <v>0.50193219809131018</v>
      </c>
      <c r="K280" s="21"/>
    </row>
    <row r="281" spans="2:11" x14ac:dyDescent="0.25">
      <c r="B281" s="29">
        <v>43901</v>
      </c>
      <c r="C281" s="11">
        <v>14538</v>
      </c>
      <c r="D281" s="11">
        <v>0.45800000000000002</v>
      </c>
      <c r="E281" s="12">
        <f t="shared" si="24"/>
        <v>4.8918929063157618E-2</v>
      </c>
      <c r="F281" s="7">
        <f t="shared" si="25"/>
        <v>0.50691892906315761</v>
      </c>
      <c r="G281" s="36">
        <f t="shared" si="26"/>
        <v>0.11329749225506902</v>
      </c>
      <c r="H281" s="36">
        <f t="shared" si="27"/>
        <v>0.344702507744931</v>
      </c>
      <c r="I281" s="36">
        <f t="shared" si="28"/>
        <v>0.34470250774493094</v>
      </c>
      <c r="J281" s="36">
        <f t="shared" si="29"/>
        <v>0.50392450774493092</v>
      </c>
      <c r="K281" s="21"/>
    </row>
    <row r="282" spans="2:11" x14ac:dyDescent="0.25">
      <c r="B282" s="29">
        <v>43900</v>
      </c>
      <c r="C282" s="11">
        <v>14540</v>
      </c>
      <c r="D282" s="11">
        <v>0.46</v>
      </c>
      <c r="E282" s="12">
        <f t="shared" si="24"/>
        <v>4.8910514951200051E-2</v>
      </c>
      <c r="F282" s="7">
        <f t="shared" si="25"/>
        <v>0.5089105149512001</v>
      </c>
      <c r="G282" s="36">
        <f t="shared" si="26"/>
        <v>0.11330519010247997</v>
      </c>
      <c r="H282" s="36">
        <f t="shared" si="27"/>
        <v>0.34669480989752005</v>
      </c>
      <c r="I282" s="36">
        <f t="shared" si="28"/>
        <v>0.34669480989752005</v>
      </c>
      <c r="J282" s="36">
        <f t="shared" si="29"/>
        <v>0.50591680989752008</v>
      </c>
      <c r="K282" s="21"/>
    </row>
    <row r="283" spans="2:11" x14ac:dyDescent="0.25">
      <c r="B283" s="29">
        <v>43795</v>
      </c>
      <c r="C283" s="11">
        <v>14553</v>
      </c>
      <c r="D283" s="11">
        <v>0.45800000000000002</v>
      </c>
      <c r="E283" s="12">
        <f t="shared" si="24"/>
        <v>4.8855635116199031E-2</v>
      </c>
      <c r="F283" s="7">
        <f t="shared" si="25"/>
        <v>0.50685563511619902</v>
      </c>
      <c r="G283" s="36">
        <f t="shared" si="26"/>
        <v>0.11335540922699439</v>
      </c>
      <c r="H283" s="36">
        <f t="shared" si="27"/>
        <v>0.34464459077300563</v>
      </c>
      <c r="I283" s="36">
        <f t="shared" si="28"/>
        <v>0.34464459077300558</v>
      </c>
      <c r="J283" s="36">
        <f t="shared" si="29"/>
        <v>0.50386659077300555</v>
      </c>
      <c r="K283" s="21"/>
    </row>
    <row r="284" spans="2:11" x14ac:dyDescent="0.25">
      <c r="B284" s="29">
        <v>43899</v>
      </c>
      <c r="C284" s="11">
        <v>14554</v>
      </c>
      <c r="D284" s="11">
        <v>0.46</v>
      </c>
      <c r="E284" s="12">
        <f t="shared" si="24"/>
        <v>4.8851400066991318E-2</v>
      </c>
      <c r="F284" s="7">
        <f t="shared" si="25"/>
        <v>0.50885140006699137</v>
      </c>
      <c r="G284" s="36">
        <f t="shared" si="26"/>
        <v>0.11335928540221846</v>
      </c>
      <c r="H284" s="36">
        <f t="shared" si="27"/>
        <v>0.34664071459778156</v>
      </c>
      <c r="I284" s="36">
        <f t="shared" si="28"/>
        <v>0.34664071459778162</v>
      </c>
      <c r="J284" s="36">
        <f t="shared" si="29"/>
        <v>0.50586271459778165</v>
      </c>
      <c r="K284" s="21"/>
    </row>
    <row r="285" spans="2:11" x14ac:dyDescent="0.25">
      <c r="B285" s="29">
        <v>43816</v>
      </c>
      <c r="C285" s="11">
        <v>14555</v>
      </c>
      <c r="D285" s="11">
        <v>0.45600000000000002</v>
      </c>
      <c r="E285" s="12">
        <f t="shared" si="24"/>
        <v>4.8847163083412498E-2</v>
      </c>
      <c r="F285" s="7">
        <f t="shared" si="25"/>
        <v>0.50484716308341249</v>
      </c>
      <c r="G285" s="36">
        <f t="shared" si="26"/>
        <v>0.11336316346077124</v>
      </c>
      <c r="H285" s="36">
        <f t="shared" si="27"/>
        <v>0.34263683653922877</v>
      </c>
      <c r="I285" s="36">
        <f t="shared" si="28"/>
        <v>0.34263683653922877</v>
      </c>
      <c r="J285" s="36">
        <f t="shared" si="29"/>
        <v>0.5018588365392288</v>
      </c>
      <c r="K285" s="21"/>
    </row>
    <row r="286" spans="2:11" x14ac:dyDescent="0.25">
      <c r="B286" s="29">
        <v>43804</v>
      </c>
      <c r="C286" s="11">
        <v>14584</v>
      </c>
      <c r="D286" s="11">
        <v>0.45500000000000002</v>
      </c>
      <c r="E286" s="12">
        <f t="shared" si="24"/>
        <v>4.8723446904883255E-2</v>
      </c>
      <c r="F286" s="7">
        <f t="shared" si="25"/>
        <v>0.50372344690488324</v>
      </c>
      <c r="G286" s="36">
        <f t="shared" si="26"/>
        <v>0.11347644867414525</v>
      </c>
      <c r="H286" s="36">
        <f t="shared" si="27"/>
        <v>0.34152355132585477</v>
      </c>
      <c r="I286" s="36">
        <f t="shared" si="28"/>
        <v>0.34152355132585471</v>
      </c>
      <c r="J286" s="36">
        <f t="shared" si="29"/>
        <v>0.50074555132585474</v>
      </c>
      <c r="K286" s="21"/>
    </row>
    <row r="287" spans="2:11" x14ac:dyDescent="0.25">
      <c r="B287" s="29">
        <v>43795</v>
      </c>
      <c r="C287" s="11">
        <v>14589</v>
      </c>
      <c r="D287" s="11">
        <v>0.45600000000000002</v>
      </c>
      <c r="E287" s="12">
        <f t="shared" si="24"/>
        <v>4.8701951191082754E-2</v>
      </c>
      <c r="F287" s="7">
        <f t="shared" si="25"/>
        <v>0.50470195119108274</v>
      </c>
      <c r="G287" s="36">
        <f t="shared" si="26"/>
        <v>0.11349614163368882</v>
      </c>
      <c r="H287" s="36">
        <f t="shared" si="27"/>
        <v>0.3425038583663112</v>
      </c>
      <c r="I287" s="36">
        <f t="shared" si="28"/>
        <v>0.3425038583663112</v>
      </c>
      <c r="J287" s="36">
        <f t="shared" si="29"/>
        <v>0.50172585836631123</v>
      </c>
      <c r="K287" s="21"/>
    </row>
    <row r="288" spans="2:11" x14ac:dyDescent="0.25">
      <c r="B288" s="29">
        <v>43796</v>
      </c>
      <c r="C288" s="11">
        <v>14590</v>
      </c>
      <c r="D288" s="11">
        <v>0.45600000000000002</v>
      </c>
      <c r="E288" s="12">
        <f t="shared" si="24"/>
        <v>4.8697646195699967E-2</v>
      </c>
      <c r="F288" s="7">
        <f t="shared" si="25"/>
        <v>0.50469764619570001</v>
      </c>
      <c r="G288" s="36">
        <f t="shared" si="26"/>
        <v>0.1135000859265301</v>
      </c>
      <c r="H288" s="36">
        <f t="shared" si="27"/>
        <v>0.34249991407346991</v>
      </c>
      <c r="I288" s="36">
        <f t="shared" si="28"/>
        <v>0.34249991407346991</v>
      </c>
      <c r="J288" s="36">
        <f t="shared" si="29"/>
        <v>0.50172191407346989</v>
      </c>
      <c r="K288" s="21"/>
    </row>
    <row r="289" spans="2:11" x14ac:dyDescent="0.25">
      <c r="B289" s="29">
        <v>43755</v>
      </c>
      <c r="C289" s="33">
        <v>14593</v>
      </c>
      <c r="D289" s="7">
        <v>0.45500000000000002</v>
      </c>
      <c r="E289" s="12">
        <f t="shared" si="24"/>
        <v>4.8684719495483281E-2</v>
      </c>
      <c r="F289" s="7">
        <f t="shared" si="25"/>
        <v>0.50368471949548332</v>
      </c>
      <c r="G289" s="36">
        <f t="shared" si="26"/>
        <v>0.11351193021599792</v>
      </c>
      <c r="H289" s="36">
        <f t="shared" si="27"/>
        <v>0.34148806978400209</v>
      </c>
      <c r="I289" s="36">
        <f t="shared" si="28"/>
        <v>0.34148806978400209</v>
      </c>
      <c r="J289" s="36">
        <f t="shared" si="29"/>
        <v>0.50071006978400212</v>
      </c>
      <c r="K289" s="21"/>
    </row>
    <row r="290" spans="2:11" x14ac:dyDescent="0.25">
      <c r="B290" s="29">
        <v>43796</v>
      </c>
      <c r="C290" s="11">
        <v>14601</v>
      </c>
      <c r="D290" s="11">
        <v>0.45600000000000002</v>
      </c>
      <c r="E290" s="12">
        <f t="shared" si="24"/>
        <v>4.8650162305458405E-2</v>
      </c>
      <c r="F290" s="7">
        <f t="shared" si="25"/>
        <v>0.50465016230545845</v>
      </c>
      <c r="G290" s="36">
        <f t="shared" si="26"/>
        <v>0.11354359875695008</v>
      </c>
      <c r="H290" s="36">
        <f t="shared" si="27"/>
        <v>0.34245640124304993</v>
      </c>
      <c r="I290" s="36">
        <f t="shared" si="28"/>
        <v>0.34245640124304999</v>
      </c>
      <c r="J290" s="36">
        <f t="shared" si="29"/>
        <v>0.50167840124304997</v>
      </c>
      <c r="K290" s="21"/>
    </row>
    <row r="291" spans="2:11" x14ac:dyDescent="0.25">
      <c r="B291" s="29">
        <v>43797</v>
      </c>
      <c r="C291" s="11">
        <v>14608</v>
      </c>
      <c r="D291" s="11">
        <v>0.45700000000000002</v>
      </c>
      <c r="E291" s="12">
        <f t="shared" si="24"/>
        <v>4.8619822008729635E-2</v>
      </c>
      <c r="F291" s="7">
        <f t="shared" si="25"/>
        <v>0.50561982200872968</v>
      </c>
      <c r="G291" s="36">
        <f t="shared" si="26"/>
        <v>0.11357140884086792</v>
      </c>
      <c r="H291" s="36">
        <f t="shared" si="27"/>
        <v>0.3434285911591321</v>
      </c>
      <c r="I291" s="36">
        <f t="shared" si="28"/>
        <v>0.3434285911591321</v>
      </c>
      <c r="J291" s="36">
        <f t="shared" si="29"/>
        <v>0.50265059115913213</v>
      </c>
      <c r="K291" s="21"/>
    </row>
    <row r="292" spans="2:11" x14ac:dyDescent="0.25">
      <c r="B292" s="29">
        <v>43898</v>
      </c>
      <c r="C292" s="11">
        <v>14611</v>
      </c>
      <c r="D292" s="11">
        <v>0.46</v>
      </c>
      <c r="E292" s="12">
        <f t="shared" si="24"/>
        <v>4.8606789621597396E-2</v>
      </c>
      <c r="F292" s="7">
        <f t="shared" si="25"/>
        <v>0.50860678962159744</v>
      </c>
      <c r="G292" s="36">
        <f t="shared" si="26"/>
        <v>0.11358335609668324</v>
      </c>
      <c r="H292" s="36">
        <f t="shared" si="27"/>
        <v>0.34641664390331678</v>
      </c>
      <c r="I292" s="36">
        <f t="shared" si="28"/>
        <v>0.34641664390331678</v>
      </c>
      <c r="J292" s="36">
        <f t="shared" si="29"/>
        <v>0.50563864390331681</v>
      </c>
      <c r="K292" s="21"/>
    </row>
    <row r="293" spans="2:11" x14ac:dyDescent="0.25">
      <c r="B293" s="29">
        <v>43815</v>
      </c>
      <c r="C293" s="11">
        <v>14614</v>
      </c>
      <c r="D293" s="11">
        <v>0.45300000000000001</v>
      </c>
      <c r="E293" s="12">
        <f t="shared" si="24"/>
        <v>4.8593739573655231E-2</v>
      </c>
      <c r="F293" s="7">
        <f t="shared" si="25"/>
        <v>0.50159373957365527</v>
      </c>
      <c r="G293" s="36">
        <f t="shared" si="26"/>
        <v>0.11359532056122418</v>
      </c>
      <c r="H293" s="36">
        <f t="shared" si="27"/>
        <v>0.33940467943877584</v>
      </c>
      <c r="I293" s="36">
        <f t="shared" si="28"/>
        <v>0.33940467943877584</v>
      </c>
      <c r="J293" s="36">
        <f t="shared" si="29"/>
        <v>0.49862667943877581</v>
      </c>
      <c r="K293" s="21"/>
    </row>
    <row r="294" spans="2:11" x14ac:dyDescent="0.25">
      <c r="B294" s="29">
        <v>43898</v>
      </c>
      <c r="C294" s="11">
        <v>14615</v>
      </c>
      <c r="D294" s="11">
        <v>0.45900000000000002</v>
      </c>
      <c r="E294" s="12">
        <f t="shared" si="24"/>
        <v>4.8589385630762566E-2</v>
      </c>
      <c r="F294" s="7">
        <f t="shared" si="25"/>
        <v>0.50758938563076261</v>
      </c>
      <c r="G294" s="36">
        <f t="shared" si="26"/>
        <v>0.11359931254258621</v>
      </c>
      <c r="H294" s="36">
        <f t="shared" si="27"/>
        <v>0.34540068745741381</v>
      </c>
      <c r="I294" s="36">
        <f t="shared" si="28"/>
        <v>0.34540068745741381</v>
      </c>
      <c r="J294" s="36">
        <f t="shared" si="29"/>
        <v>0.50462268745741379</v>
      </c>
      <c r="K294" s="21"/>
    </row>
    <row r="295" spans="2:11" x14ac:dyDescent="0.25">
      <c r="B295" s="29">
        <v>43897</v>
      </c>
      <c r="C295" s="11">
        <v>14616</v>
      </c>
      <c r="D295" s="11">
        <v>0.46100000000000002</v>
      </c>
      <c r="E295" s="12">
        <f t="shared" si="24"/>
        <v>4.8585029723596712E-2</v>
      </c>
      <c r="F295" s="7">
        <f t="shared" si="25"/>
        <v>0.50958502972359676</v>
      </c>
      <c r="G295" s="36">
        <f t="shared" si="26"/>
        <v>0.11360330643804678</v>
      </c>
      <c r="H295" s="36">
        <f t="shared" si="27"/>
        <v>0.34739669356195324</v>
      </c>
      <c r="I295" s="36">
        <f t="shared" si="28"/>
        <v>0.3473966935619533</v>
      </c>
      <c r="J295" s="36">
        <f t="shared" si="29"/>
        <v>0.50661869356195333</v>
      </c>
      <c r="K295" s="21"/>
    </row>
    <row r="296" spans="2:11" x14ac:dyDescent="0.25">
      <c r="B296" s="29">
        <v>43803</v>
      </c>
      <c r="C296" s="11">
        <v>14622</v>
      </c>
      <c r="D296" s="11">
        <v>0.45300000000000001</v>
      </c>
      <c r="E296" s="12">
        <f t="shared" si="24"/>
        <v>4.8558853003418362E-2</v>
      </c>
      <c r="F296" s="7">
        <f t="shared" si="25"/>
        <v>0.5015588530034184</v>
      </c>
      <c r="G296" s="36">
        <f t="shared" si="26"/>
        <v>0.11362731003512133</v>
      </c>
      <c r="H296" s="36">
        <f t="shared" si="27"/>
        <v>0.33937268996487868</v>
      </c>
      <c r="I296" s="36">
        <f t="shared" si="28"/>
        <v>0.33937268996487874</v>
      </c>
      <c r="J296" s="36">
        <f t="shared" si="29"/>
        <v>0.49859468996487877</v>
      </c>
      <c r="K296" s="21"/>
    </row>
    <row r="297" spans="2:11" x14ac:dyDescent="0.25">
      <c r="B297" s="29">
        <v>43803</v>
      </c>
      <c r="C297" s="11">
        <v>14623</v>
      </c>
      <c r="D297" s="11">
        <v>0.45400000000000001</v>
      </c>
      <c r="E297" s="12">
        <f t="shared" si="24"/>
        <v>4.8554483332616222E-2</v>
      </c>
      <c r="F297" s="7">
        <f t="shared" si="25"/>
        <v>0.50255448333261621</v>
      </c>
      <c r="G297" s="36">
        <f t="shared" si="26"/>
        <v>0.11363131734339377</v>
      </c>
      <c r="H297" s="36">
        <f t="shared" si="27"/>
        <v>0.34036868265660625</v>
      </c>
      <c r="I297" s="36">
        <f t="shared" si="28"/>
        <v>0.34036868265660625</v>
      </c>
      <c r="J297" s="36">
        <f t="shared" si="29"/>
        <v>0.49959068265660622</v>
      </c>
      <c r="K297" s="21"/>
    </row>
    <row r="298" spans="2:11" x14ac:dyDescent="0.25">
      <c r="B298" s="29">
        <v>43803</v>
      </c>
      <c r="C298" s="11">
        <v>14625</v>
      </c>
      <c r="D298" s="11">
        <v>0.45500000000000002</v>
      </c>
      <c r="E298" s="12">
        <f t="shared" si="24"/>
        <v>4.8545738085937568E-2</v>
      </c>
      <c r="F298" s="7">
        <f t="shared" si="25"/>
        <v>0.50354573808593761</v>
      </c>
      <c r="G298" s="36">
        <f t="shared" si="26"/>
        <v>0.11363933771484375</v>
      </c>
      <c r="H298" s="36">
        <f t="shared" si="27"/>
        <v>0.34136066228515627</v>
      </c>
      <c r="I298" s="36">
        <f t="shared" si="28"/>
        <v>0.34136066228515627</v>
      </c>
      <c r="J298" s="36">
        <f t="shared" si="29"/>
        <v>0.50058266228515624</v>
      </c>
      <c r="K298" s="21"/>
    </row>
    <row r="299" spans="2:11" x14ac:dyDescent="0.25">
      <c r="B299" s="29">
        <v>43897</v>
      </c>
      <c r="C299" s="11">
        <v>14628</v>
      </c>
      <c r="D299" s="11">
        <v>0.46</v>
      </c>
      <c r="E299" s="12">
        <f t="shared" si="24"/>
        <v>4.8532605445881644E-2</v>
      </c>
      <c r="F299" s="7">
        <f t="shared" si="25"/>
        <v>0.50853260544588164</v>
      </c>
      <c r="G299" s="36">
        <f t="shared" si="26"/>
        <v>0.11365138266684865</v>
      </c>
      <c r="H299" s="36">
        <f t="shared" si="27"/>
        <v>0.34634861733315137</v>
      </c>
      <c r="I299" s="36">
        <f t="shared" si="28"/>
        <v>0.34634861733315137</v>
      </c>
      <c r="J299" s="36">
        <f t="shared" si="29"/>
        <v>0.50557061733315134</v>
      </c>
      <c r="K299" s="21"/>
    </row>
    <row r="300" spans="2:11" x14ac:dyDescent="0.25">
      <c r="B300" s="29">
        <v>43896</v>
      </c>
      <c r="C300" s="11">
        <v>14630</v>
      </c>
      <c r="D300" s="11">
        <v>0.46100000000000002</v>
      </c>
      <c r="E300" s="12">
        <f t="shared" si="24"/>
        <v>4.8523840500100029E-2</v>
      </c>
      <c r="F300" s="7">
        <f t="shared" si="25"/>
        <v>0.50952384050010002</v>
      </c>
      <c r="G300" s="36">
        <f t="shared" si="26"/>
        <v>0.11365942223728998</v>
      </c>
      <c r="H300" s="36">
        <f t="shared" si="27"/>
        <v>0.34734057776271005</v>
      </c>
      <c r="I300" s="36">
        <f t="shared" si="28"/>
        <v>0.3473405777627101</v>
      </c>
      <c r="J300" s="36">
        <f t="shared" si="29"/>
        <v>0.50656257776271008</v>
      </c>
      <c r="K300" s="21"/>
    </row>
    <row r="301" spans="2:11" x14ac:dyDescent="0.25">
      <c r="B301" s="29">
        <v>43815</v>
      </c>
      <c r="C301" s="11">
        <v>14640</v>
      </c>
      <c r="D301" s="11">
        <v>0.45400000000000001</v>
      </c>
      <c r="E301" s="12">
        <f t="shared" si="24"/>
        <v>4.8479897395200006E-2</v>
      </c>
      <c r="F301" s="7">
        <f t="shared" si="25"/>
        <v>0.50247989739520005</v>
      </c>
      <c r="G301" s="36">
        <f t="shared" si="26"/>
        <v>0.11369973547008005</v>
      </c>
      <c r="H301" s="36">
        <f t="shared" si="27"/>
        <v>0.34030026452991996</v>
      </c>
      <c r="I301" s="36">
        <f t="shared" si="28"/>
        <v>0.34030026452991996</v>
      </c>
      <c r="J301" s="36">
        <f t="shared" si="29"/>
        <v>0.49952226452991999</v>
      </c>
      <c r="K301" s="21"/>
    </row>
    <row r="302" spans="2:11" x14ac:dyDescent="0.25">
      <c r="B302" s="29">
        <v>43802</v>
      </c>
      <c r="C302" s="11">
        <v>14643</v>
      </c>
      <c r="D302" s="11">
        <v>0.45500000000000002</v>
      </c>
      <c r="E302" s="12">
        <f t="shared" si="24"/>
        <v>4.8466675943738241E-2</v>
      </c>
      <c r="F302" s="7">
        <f t="shared" si="25"/>
        <v>0.50346667594373828</v>
      </c>
      <c r="G302" s="36">
        <f t="shared" si="26"/>
        <v>0.11371186698778751</v>
      </c>
      <c r="H302" s="36">
        <f t="shared" si="27"/>
        <v>0.3412881330122125</v>
      </c>
      <c r="I302" s="36">
        <f t="shared" si="28"/>
        <v>0.3412881330122125</v>
      </c>
      <c r="J302" s="36">
        <f t="shared" si="29"/>
        <v>0.50051013301221248</v>
      </c>
      <c r="K302" s="21"/>
    </row>
    <row r="303" spans="2:11" x14ac:dyDescent="0.25">
      <c r="B303" s="29">
        <v>43802</v>
      </c>
      <c r="C303" s="11">
        <v>14644</v>
      </c>
      <c r="D303" s="11">
        <v>0.45300000000000001</v>
      </c>
      <c r="E303" s="12">
        <f t="shared" si="24"/>
        <v>4.8462264837907248E-2</v>
      </c>
      <c r="F303" s="7">
        <f t="shared" si="25"/>
        <v>0.50146226483790723</v>
      </c>
      <c r="G303" s="36">
        <f t="shared" si="26"/>
        <v>0.11371591468279496</v>
      </c>
      <c r="H303" s="36">
        <f t="shared" si="27"/>
        <v>0.33928408531720505</v>
      </c>
      <c r="I303" s="36">
        <f t="shared" si="28"/>
        <v>0.33928408531720511</v>
      </c>
      <c r="J303" s="36">
        <f t="shared" si="29"/>
        <v>0.49850608531720508</v>
      </c>
      <c r="K303" s="21"/>
    </row>
    <row r="304" spans="2:11" x14ac:dyDescent="0.25">
      <c r="B304" s="29">
        <v>43802</v>
      </c>
      <c r="C304" s="11">
        <v>14646</v>
      </c>
      <c r="D304" s="11">
        <v>0.45400000000000001</v>
      </c>
      <c r="E304" s="12">
        <f t="shared" si="24"/>
        <v>4.845343669028887E-2</v>
      </c>
      <c r="F304" s="7">
        <f t="shared" si="25"/>
        <v>0.50245343669028886</v>
      </c>
      <c r="G304" s="36">
        <f t="shared" si="26"/>
        <v>0.11372401585949349</v>
      </c>
      <c r="H304" s="36">
        <f t="shared" si="27"/>
        <v>0.34027598414050653</v>
      </c>
      <c r="I304" s="36">
        <f t="shared" si="28"/>
        <v>0.34027598414050658</v>
      </c>
      <c r="J304" s="36">
        <f t="shared" si="29"/>
        <v>0.49949798414050661</v>
      </c>
      <c r="K304" s="21"/>
    </row>
    <row r="305" spans="2:11" x14ac:dyDescent="0.25">
      <c r="B305" s="29">
        <v>43801</v>
      </c>
      <c r="C305" s="11">
        <v>14666</v>
      </c>
      <c r="D305" s="11">
        <v>0.45200000000000001</v>
      </c>
      <c r="E305" s="12">
        <f t="shared" si="24"/>
        <v>4.8364719083816815E-2</v>
      </c>
      <c r="F305" s="7">
        <f t="shared" si="25"/>
        <v>0.50036471908381686</v>
      </c>
      <c r="G305" s="36">
        <f t="shared" si="26"/>
        <v>0.11380545283408466</v>
      </c>
      <c r="H305" s="36">
        <f t="shared" si="27"/>
        <v>0.33819454716591535</v>
      </c>
      <c r="I305" s="36">
        <f t="shared" si="28"/>
        <v>0.3381945471659154</v>
      </c>
      <c r="J305" s="36">
        <f t="shared" si="29"/>
        <v>0.49741654716591543</v>
      </c>
      <c r="K305" s="21"/>
    </row>
    <row r="306" spans="2:11" x14ac:dyDescent="0.25">
      <c r="B306" s="29">
        <v>43801</v>
      </c>
      <c r="C306" s="11">
        <v>14669</v>
      </c>
      <c r="D306" s="11">
        <v>0.45400000000000001</v>
      </c>
      <c r="E306" s="12">
        <f t="shared" si="24"/>
        <v>4.835134290875473E-2</v>
      </c>
      <c r="F306" s="7">
        <f t="shared" si="25"/>
        <v>0.50235134290875472</v>
      </c>
      <c r="G306" s="36">
        <f t="shared" si="26"/>
        <v>0.11381773520557759</v>
      </c>
      <c r="H306" s="36">
        <f t="shared" si="27"/>
        <v>0.34018226479442243</v>
      </c>
      <c r="I306" s="36">
        <f t="shared" si="28"/>
        <v>0.34018226479442243</v>
      </c>
      <c r="J306" s="36">
        <f t="shared" si="29"/>
        <v>0.49940426479442246</v>
      </c>
      <c r="K306" s="21"/>
    </row>
    <row r="307" spans="2:11" x14ac:dyDescent="0.25">
      <c r="B307" s="29">
        <v>43798</v>
      </c>
      <c r="C307" s="11">
        <v>14671</v>
      </c>
      <c r="D307" s="11">
        <v>0.45500000000000002</v>
      </c>
      <c r="E307" s="12">
        <f t="shared" si="24"/>
        <v>4.8342415505811281E-2</v>
      </c>
      <c r="F307" s="7">
        <f t="shared" si="25"/>
        <v>0.50334241550581127</v>
      </c>
      <c r="G307" s="36">
        <f t="shared" si="26"/>
        <v>0.11382593315908385</v>
      </c>
      <c r="H307" s="36">
        <f t="shared" si="27"/>
        <v>0.34117406684091617</v>
      </c>
      <c r="I307" s="36">
        <f t="shared" si="28"/>
        <v>0.34117406684091611</v>
      </c>
      <c r="J307" s="36">
        <f t="shared" si="29"/>
        <v>0.50039606684091609</v>
      </c>
      <c r="K307" s="21"/>
    </row>
    <row r="308" spans="2:11" x14ac:dyDescent="0.25">
      <c r="B308" s="29">
        <v>43799</v>
      </c>
      <c r="C308" s="11">
        <v>14673</v>
      </c>
      <c r="D308" s="11">
        <v>0.45300000000000001</v>
      </c>
      <c r="E308" s="12">
        <f t="shared" si="24"/>
        <v>4.833348013597108E-2</v>
      </c>
      <c r="F308" s="7">
        <f t="shared" si="25"/>
        <v>0.50133348013597112</v>
      </c>
      <c r="G308" s="36">
        <f t="shared" si="26"/>
        <v>0.11383413888197313</v>
      </c>
      <c r="H308" s="36">
        <f t="shared" si="27"/>
        <v>0.33916586111802688</v>
      </c>
      <c r="I308" s="36">
        <f t="shared" si="28"/>
        <v>0.33916586111802693</v>
      </c>
      <c r="J308" s="36">
        <f t="shared" si="29"/>
        <v>0.49838786111802691</v>
      </c>
      <c r="K308" s="21"/>
    </row>
    <row r="309" spans="2:11" x14ac:dyDescent="0.25">
      <c r="B309" s="29">
        <v>43799</v>
      </c>
      <c r="C309" s="11">
        <v>14681</v>
      </c>
      <c r="D309" s="11">
        <v>0.45400000000000001</v>
      </c>
      <c r="E309" s="12">
        <f t="shared" si="24"/>
        <v>4.8297658909210422E-2</v>
      </c>
      <c r="F309" s="7">
        <f t="shared" si="25"/>
        <v>0.50229765890921041</v>
      </c>
      <c r="G309" s="36">
        <f t="shared" si="26"/>
        <v>0.11386703954807087</v>
      </c>
      <c r="H309" s="36">
        <f t="shared" si="27"/>
        <v>0.34013296045192914</v>
      </c>
      <c r="I309" s="36">
        <f t="shared" si="28"/>
        <v>0.34013296045192909</v>
      </c>
      <c r="J309" s="36">
        <f t="shared" si="29"/>
        <v>0.49935496045192906</v>
      </c>
      <c r="K309" s="21"/>
    </row>
    <row r="310" spans="2:11" x14ac:dyDescent="0.25">
      <c r="B310" s="29">
        <v>43814</v>
      </c>
      <c r="C310" s="11">
        <v>14685</v>
      </c>
      <c r="D310" s="11">
        <v>0.45300000000000001</v>
      </c>
      <c r="E310" s="12">
        <f t="shared" si="24"/>
        <v>4.8279700392487496E-2</v>
      </c>
      <c r="F310" s="7">
        <f t="shared" si="25"/>
        <v>0.50127970039248748</v>
      </c>
      <c r="G310" s="36">
        <f t="shared" si="26"/>
        <v>0.11388353660233874</v>
      </c>
      <c r="H310" s="36">
        <f t="shared" si="27"/>
        <v>0.33911646339766127</v>
      </c>
      <c r="I310" s="36">
        <f t="shared" si="28"/>
        <v>0.33911646339766127</v>
      </c>
      <c r="J310" s="36">
        <f t="shared" si="29"/>
        <v>0.4983384633976613</v>
      </c>
      <c r="K310" s="21"/>
    </row>
    <row r="311" spans="2:11" x14ac:dyDescent="0.25">
      <c r="B311" s="29">
        <v>43814</v>
      </c>
      <c r="C311" s="11">
        <v>14703</v>
      </c>
      <c r="D311" s="11">
        <v>0.45200000000000001</v>
      </c>
      <c r="E311" s="12">
        <f t="shared" si="24"/>
        <v>4.8198490894064056E-2</v>
      </c>
      <c r="F311" s="7">
        <f t="shared" si="25"/>
        <v>0.5001984908940641</v>
      </c>
      <c r="G311" s="36">
        <f t="shared" si="26"/>
        <v>0.1139581597953529</v>
      </c>
      <c r="H311" s="36">
        <f t="shared" si="27"/>
        <v>0.33804184020464711</v>
      </c>
      <c r="I311" s="36">
        <f t="shared" si="28"/>
        <v>0.33804184020464706</v>
      </c>
      <c r="J311" s="36">
        <f t="shared" si="29"/>
        <v>0.49726384020464709</v>
      </c>
      <c r="K311" s="21"/>
    </row>
    <row r="312" spans="2:11" x14ac:dyDescent="0.25">
      <c r="B312" s="29">
        <v>43754</v>
      </c>
      <c r="C312" s="33">
        <v>14708</v>
      </c>
      <c r="D312" s="7">
        <v>0.45300000000000001</v>
      </c>
      <c r="E312" s="12">
        <f t="shared" si="24"/>
        <v>4.8175817396089698E-2</v>
      </c>
      <c r="F312" s="7">
        <f t="shared" si="25"/>
        <v>0.50117581739608974</v>
      </c>
      <c r="G312" s="36">
        <f t="shared" si="26"/>
        <v>0.11397900094741176</v>
      </c>
      <c r="H312" s="36">
        <f t="shared" si="27"/>
        <v>0.33902099905258826</v>
      </c>
      <c r="I312" s="36">
        <f t="shared" si="28"/>
        <v>0.33902099905258826</v>
      </c>
      <c r="J312" s="36">
        <f t="shared" si="29"/>
        <v>0.49824299905258829</v>
      </c>
      <c r="K312" s="21"/>
    </row>
    <row r="313" spans="2:11" x14ac:dyDescent="0.25">
      <c r="B313" s="29">
        <v>43895</v>
      </c>
      <c r="C313" s="11">
        <v>14716</v>
      </c>
      <c r="D313" s="11">
        <v>0.46</v>
      </c>
      <c r="E313" s="12">
        <f t="shared" si="24"/>
        <v>4.8139435261036839E-2</v>
      </c>
      <c r="F313" s="7">
        <f t="shared" si="25"/>
        <v>0.50813943526103689</v>
      </c>
      <c r="G313" s="36">
        <f t="shared" si="26"/>
        <v>0.11401244878942274</v>
      </c>
      <c r="H313" s="36">
        <f t="shared" si="27"/>
        <v>0.34598755121057728</v>
      </c>
      <c r="I313" s="36">
        <f t="shared" si="28"/>
        <v>0.34598755121057723</v>
      </c>
      <c r="J313" s="36">
        <f t="shared" si="29"/>
        <v>0.5052095512105772</v>
      </c>
      <c r="K313" s="21"/>
    </row>
    <row r="314" spans="2:11" x14ac:dyDescent="0.25">
      <c r="B314" s="29">
        <v>43754</v>
      </c>
      <c r="C314" s="33">
        <v>14718</v>
      </c>
      <c r="D314" s="7">
        <v>0.45200000000000001</v>
      </c>
      <c r="E314" s="12">
        <f t="shared" si="24"/>
        <v>4.8130319599245658E-2</v>
      </c>
      <c r="F314" s="7">
        <f t="shared" si="25"/>
        <v>0.5001303195992457</v>
      </c>
      <c r="G314" s="36">
        <f t="shared" si="26"/>
        <v>0.11402083039028421</v>
      </c>
      <c r="H314" s="36">
        <f t="shared" si="27"/>
        <v>0.3379791696097158</v>
      </c>
      <c r="I314" s="36">
        <f t="shared" si="28"/>
        <v>0.3379791696097158</v>
      </c>
      <c r="J314" s="36">
        <f t="shared" si="29"/>
        <v>0.49720116960971583</v>
      </c>
      <c r="K314" s="21"/>
    </row>
    <row r="315" spans="2:11" x14ac:dyDescent="0.25">
      <c r="B315" s="29">
        <v>43895</v>
      </c>
      <c r="C315" s="11">
        <v>14736</v>
      </c>
      <c r="D315" s="11">
        <v>0.46</v>
      </c>
      <c r="E315" s="12">
        <f t="shared" si="24"/>
        <v>4.8047915515084832E-2</v>
      </c>
      <c r="F315" s="7">
        <f t="shared" si="25"/>
        <v>0.50804791551508488</v>
      </c>
      <c r="G315" s="36">
        <f t="shared" si="26"/>
        <v>0.11409661917192188</v>
      </c>
      <c r="H315" s="36">
        <f t="shared" si="27"/>
        <v>0.34590338082807814</v>
      </c>
      <c r="I315" s="36">
        <f t="shared" si="28"/>
        <v>0.3459033808280782</v>
      </c>
      <c r="J315" s="36">
        <f t="shared" si="29"/>
        <v>0.50512538082807823</v>
      </c>
      <c r="K315" s="21"/>
    </row>
    <row r="316" spans="2:11" x14ac:dyDescent="0.25">
      <c r="B316" s="29">
        <v>43919</v>
      </c>
      <c r="C316" s="11">
        <v>14743</v>
      </c>
      <c r="D316" s="11">
        <v>0.45400000000000001</v>
      </c>
      <c r="E316" s="12">
        <f t="shared" si="24"/>
        <v>4.8015692575748253E-2</v>
      </c>
      <c r="F316" s="7">
        <f t="shared" si="25"/>
        <v>0.5020156925757483</v>
      </c>
      <c r="G316" s="36">
        <f t="shared" si="26"/>
        <v>0.11412626524931652</v>
      </c>
      <c r="H316" s="36">
        <f t="shared" si="27"/>
        <v>0.3398737347506835</v>
      </c>
      <c r="I316" s="36">
        <f t="shared" si="28"/>
        <v>0.3398737347506835</v>
      </c>
      <c r="J316" s="36">
        <f t="shared" si="29"/>
        <v>0.49909573475068347</v>
      </c>
      <c r="K316" s="21"/>
    </row>
    <row r="317" spans="2:11" x14ac:dyDescent="0.25">
      <c r="B317" s="29">
        <v>43754</v>
      </c>
      <c r="C317" s="33">
        <v>14772</v>
      </c>
      <c r="D317" s="7">
        <v>0.45300000000000001</v>
      </c>
      <c r="E317" s="12">
        <f t="shared" si="24"/>
        <v>4.7881137561158499E-2</v>
      </c>
      <c r="F317" s="7">
        <f t="shared" si="25"/>
        <v>0.50088113756115848</v>
      </c>
      <c r="G317" s="36">
        <f t="shared" si="26"/>
        <v>0.11425011950636743</v>
      </c>
      <c r="H317" s="36">
        <f t="shared" si="27"/>
        <v>0.33874988049363258</v>
      </c>
      <c r="I317" s="36">
        <f t="shared" si="28"/>
        <v>0.33874988049363264</v>
      </c>
      <c r="J317" s="36">
        <f t="shared" si="29"/>
        <v>0.49797188049363261</v>
      </c>
      <c r="K317" s="21"/>
    </row>
    <row r="318" spans="2:11" x14ac:dyDescent="0.25">
      <c r="B318" s="29">
        <v>43813</v>
      </c>
      <c r="C318" s="11">
        <v>14817</v>
      </c>
      <c r="D318" s="11">
        <v>0.45</v>
      </c>
      <c r="E318" s="12">
        <f t="shared" si="24"/>
        <v>4.7668942288887989E-2</v>
      </c>
      <c r="F318" s="7">
        <f t="shared" si="25"/>
        <v>0.49766894228888803</v>
      </c>
      <c r="G318" s="36">
        <f t="shared" si="26"/>
        <v>0.11444563045744793</v>
      </c>
      <c r="H318" s="36">
        <f t="shared" si="27"/>
        <v>0.33555436954255208</v>
      </c>
      <c r="I318" s="36">
        <f t="shared" si="28"/>
        <v>0.33555436954255213</v>
      </c>
      <c r="J318" s="36">
        <f t="shared" si="29"/>
        <v>0.49477636954255211</v>
      </c>
      <c r="K318" s="21"/>
    </row>
    <row r="319" spans="2:11" x14ac:dyDescent="0.25">
      <c r="B319" s="29">
        <v>43813</v>
      </c>
      <c r="C319" s="11">
        <v>14822</v>
      </c>
      <c r="D319" s="11">
        <v>0.45100000000000001</v>
      </c>
      <c r="E319" s="12">
        <f t="shared" si="24"/>
        <v>4.7645107941738402E-2</v>
      </c>
      <c r="F319" s="7">
        <f t="shared" si="25"/>
        <v>0.49864510794173844</v>
      </c>
      <c r="G319" s="36">
        <f t="shared" si="26"/>
        <v>0.11446760505464926</v>
      </c>
      <c r="H319" s="36">
        <f t="shared" si="27"/>
        <v>0.33653239494535075</v>
      </c>
      <c r="I319" s="36">
        <f t="shared" si="28"/>
        <v>0.3365323949453507</v>
      </c>
      <c r="J319" s="36">
        <f t="shared" si="29"/>
        <v>0.49575439494535067</v>
      </c>
      <c r="K319" s="21"/>
    </row>
    <row r="320" spans="2:11" x14ac:dyDescent="0.25">
      <c r="B320" s="29">
        <v>43813</v>
      </c>
      <c r="C320" s="11">
        <v>14826</v>
      </c>
      <c r="D320" s="11">
        <v>0.45100000000000001</v>
      </c>
      <c r="E320" s="12">
        <f t="shared" si="24"/>
        <v>4.7626003283560897E-2</v>
      </c>
      <c r="F320" s="7">
        <f t="shared" si="25"/>
        <v>0.49862600328356088</v>
      </c>
      <c r="G320" s="36">
        <f t="shared" si="26"/>
        <v>0.11448522106262238</v>
      </c>
      <c r="H320" s="36">
        <f t="shared" si="27"/>
        <v>0.33651477893737763</v>
      </c>
      <c r="I320" s="36">
        <f t="shared" si="28"/>
        <v>0.33651477893737758</v>
      </c>
      <c r="J320" s="36">
        <f t="shared" si="29"/>
        <v>0.49573677893737755</v>
      </c>
      <c r="K320" s="21"/>
    </row>
    <row r="321" spans="2:11" x14ac:dyDescent="0.25">
      <c r="B321" s="29">
        <v>43850</v>
      </c>
      <c r="C321" s="11">
        <v>14828</v>
      </c>
      <c r="D321" s="11">
        <v>0.45700000000000002</v>
      </c>
      <c r="E321" s="12">
        <f t="shared" si="24"/>
        <v>4.7616438550201617E-2</v>
      </c>
      <c r="F321" s="7">
        <f t="shared" si="25"/>
        <v>0.50461643855020166</v>
      </c>
      <c r="G321" s="36">
        <f t="shared" si="26"/>
        <v>0.11449404118777662</v>
      </c>
      <c r="H321" s="36">
        <f t="shared" si="27"/>
        <v>0.3425059588122234</v>
      </c>
      <c r="I321" s="36">
        <f t="shared" si="28"/>
        <v>0.3425059588122234</v>
      </c>
      <c r="J321" s="36">
        <f t="shared" si="29"/>
        <v>0.50172795881222343</v>
      </c>
      <c r="K321" s="21"/>
    </row>
    <row r="322" spans="2:11" x14ac:dyDescent="0.25">
      <c r="B322" s="29">
        <v>43787</v>
      </c>
      <c r="C322" s="11">
        <v>14845</v>
      </c>
      <c r="D322" s="11">
        <v>0.47</v>
      </c>
      <c r="E322" s="12">
        <f t="shared" si="24"/>
        <v>4.7534803828087641E-2</v>
      </c>
      <c r="F322" s="7">
        <f t="shared" si="25"/>
        <v>0.51753480382808759</v>
      </c>
      <c r="G322" s="36">
        <f t="shared" si="26"/>
        <v>0.11456933913757877</v>
      </c>
      <c r="H322" s="36">
        <f t="shared" si="27"/>
        <v>0.3554306608624212</v>
      </c>
      <c r="I322" s="36">
        <f t="shared" si="28"/>
        <v>0.35543066086242125</v>
      </c>
      <c r="J322" s="36">
        <f t="shared" si="29"/>
        <v>0.51465266086242123</v>
      </c>
      <c r="K322" s="21"/>
    </row>
    <row r="323" spans="2:11" x14ac:dyDescent="0.25">
      <c r="B323" s="29">
        <v>43849</v>
      </c>
      <c r="C323" s="11">
        <v>14846</v>
      </c>
      <c r="D323" s="11">
        <v>0.45700000000000002</v>
      </c>
      <c r="E323" s="12">
        <f t="shared" si="24"/>
        <v>4.7529983115968871E-2</v>
      </c>
      <c r="F323" s="7">
        <f t="shared" si="25"/>
        <v>0.50452998311596886</v>
      </c>
      <c r="G323" s="36">
        <f t="shared" si="26"/>
        <v>0.1145737866755655</v>
      </c>
      <c r="H323" s="36">
        <f t="shared" si="27"/>
        <v>0.34242621332443451</v>
      </c>
      <c r="I323" s="36">
        <f t="shared" si="28"/>
        <v>0.34242621332443457</v>
      </c>
      <c r="J323" s="36">
        <f t="shared" si="29"/>
        <v>0.50164821332443454</v>
      </c>
      <c r="K323" s="21"/>
    </row>
    <row r="324" spans="2:11" x14ac:dyDescent="0.25">
      <c r="B324" s="29">
        <v>43894</v>
      </c>
      <c r="C324" s="11">
        <v>14864</v>
      </c>
      <c r="D324" s="11">
        <v>0.46</v>
      </c>
      <c r="E324" s="12">
        <f t="shared" si="24"/>
        <v>4.7442854568755216E-2</v>
      </c>
      <c r="F324" s="7">
        <f t="shared" si="25"/>
        <v>0.50744285456875526</v>
      </c>
      <c r="G324" s="36">
        <f t="shared" si="26"/>
        <v>0.11465419008401412</v>
      </c>
      <c r="H324" s="36">
        <f t="shared" si="27"/>
        <v>0.3453458099159859</v>
      </c>
      <c r="I324" s="36">
        <f t="shared" si="28"/>
        <v>0.34534580991598596</v>
      </c>
      <c r="J324" s="36">
        <f t="shared" si="29"/>
        <v>0.50456780991598593</v>
      </c>
      <c r="K324" s="21"/>
    </row>
    <row r="325" spans="2:11" x14ac:dyDescent="0.25">
      <c r="B325" s="29">
        <v>43848</v>
      </c>
      <c r="C325" s="11">
        <v>14874</v>
      </c>
      <c r="D325" s="11">
        <v>0.45700000000000002</v>
      </c>
      <c r="E325" s="12">
        <f t="shared" si="24"/>
        <v>4.7394157916719165E-2</v>
      </c>
      <c r="F325" s="7">
        <f t="shared" si="25"/>
        <v>0.50439415791671915</v>
      </c>
      <c r="G325" s="36">
        <f t="shared" si="26"/>
        <v>0.11469914401378972</v>
      </c>
      <c r="H325" s="36">
        <f t="shared" si="27"/>
        <v>0.3423008559862103</v>
      </c>
      <c r="I325" s="36">
        <f t="shared" si="28"/>
        <v>0.3423008559862103</v>
      </c>
      <c r="J325" s="36">
        <f t="shared" si="29"/>
        <v>0.50152285598621027</v>
      </c>
      <c r="K325" s="21"/>
    </row>
    <row r="326" spans="2:11" x14ac:dyDescent="0.25">
      <c r="B326" s="29">
        <v>43848</v>
      </c>
      <c r="C326" s="11">
        <v>14881</v>
      </c>
      <c r="D326" s="11">
        <v>0.45500000000000002</v>
      </c>
      <c r="E326" s="12">
        <f t="shared" si="24"/>
        <v>4.7359945860990321E-2</v>
      </c>
      <c r="F326" s="7">
        <f t="shared" si="25"/>
        <v>0.50235994586099031</v>
      </c>
      <c r="G326" s="36">
        <f t="shared" si="26"/>
        <v>0.11473073339683287</v>
      </c>
      <c r="H326" s="36">
        <f t="shared" si="27"/>
        <v>0.34026926660316714</v>
      </c>
      <c r="I326" s="36">
        <f t="shared" si="28"/>
        <v>0.3402692666031672</v>
      </c>
      <c r="J326" s="36">
        <f t="shared" si="29"/>
        <v>0.49949126660316723</v>
      </c>
      <c r="K326" s="21"/>
    </row>
    <row r="327" spans="2:11" x14ac:dyDescent="0.25">
      <c r="B327" s="29">
        <v>43847</v>
      </c>
      <c r="C327" s="11">
        <v>14884</v>
      </c>
      <c r="D327" s="11">
        <v>0.45600000000000002</v>
      </c>
      <c r="E327" s="12">
        <f t="shared" si="24"/>
        <v>4.7345252141203248E-2</v>
      </c>
      <c r="F327" s="7">
        <f t="shared" si="25"/>
        <v>0.50334525214120329</v>
      </c>
      <c r="G327" s="36">
        <f t="shared" si="26"/>
        <v>0.11474430241787326</v>
      </c>
      <c r="H327" s="36">
        <f t="shared" si="27"/>
        <v>0.34125569758212676</v>
      </c>
      <c r="I327" s="36">
        <f t="shared" si="28"/>
        <v>0.3412556975821267</v>
      </c>
      <c r="J327" s="36">
        <f t="shared" si="29"/>
        <v>0.50047769758212668</v>
      </c>
      <c r="K327" s="21"/>
    </row>
    <row r="328" spans="2:11" x14ac:dyDescent="0.25">
      <c r="B328" s="29">
        <v>43847</v>
      </c>
      <c r="C328" s="11">
        <v>14887</v>
      </c>
      <c r="D328" s="11">
        <v>0.45400000000000001</v>
      </c>
      <c r="E328" s="12">
        <f t="shared" ref="E328:E336" si="30">-($E$3*C328*C328*C328)+($E$4*C328*C328)-($H$3*C328)+($H$2)</f>
        <v>4.7330539556184908E-2</v>
      </c>
      <c r="F328" s="7">
        <f t="shared" ref="F328:F336" si="31">D328+E328</f>
        <v>0.5013305395561849</v>
      </c>
      <c r="G328" s="36">
        <f t="shared" si="26"/>
        <v>0.11475788988699925</v>
      </c>
      <c r="H328" s="36">
        <f t="shared" si="27"/>
        <v>0.33924211011300076</v>
      </c>
      <c r="I328" s="36">
        <f t="shared" si="28"/>
        <v>0.33924211011300082</v>
      </c>
      <c r="J328" s="36">
        <f t="shared" si="29"/>
        <v>0.49846411011300085</v>
      </c>
      <c r="K328" s="21"/>
    </row>
    <row r="329" spans="2:11" x14ac:dyDescent="0.25">
      <c r="B329" s="29">
        <v>43846</v>
      </c>
      <c r="C329" s="11">
        <v>14890</v>
      </c>
      <c r="D329" s="11">
        <v>0.45600000000000002</v>
      </c>
      <c r="E329" s="12">
        <f t="shared" si="30"/>
        <v>4.7315808092700001E-2</v>
      </c>
      <c r="F329" s="7">
        <f t="shared" si="31"/>
        <v>0.50331580809270005</v>
      </c>
      <c r="G329" s="36">
        <f t="shared" ref="G329:G336" si="32">($L$3*C329*C329*C329)-($L$4*C329*C329)+($O$3*C329)-($O$4)</f>
        <v>0.11477149581782997</v>
      </c>
      <c r="H329" s="36">
        <f t="shared" ref="H329:H336" si="33">D329-(($L$3*C329*C329*C329)-($L$4*C329*C329)+($O$3*C329)-($O$4))</f>
        <v>0.34122850418217004</v>
      </c>
      <c r="I329" s="36">
        <f t="shared" ref="I329:I336" si="34">D329-($L$3*C329*C329*C329)+($L$4*C329*C329)-($O$3*C329)+($O$4)</f>
        <v>0.34122850418217004</v>
      </c>
      <c r="J329" s="36">
        <f t="shared" ref="J329:J336" si="35">D329-($L$3*C329*C329*C329)+($L$4*C329*C329)-($O$3*C329)+($O$2)</f>
        <v>0.50045050418217008</v>
      </c>
      <c r="K329" s="21"/>
    </row>
    <row r="330" spans="2:11" x14ac:dyDescent="0.25">
      <c r="B330" s="29">
        <v>43812</v>
      </c>
      <c r="C330" s="11">
        <v>14893</v>
      </c>
      <c r="D330" s="11">
        <v>0.44900000000000001</v>
      </c>
      <c r="E330" s="12">
        <f t="shared" si="30"/>
        <v>4.7301057737513058E-2</v>
      </c>
      <c r="F330" s="7">
        <f t="shared" si="31"/>
        <v>0.4963010577375131</v>
      </c>
      <c r="G330" s="36">
        <f t="shared" si="32"/>
        <v>0.11478512022398496</v>
      </c>
      <c r="H330" s="36">
        <f t="shared" si="33"/>
        <v>0.33421487977601505</v>
      </c>
      <c r="I330" s="36">
        <f t="shared" si="34"/>
        <v>0.33421487977601505</v>
      </c>
      <c r="J330" s="36">
        <f t="shared" si="35"/>
        <v>0.49343687977601502</v>
      </c>
      <c r="K330" s="21"/>
    </row>
    <row r="331" spans="2:11" x14ac:dyDescent="0.25">
      <c r="B331" s="29">
        <v>43918</v>
      </c>
      <c r="C331" s="11">
        <v>14902</v>
      </c>
      <c r="D331" s="11">
        <v>0.45300000000000001</v>
      </c>
      <c r="E331" s="12">
        <f t="shared" si="30"/>
        <v>4.7256693189386384E-2</v>
      </c>
      <c r="F331" s="7">
        <f t="shared" si="31"/>
        <v>0.50025669318938637</v>
      </c>
      <c r="G331" s="36">
        <f t="shared" si="32"/>
        <v>0.11482610443058855</v>
      </c>
      <c r="H331" s="36">
        <f t="shared" si="33"/>
        <v>0.33817389556941146</v>
      </c>
      <c r="I331" s="36">
        <f t="shared" si="34"/>
        <v>0.33817389556941146</v>
      </c>
      <c r="J331" s="36">
        <f t="shared" si="35"/>
        <v>0.49739589556941144</v>
      </c>
      <c r="K331" s="21"/>
    </row>
    <row r="332" spans="2:11" x14ac:dyDescent="0.25">
      <c r="B332" s="29">
        <v>43833</v>
      </c>
      <c r="C332" s="11">
        <v>14945</v>
      </c>
      <c r="D332" s="11">
        <v>0.45200000000000001</v>
      </c>
      <c r="E332" s="12">
        <f t="shared" si="30"/>
        <v>4.7042369680337565E-2</v>
      </c>
      <c r="F332" s="7">
        <f t="shared" si="31"/>
        <v>0.49904236968033755</v>
      </c>
      <c r="G332" s="36">
        <f t="shared" si="32"/>
        <v>0.1150242260666039</v>
      </c>
      <c r="H332" s="36">
        <f t="shared" si="33"/>
        <v>0.33697577393339612</v>
      </c>
      <c r="I332" s="36">
        <f t="shared" si="34"/>
        <v>0.33697577393339606</v>
      </c>
      <c r="J332" s="36">
        <f t="shared" si="35"/>
        <v>0.49619777393339604</v>
      </c>
      <c r="K332" s="21"/>
    </row>
    <row r="333" spans="2:11" x14ac:dyDescent="0.25">
      <c r="B333" s="29">
        <v>43812</v>
      </c>
      <c r="C333" s="11">
        <v>14946</v>
      </c>
      <c r="D333" s="11">
        <v>0.44900000000000001</v>
      </c>
      <c r="E333" s="12">
        <f t="shared" si="30"/>
        <v>4.7037338790808819E-2</v>
      </c>
      <c r="F333" s="7">
        <f t="shared" si="31"/>
        <v>0.4960373387908088</v>
      </c>
      <c r="G333" s="36">
        <f t="shared" si="32"/>
        <v>0.11502887916340149</v>
      </c>
      <c r="H333" s="36">
        <f t="shared" si="33"/>
        <v>0.33397112083659852</v>
      </c>
      <c r="I333" s="36">
        <f t="shared" si="34"/>
        <v>0.33397112083659852</v>
      </c>
      <c r="J333" s="36">
        <f t="shared" si="35"/>
        <v>0.4931931208365985</v>
      </c>
      <c r="K333" s="21"/>
    </row>
    <row r="334" spans="2:11" x14ac:dyDescent="0.25">
      <c r="B334" s="29">
        <v>43893</v>
      </c>
      <c r="C334" s="11">
        <v>14985</v>
      </c>
      <c r="D334" s="11">
        <v>0.45800000000000002</v>
      </c>
      <c r="E334" s="12">
        <f t="shared" si="30"/>
        <v>4.683947056323759E-2</v>
      </c>
      <c r="F334" s="7">
        <f t="shared" si="31"/>
        <v>0.50483947056323764</v>
      </c>
      <c r="G334" s="36">
        <f t="shared" si="32"/>
        <v>0.11521197815001366</v>
      </c>
      <c r="H334" s="36">
        <f t="shared" si="33"/>
        <v>0.34278802184998636</v>
      </c>
      <c r="I334" s="36">
        <f t="shared" si="34"/>
        <v>0.34278802184998636</v>
      </c>
      <c r="J334" s="36">
        <f t="shared" si="35"/>
        <v>0.50201002184998633</v>
      </c>
      <c r="K334" s="21"/>
    </row>
    <row r="335" spans="2:11" x14ac:dyDescent="0.25">
      <c r="B335" s="29">
        <v>43843</v>
      </c>
      <c r="C335" s="11">
        <v>15297</v>
      </c>
      <c r="D335" s="11">
        <v>0.45200000000000001</v>
      </c>
      <c r="E335" s="12">
        <f t="shared" si="30"/>
        <v>4.5136595128936058E-2</v>
      </c>
      <c r="F335" s="7">
        <f t="shared" si="31"/>
        <v>0.49713659512893604</v>
      </c>
      <c r="G335" s="36">
        <f t="shared" si="32"/>
        <v>0.11679431123934714</v>
      </c>
      <c r="H335" s="36">
        <f t="shared" si="33"/>
        <v>0.33520568876065288</v>
      </c>
      <c r="I335" s="36">
        <f t="shared" si="34"/>
        <v>0.33520568876065282</v>
      </c>
      <c r="J335" s="36">
        <f t="shared" si="35"/>
        <v>0.49442768876065279</v>
      </c>
      <c r="K335" s="21"/>
    </row>
    <row r="336" spans="2:11" x14ac:dyDescent="0.25">
      <c r="B336" s="29">
        <v>43794</v>
      </c>
      <c r="C336" s="11">
        <v>15413</v>
      </c>
      <c r="D336" s="11">
        <v>0.45500000000000002</v>
      </c>
      <c r="E336" s="12">
        <f t="shared" si="30"/>
        <v>4.4447209615245148E-2</v>
      </c>
      <c r="F336" s="7">
        <f t="shared" si="31"/>
        <v>0.49944720961524514</v>
      </c>
      <c r="G336" s="36">
        <f t="shared" si="32"/>
        <v>0.11743785187224787</v>
      </c>
      <c r="H336" s="36">
        <f t="shared" si="33"/>
        <v>0.33756214812775215</v>
      </c>
      <c r="I336" s="36">
        <f t="shared" si="34"/>
        <v>0.33756214812775215</v>
      </c>
      <c r="J336" s="36">
        <f t="shared" si="35"/>
        <v>0.49678414812775218</v>
      </c>
      <c r="K336" s="21"/>
    </row>
    <row r="337" spans="6:11" x14ac:dyDescent="0.25">
      <c r="F337" s="21">
        <f>MIN(F8:F336)</f>
        <v>0.44724956297312413</v>
      </c>
      <c r="G337" s="21"/>
      <c r="H337" s="21"/>
      <c r="I337" s="21"/>
      <c r="J337" s="21">
        <f>MIN(J8:J336)</f>
        <v>0.44950066731317306</v>
      </c>
      <c r="K337" t="s">
        <v>25</v>
      </c>
    </row>
    <row r="338" spans="6:11" x14ac:dyDescent="0.25">
      <c r="F338" s="21">
        <f>MAX(F10:F336)</f>
        <v>0.51753480382808759</v>
      </c>
      <c r="G338" s="21"/>
      <c r="H338" s="21"/>
      <c r="I338" s="21"/>
      <c r="J338" s="21">
        <f>MAX(J8:J336)</f>
        <v>0.51465266086242123</v>
      </c>
      <c r="K338" t="s">
        <v>24</v>
      </c>
    </row>
    <row r="339" spans="6:11" x14ac:dyDescent="0.25">
      <c r="F339" s="21">
        <f>F338-F337</f>
        <v>7.028524085496346E-2</v>
      </c>
      <c r="G339" s="21"/>
      <c r="H339" s="21"/>
      <c r="I339" s="21"/>
      <c r="J339" s="21">
        <f>J338-J337</f>
        <v>6.5151993549248166E-2</v>
      </c>
      <c r="K339" t="s">
        <v>29</v>
      </c>
    </row>
  </sheetData>
  <sortState xmlns:xlrd2="http://schemas.microsoft.com/office/spreadsheetml/2017/richdata2" ref="B8:F1289">
    <sortCondition ref="C8:C336"/>
  </sortState>
  <mergeCells count="6">
    <mergeCell ref="E3:F3"/>
    <mergeCell ref="H3:I3"/>
    <mergeCell ref="E4:F4"/>
    <mergeCell ref="L3:M3"/>
    <mergeCell ref="O3:P3"/>
    <mergeCell ref="L4:M4"/>
  </mergeCells>
  <pageMargins left="0.7" right="0.7" top="0.75" bottom="0.75" header="0.3" footer="0.3"/>
  <pageSetup orientation="portrait" horizontalDpi="120" verticalDpi="7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30F6-209B-4E3B-A2DF-CCE6EDC0ECAA}">
  <dimension ref="B3:R97"/>
  <sheetViews>
    <sheetView zoomScale="85" zoomScaleNormal="85" workbookViewId="0">
      <selection activeCell="T25" sqref="T25"/>
    </sheetView>
  </sheetViews>
  <sheetFormatPr defaultRowHeight="15" x14ac:dyDescent="0.25"/>
  <cols>
    <col min="2" max="2" width="5.42578125" customWidth="1"/>
    <col min="4" max="4" width="12.7109375" customWidth="1"/>
    <col min="5" max="5" width="10.5703125" customWidth="1"/>
    <col min="6" max="6" width="12.7109375" customWidth="1"/>
  </cols>
  <sheetData>
    <row r="3" spans="2:18" x14ac:dyDescent="0.25">
      <c r="H3" s="53"/>
      <c r="I3" s="53"/>
      <c r="K3" s="54"/>
      <c r="L3" s="54"/>
      <c r="O3" s="8"/>
      <c r="P3" s="8"/>
      <c r="Q3" s="8"/>
      <c r="R3" s="8"/>
    </row>
    <row r="4" spans="2:18" x14ac:dyDescent="0.25">
      <c r="C4" s="1" t="s">
        <v>41</v>
      </c>
      <c r="D4" s="2">
        <v>43570</v>
      </c>
      <c r="E4" s="2"/>
      <c r="H4" s="52"/>
      <c r="I4" s="52"/>
    </row>
    <row r="5" spans="2:18" x14ac:dyDescent="0.25">
      <c r="B5" s="49" t="s">
        <v>40</v>
      </c>
      <c r="C5" s="49" t="s">
        <v>35</v>
      </c>
      <c r="D5" s="50" t="s">
        <v>39</v>
      </c>
      <c r="E5" s="50" t="s">
        <v>42</v>
      </c>
      <c r="F5" s="50" t="s">
        <v>36</v>
      </c>
      <c r="G5" s="50" t="s">
        <v>37</v>
      </c>
      <c r="H5" s="50" t="s">
        <v>38</v>
      </c>
      <c r="I5" s="9"/>
    </row>
    <row r="6" spans="2:18" x14ac:dyDescent="0.25">
      <c r="B6" s="11">
        <v>1</v>
      </c>
      <c r="C6" s="48">
        <v>0.47152777777777777</v>
      </c>
      <c r="D6" s="33">
        <v>1863</v>
      </c>
      <c r="E6" s="46">
        <f>(D6/18000)*100</f>
        <v>10.35</v>
      </c>
      <c r="F6" s="46">
        <v>12.28</v>
      </c>
      <c r="G6" s="47">
        <v>0.40200000000000002</v>
      </c>
      <c r="H6" s="46">
        <v>0.505</v>
      </c>
    </row>
    <row r="7" spans="2:18" x14ac:dyDescent="0.25">
      <c r="B7" s="11">
        <v>2</v>
      </c>
      <c r="C7" s="48">
        <v>0.4770833333333333</v>
      </c>
      <c r="D7" s="33">
        <v>2007</v>
      </c>
      <c r="E7" s="46">
        <f t="shared" ref="E7:E70" si="0">(D7/18000)*100</f>
        <v>11.15</v>
      </c>
      <c r="F7" s="46">
        <v>12.881</v>
      </c>
      <c r="G7" s="47">
        <v>0.40100000000000002</v>
      </c>
      <c r="H7" s="46">
        <v>0.501</v>
      </c>
    </row>
    <row r="8" spans="2:18" x14ac:dyDescent="0.25">
      <c r="B8" s="11">
        <v>3</v>
      </c>
      <c r="C8" s="48">
        <v>0.4826388888888889</v>
      </c>
      <c r="D8" s="33">
        <v>2342</v>
      </c>
      <c r="E8" s="46">
        <f t="shared" si="0"/>
        <v>13.011111111111113</v>
      </c>
      <c r="F8" s="46">
        <v>14.718999999999999</v>
      </c>
      <c r="G8" s="47">
        <v>0.41099999999999998</v>
      </c>
      <c r="H8" s="46">
        <v>0.505</v>
      </c>
    </row>
    <row r="9" spans="2:18" x14ac:dyDescent="0.25">
      <c r="B9" s="11">
        <v>4</v>
      </c>
      <c r="C9" s="48">
        <v>0.48819444444444399</v>
      </c>
      <c r="D9" s="33">
        <v>2618</v>
      </c>
      <c r="E9" s="46">
        <f t="shared" si="0"/>
        <v>14.544444444444443</v>
      </c>
      <c r="F9" s="46">
        <v>16.253</v>
      </c>
      <c r="G9" s="47">
        <v>0.41799999999999998</v>
      </c>
      <c r="H9" s="46">
        <v>0.50700000000000001</v>
      </c>
    </row>
    <row r="10" spans="2:18" x14ac:dyDescent="0.25">
      <c r="B10" s="11">
        <v>5</v>
      </c>
      <c r="C10" s="48">
        <v>0.49375000000000002</v>
      </c>
      <c r="D10" s="33">
        <v>2865</v>
      </c>
      <c r="E10" s="46">
        <f t="shared" si="0"/>
        <v>15.916666666666668</v>
      </c>
      <c r="F10" s="46">
        <v>17.481999999999999</v>
      </c>
      <c r="G10" s="47">
        <v>0.42</v>
      </c>
      <c r="H10" s="46">
        <v>0.50600000000000001</v>
      </c>
    </row>
    <row r="11" spans="2:18" x14ac:dyDescent="0.25">
      <c r="B11" s="11">
        <v>6</v>
      </c>
      <c r="C11" s="48">
        <v>0.499305555555556</v>
      </c>
      <c r="D11" s="33">
        <v>3069</v>
      </c>
      <c r="E11" s="46">
        <f t="shared" si="0"/>
        <v>17.05</v>
      </c>
      <c r="F11" s="46">
        <v>18.579999999999998</v>
      </c>
      <c r="G11" s="47">
        <v>0.42299999999999999</v>
      </c>
      <c r="H11" s="46">
        <v>0.50600000000000001</v>
      </c>
    </row>
    <row r="12" spans="2:18" x14ac:dyDescent="0.25">
      <c r="B12" s="11">
        <v>7</v>
      </c>
      <c r="C12" s="48">
        <v>0.50486111111111098</v>
      </c>
      <c r="D12" s="33">
        <v>3257</v>
      </c>
      <c r="E12" s="46">
        <f t="shared" si="0"/>
        <v>18.094444444444445</v>
      </c>
      <c r="F12" s="46">
        <v>19.582000000000001</v>
      </c>
      <c r="G12" s="47">
        <v>0.42599999999999999</v>
      </c>
      <c r="H12" s="46">
        <v>0.50600000000000001</v>
      </c>
    </row>
    <row r="13" spans="2:18" x14ac:dyDescent="0.25">
      <c r="B13" s="11">
        <v>8</v>
      </c>
      <c r="C13" s="48">
        <v>0.51041666666666696</v>
      </c>
      <c r="D13" s="33">
        <v>3443</v>
      </c>
      <c r="E13" s="46">
        <f t="shared" si="0"/>
        <v>19.127777777777776</v>
      </c>
      <c r="F13" s="46">
        <v>20.54</v>
      </c>
      <c r="G13" s="47">
        <v>0.42699999999999999</v>
      </c>
      <c r="H13" s="46">
        <v>0.505</v>
      </c>
    </row>
    <row r="14" spans="2:18" x14ac:dyDescent="0.25">
      <c r="B14" s="11">
        <v>9</v>
      </c>
      <c r="C14" s="48">
        <v>0.51597222222222205</v>
      </c>
      <c r="D14" s="33">
        <v>3645</v>
      </c>
      <c r="E14" s="46">
        <f t="shared" si="0"/>
        <v>20.25</v>
      </c>
      <c r="F14" s="46">
        <v>21.62</v>
      </c>
      <c r="G14" s="47">
        <v>0.43</v>
      </c>
      <c r="H14" s="46">
        <v>0.505</v>
      </c>
    </row>
    <row r="15" spans="2:18" x14ac:dyDescent="0.25">
      <c r="B15" s="11">
        <v>10</v>
      </c>
      <c r="C15" s="48">
        <v>0.52152777777777803</v>
      </c>
      <c r="D15" s="33">
        <v>3852</v>
      </c>
      <c r="E15" s="46">
        <f t="shared" si="0"/>
        <v>21.4</v>
      </c>
      <c r="F15" s="46">
        <v>22.722999999999999</v>
      </c>
      <c r="G15" s="47">
        <v>0.432</v>
      </c>
      <c r="H15" s="46">
        <v>0.505</v>
      </c>
    </row>
    <row r="16" spans="2:18" x14ac:dyDescent="0.25">
      <c r="B16" s="11">
        <v>11</v>
      </c>
      <c r="C16" s="48">
        <v>0.52708333333333401</v>
      </c>
      <c r="D16" s="33">
        <v>4051</v>
      </c>
      <c r="E16" s="46">
        <f t="shared" si="0"/>
        <v>22.505555555555556</v>
      </c>
      <c r="F16" s="46">
        <v>23.744</v>
      </c>
      <c r="G16" s="47">
        <v>0.433</v>
      </c>
      <c r="H16" s="46">
        <v>0.504</v>
      </c>
    </row>
    <row r="17" spans="2:8" x14ac:dyDescent="0.25">
      <c r="B17" s="11">
        <v>12</v>
      </c>
      <c r="C17" s="48">
        <v>0.53263888888888899</v>
      </c>
      <c r="D17" s="33">
        <v>4239</v>
      </c>
      <c r="E17" s="46">
        <f t="shared" si="0"/>
        <v>23.549999999999997</v>
      </c>
      <c r="F17" s="46">
        <v>24.716000000000001</v>
      </c>
      <c r="G17" s="47">
        <v>0.435</v>
      </c>
      <c r="H17" s="46">
        <v>0.503</v>
      </c>
    </row>
    <row r="18" spans="2:8" x14ac:dyDescent="0.25">
      <c r="B18" s="11">
        <v>13</v>
      </c>
      <c r="C18" s="48">
        <v>0.53819444444444497</v>
      </c>
      <c r="D18" s="33">
        <v>4430</v>
      </c>
      <c r="E18" s="46">
        <f t="shared" si="0"/>
        <v>24.611111111111111</v>
      </c>
      <c r="F18" s="46">
        <v>25.710999999999999</v>
      </c>
      <c r="G18" s="47">
        <v>0.436</v>
      </c>
      <c r="H18" s="46">
        <v>0.503</v>
      </c>
    </row>
    <row r="19" spans="2:8" x14ac:dyDescent="0.25">
      <c r="B19" s="11">
        <v>14</v>
      </c>
      <c r="C19" s="48">
        <v>0.54374999999999996</v>
      </c>
      <c r="D19" s="33">
        <v>4615</v>
      </c>
      <c r="E19" s="46">
        <f t="shared" si="0"/>
        <v>25.638888888888889</v>
      </c>
      <c r="F19" s="46">
        <v>26.693999999999999</v>
      </c>
      <c r="G19" s="47">
        <v>0.437</v>
      </c>
      <c r="H19" s="46">
        <v>0.502</v>
      </c>
    </row>
    <row r="20" spans="2:8" x14ac:dyDescent="0.25">
      <c r="B20" s="11">
        <v>15</v>
      </c>
      <c r="C20" s="48">
        <v>0.54930555555555605</v>
      </c>
      <c r="D20" s="33">
        <v>4791</v>
      </c>
      <c r="E20" s="46">
        <f t="shared" si="0"/>
        <v>26.616666666666667</v>
      </c>
      <c r="F20" s="46">
        <v>27.626000000000001</v>
      </c>
      <c r="G20" s="47">
        <v>0.439</v>
      </c>
      <c r="H20" s="46">
        <v>0.502</v>
      </c>
    </row>
    <row r="21" spans="2:8" x14ac:dyDescent="0.25">
      <c r="B21" s="11">
        <v>16</v>
      </c>
      <c r="C21" s="48">
        <v>0.55486111111111203</v>
      </c>
      <c r="D21" s="33">
        <v>4960</v>
      </c>
      <c r="E21" s="46">
        <f t="shared" si="0"/>
        <v>27.555555555555557</v>
      </c>
      <c r="F21" s="46">
        <v>28.495000000000001</v>
      </c>
      <c r="G21" s="47">
        <v>0.439</v>
      </c>
      <c r="H21" s="46">
        <v>0.501</v>
      </c>
    </row>
    <row r="22" spans="2:8" x14ac:dyDescent="0.25">
      <c r="B22" s="11">
        <v>17</v>
      </c>
      <c r="C22" s="48">
        <v>0.56041666666666701</v>
      </c>
      <c r="D22" s="33">
        <v>5126</v>
      </c>
      <c r="E22" s="46">
        <f t="shared" si="0"/>
        <v>28.477777777777781</v>
      </c>
      <c r="F22" s="46">
        <v>29.326000000000001</v>
      </c>
      <c r="G22" s="47">
        <v>0.44</v>
      </c>
      <c r="H22" s="46">
        <v>0.5</v>
      </c>
    </row>
    <row r="23" spans="2:8" x14ac:dyDescent="0.25">
      <c r="B23" s="11">
        <v>18</v>
      </c>
      <c r="C23" s="48">
        <v>0.56597222222222299</v>
      </c>
      <c r="D23" s="33">
        <v>5281</v>
      </c>
      <c r="E23" s="46">
        <f t="shared" si="0"/>
        <v>29.338888888888885</v>
      </c>
      <c r="F23" s="46">
        <v>30.163</v>
      </c>
      <c r="G23" s="47">
        <v>0.441</v>
      </c>
      <c r="H23" s="46">
        <v>0.5</v>
      </c>
    </row>
    <row r="24" spans="2:8" x14ac:dyDescent="0.25">
      <c r="B24" s="11">
        <v>19</v>
      </c>
      <c r="C24" s="48">
        <v>0.57152777777777797</v>
      </c>
      <c r="D24" s="33">
        <v>5435</v>
      </c>
      <c r="E24" s="46">
        <f t="shared" si="0"/>
        <v>30.194444444444446</v>
      </c>
      <c r="F24" s="46">
        <v>30.977</v>
      </c>
      <c r="G24" s="47">
        <v>0.442</v>
      </c>
      <c r="H24" s="46">
        <v>0.5</v>
      </c>
    </row>
    <row r="25" spans="2:8" x14ac:dyDescent="0.25">
      <c r="B25" s="11">
        <v>20</v>
      </c>
      <c r="C25" s="48">
        <v>0.57708333333333395</v>
      </c>
      <c r="D25" s="33">
        <v>5582</v>
      </c>
      <c r="E25" s="46">
        <f t="shared" si="0"/>
        <v>31.011111111111113</v>
      </c>
      <c r="F25" s="46">
        <v>31.724</v>
      </c>
      <c r="G25" s="47">
        <v>0.442</v>
      </c>
      <c r="H25" s="46">
        <v>0.5</v>
      </c>
    </row>
    <row r="26" spans="2:8" x14ac:dyDescent="0.25">
      <c r="B26" s="11">
        <v>21</v>
      </c>
      <c r="C26" s="48">
        <v>0.58263888888888904</v>
      </c>
      <c r="D26" s="33">
        <v>5727</v>
      </c>
      <c r="E26" s="46">
        <f t="shared" si="0"/>
        <v>31.816666666666666</v>
      </c>
      <c r="F26" s="46">
        <v>32.424999999999997</v>
      </c>
      <c r="G26" s="47">
        <v>0.442</v>
      </c>
      <c r="H26" s="46">
        <v>0.498</v>
      </c>
    </row>
    <row r="27" spans="2:8" x14ac:dyDescent="0.25">
      <c r="B27" s="11">
        <v>22</v>
      </c>
      <c r="C27" s="48">
        <v>0.58819444444444502</v>
      </c>
      <c r="D27" s="33">
        <v>5854</v>
      </c>
      <c r="E27" s="46">
        <f t="shared" si="0"/>
        <v>32.522222222222226</v>
      </c>
      <c r="F27" s="46">
        <v>33.146000000000001</v>
      </c>
      <c r="G27" s="47">
        <v>0.443</v>
      </c>
      <c r="H27" s="46">
        <v>0.499</v>
      </c>
    </row>
    <row r="28" spans="2:8" x14ac:dyDescent="0.25">
      <c r="B28" s="11">
        <v>23</v>
      </c>
      <c r="C28" s="48">
        <v>0.59375</v>
      </c>
      <c r="D28" s="33">
        <v>5978</v>
      </c>
      <c r="E28" s="46">
        <f t="shared" si="0"/>
        <v>33.211111111111116</v>
      </c>
      <c r="F28" s="46">
        <v>33.802999999999997</v>
      </c>
      <c r="G28" s="47">
        <v>0.44400000000000001</v>
      </c>
      <c r="H28" s="46">
        <v>0.499</v>
      </c>
    </row>
    <row r="29" spans="2:8" x14ac:dyDescent="0.25">
      <c r="B29" s="11">
        <v>24</v>
      </c>
      <c r="C29" s="48">
        <v>0.59930555555555598</v>
      </c>
      <c r="D29" s="33">
        <v>6096</v>
      </c>
      <c r="E29" s="46">
        <f t="shared" si="0"/>
        <v>33.866666666666667</v>
      </c>
      <c r="F29" s="46">
        <v>34.938000000000002</v>
      </c>
      <c r="G29" s="47">
        <v>0.44500000000000001</v>
      </c>
      <c r="H29" s="46">
        <v>0.499</v>
      </c>
    </row>
    <row r="30" spans="2:8" x14ac:dyDescent="0.25">
      <c r="B30" s="11">
        <v>25</v>
      </c>
      <c r="C30" s="48">
        <v>0.60486111111111196</v>
      </c>
      <c r="D30" s="33">
        <v>6187</v>
      </c>
      <c r="E30" s="46">
        <f t="shared" si="0"/>
        <v>34.37222222222222</v>
      </c>
      <c r="F30" s="46">
        <v>34.878</v>
      </c>
      <c r="G30" s="47">
        <v>0.44400000000000001</v>
      </c>
      <c r="H30" s="46">
        <v>0.498</v>
      </c>
    </row>
    <row r="31" spans="2:8" x14ac:dyDescent="0.25">
      <c r="B31" s="11">
        <v>26</v>
      </c>
      <c r="C31" s="48">
        <v>0.61041666666666705</v>
      </c>
      <c r="D31" s="33">
        <v>6320</v>
      </c>
      <c r="E31" s="46">
        <f t="shared" si="0"/>
        <v>35.111111111111107</v>
      </c>
      <c r="F31" s="46">
        <v>35.573999999999998</v>
      </c>
      <c r="G31" s="47">
        <v>0.44500000000000001</v>
      </c>
      <c r="H31" s="46">
        <v>0.498</v>
      </c>
    </row>
    <row r="32" spans="2:8" x14ac:dyDescent="0.25">
      <c r="B32" s="11">
        <v>27</v>
      </c>
      <c r="C32" s="48">
        <v>0.61597222222222303</v>
      </c>
      <c r="D32" s="33">
        <v>6452</v>
      </c>
      <c r="E32" s="46">
        <f t="shared" si="0"/>
        <v>35.844444444444449</v>
      </c>
      <c r="F32" s="46">
        <v>36.225999999999999</v>
      </c>
      <c r="G32" s="47">
        <v>0.44500000000000001</v>
      </c>
      <c r="H32" s="46">
        <v>0.498</v>
      </c>
    </row>
    <row r="33" spans="2:8" x14ac:dyDescent="0.25">
      <c r="B33" s="11">
        <v>28</v>
      </c>
      <c r="C33" s="48">
        <v>0.62152777777777801</v>
      </c>
      <c r="D33" s="33">
        <v>6570</v>
      </c>
      <c r="E33" s="46">
        <f t="shared" si="0"/>
        <v>36.5</v>
      </c>
      <c r="F33" s="46">
        <v>36.89</v>
      </c>
      <c r="G33" s="47">
        <v>0.44600000000000001</v>
      </c>
      <c r="H33" s="46">
        <v>0.498</v>
      </c>
    </row>
    <row r="34" spans="2:8" x14ac:dyDescent="0.25">
      <c r="B34" s="11">
        <v>29</v>
      </c>
      <c r="C34" s="48">
        <v>0.62708333333333399</v>
      </c>
      <c r="D34" s="33">
        <v>6694</v>
      </c>
      <c r="E34" s="46">
        <f t="shared" si="0"/>
        <v>37.18888888888889</v>
      </c>
      <c r="F34" s="46">
        <v>37.47</v>
      </c>
      <c r="G34" s="47">
        <v>0.44600000000000001</v>
      </c>
      <c r="H34" s="46">
        <v>0.497</v>
      </c>
    </row>
    <row r="35" spans="2:8" x14ac:dyDescent="0.25">
      <c r="B35" s="11">
        <v>30</v>
      </c>
      <c r="C35" s="48">
        <v>0.63263888888888997</v>
      </c>
      <c r="D35" s="33">
        <v>6798</v>
      </c>
      <c r="E35" s="46">
        <f t="shared" si="0"/>
        <v>37.766666666666666</v>
      </c>
      <c r="F35" s="46">
        <v>38.036999999999999</v>
      </c>
      <c r="G35" s="47">
        <v>0.44600000000000001</v>
      </c>
      <c r="H35" s="46">
        <v>0.497</v>
      </c>
    </row>
    <row r="36" spans="2:8" x14ac:dyDescent="0.25">
      <c r="B36" s="11">
        <v>31</v>
      </c>
      <c r="C36" s="48">
        <v>0.63819444444444495</v>
      </c>
      <c r="D36" s="33">
        <v>6902</v>
      </c>
      <c r="E36" s="46">
        <f t="shared" si="0"/>
        <v>38.344444444444441</v>
      </c>
      <c r="F36" s="46">
        <v>38.578000000000003</v>
      </c>
      <c r="G36" s="47">
        <v>0.44600000000000001</v>
      </c>
      <c r="H36" s="46">
        <v>0.497</v>
      </c>
    </row>
    <row r="37" spans="2:8" x14ac:dyDescent="0.25">
      <c r="B37" s="11">
        <v>32</v>
      </c>
      <c r="C37" s="48">
        <v>0.64722222222222225</v>
      </c>
      <c r="D37" s="33">
        <v>7111</v>
      </c>
      <c r="E37" s="46">
        <f t="shared" si="0"/>
        <v>39.505555555555553</v>
      </c>
      <c r="F37" s="46">
        <v>39.628999999999998</v>
      </c>
      <c r="G37" s="47">
        <v>0.44700000000000001</v>
      </c>
      <c r="H37" s="46">
        <v>0.496</v>
      </c>
    </row>
    <row r="38" spans="2:8" x14ac:dyDescent="0.25">
      <c r="B38" s="11">
        <v>33</v>
      </c>
      <c r="C38" s="48">
        <v>0.65277777777777779</v>
      </c>
      <c r="D38" s="33">
        <v>7243</v>
      </c>
      <c r="E38" s="46">
        <f t="shared" si="0"/>
        <v>40.238888888888894</v>
      </c>
      <c r="F38" s="46">
        <v>40.292999999999999</v>
      </c>
      <c r="G38" s="47">
        <v>0.44700000000000001</v>
      </c>
      <c r="H38" s="46">
        <v>0.496</v>
      </c>
    </row>
    <row r="39" spans="2:8" x14ac:dyDescent="0.25">
      <c r="B39" s="11">
        <v>34</v>
      </c>
      <c r="C39" s="48">
        <v>0.65833333333333299</v>
      </c>
      <c r="D39" s="33">
        <v>7362</v>
      </c>
      <c r="E39" s="46">
        <f t="shared" si="0"/>
        <v>40.9</v>
      </c>
      <c r="F39" s="46">
        <v>40.918999999999997</v>
      </c>
      <c r="G39" s="47">
        <v>0.44700000000000001</v>
      </c>
      <c r="H39" s="46">
        <v>0.496</v>
      </c>
    </row>
    <row r="40" spans="2:8" x14ac:dyDescent="0.25">
      <c r="B40" s="11">
        <v>35</v>
      </c>
      <c r="C40" s="48">
        <v>0.66388888888888897</v>
      </c>
      <c r="D40" s="33">
        <v>7481</v>
      </c>
      <c r="E40" s="46">
        <f t="shared" si="0"/>
        <v>41.56111111111111</v>
      </c>
      <c r="F40" s="46">
        <v>41.575000000000003</v>
      </c>
      <c r="G40" s="47">
        <v>0.44800000000000001</v>
      </c>
      <c r="H40" s="46">
        <v>0.496</v>
      </c>
    </row>
    <row r="41" spans="2:8" x14ac:dyDescent="0.25">
      <c r="B41" s="11">
        <v>36</v>
      </c>
      <c r="C41" s="48">
        <v>0.66944444444444395</v>
      </c>
      <c r="D41" s="33">
        <v>7599</v>
      </c>
      <c r="E41" s="46">
        <f t="shared" si="0"/>
        <v>42.216666666666669</v>
      </c>
      <c r="F41" s="46">
        <v>42.155000000000001</v>
      </c>
      <c r="G41" s="47">
        <v>0.44800000000000001</v>
      </c>
      <c r="H41" s="46">
        <v>0.496</v>
      </c>
    </row>
    <row r="42" spans="2:8" x14ac:dyDescent="0.25">
      <c r="B42" s="11">
        <v>37</v>
      </c>
      <c r="C42" s="48">
        <v>0.67500000000000004</v>
      </c>
      <c r="D42" s="33">
        <v>7712</v>
      </c>
      <c r="E42" s="46">
        <f t="shared" si="0"/>
        <v>42.844444444444449</v>
      </c>
      <c r="F42" s="46">
        <v>42.761000000000003</v>
      </c>
      <c r="G42" s="47">
        <v>0.44900000000000001</v>
      </c>
      <c r="H42" s="46">
        <v>0.496</v>
      </c>
    </row>
    <row r="43" spans="2:8" x14ac:dyDescent="0.25">
      <c r="B43" s="11">
        <v>38</v>
      </c>
      <c r="C43" s="48">
        <v>0.68055555555555503</v>
      </c>
      <c r="D43" s="33">
        <v>7826</v>
      </c>
      <c r="E43" s="46">
        <f t="shared" si="0"/>
        <v>43.477777777777774</v>
      </c>
      <c r="F43" s="46">
        <v>43.313000000000002</v>
      </c>
      <c r="G43" s="47">
        <v>0.44800000000000001</v>
      </c>
      <c r="H43" s="46">
        <v>0.496</v>
      </c>
    </row>
    <row r="44" spans="2:8" x14ac:dyDescent="0.25">
      <c r="B44" s="11">
        <v>39</v>
      </c>
      <c r="C44" s="48">
        <v>0.68611111111111101</v>
      </c>
      <c r="D44" s="33">
        <v>7939</v>
      </c>
      <c r="E44" s="46">
        <f t="shared" si="0"/>
        <v>44.105555555555554</v>
      </c>
      <c r="F44" s="46">
        <v>43.872</v>
      </c>
      <c r="G44" s="47">
        <v>0.44800000000000001</v>
      </c>
      <c r="H44" s="46">
        <v>0.495</v>
      </c>
    </row>
    <row r="45" spans="2:8" x14ac:dyDescent="0.25">
      <c r="B45" s="11">
        <v>40</v>
      </c>
      <c r="C45" s="48">
        <v>0.69166666666666698</v>
      </c>
      <c r="D45" s="33">
        <v>8056</v>
      </c>
      <c r="E45" s="46">
        <f t="shared" si="0"/>
        <v>44.755555555555553</v>
      </c>
      <c r="F45" s="46">
        <v>44.499000000000002</v>
      </c>
      <c r="G45" s="47">
        <v>0.44900000000000001</v>
      </c>
      <c r="H45" s="46">
        <v>0.496</v>
      </c>
    </row>
    <row r="46" spans="2:8" x14ac:dyDescent="0.25">
      <c r="B46" s="11">
        <v>41</v>
      </c>
      <c r="C46" s="48">
        <v>0.69722222222222197</v>
      </c>
      <c r="D46" s="33">
        <v>8162</v>
      </c>
      <c r="E46" s="46">
        <f t="shared" si="0"/>
        <v>45.344444444444441</v>
      </c>
      <c r="F46" s="46">
        <v>45.051000000000002</v>
      </c>
      <c r="G46" s="47">
        <v>0.44900000000000001</v>
      </c>
      <c r="H46" s="46">
        <v>0.496</v>
      </c>
    </row>
    <row r="47" spans="2:8" x14ac:dyDescent="0.25">
      <c r="B47" s="11">
        <v>42</v>
      </c>
      <c r="C47" s="48">
        <v>0.70277777777777795</v>
      </c>
      <c r="D47" s="33">
        <v>8267</v>
      </c>
      <c r="E47" s="46">
        <f t="shared" si="0"/>
        <v>45.927777777777777</v>
      </c>
      <c r="F47" s="46">
        <v>45.582000000000001</v>
      </c>
      <c r="G47" s="47">
        <v>0.44900000000000001</v>
      </c>
      <c r="H47" s="46">
        <v>0.496</v>
      </c>
    </row>
    <row r="48" spans="2:8" x14ac:dyDescent="0.25">
      <c r="B48" s="11">
        <v>43</v>
      </c>
      <c r="C48" s="48">
        <v>0.70833333333333304</v>
      </c>
      <c r="D48" s="33">
        <v>8374</v>
      </c>
      <c r="E48" s="46">
        <f t="shared" si="0"/>
        <v>46.522222222222219</v>
      </c>
      <c r="F48" s="46">
        <v>46.154000000000003</v>
      </c>
      <c r="G48" s="47">
        <v>0.44900000000000001</v>
      </c>
      <c r="H48" s="46">
        <v>0.496</v>
      </c>
    </row>
    <row r="49" spans="2:8" x14ac:dyDescent="0.25">
      <c r="B49" s="11">
        <v>44</v>
      </c>
      <c r="C49" s="48">
        <v>0.71388888888888902</v>
      </c>
      <c r="D49" s="33">
        <v>8479</v>
      </c>
      <c r="E49" s="46">
        <f t="shared" si="0"/>
        <v>47.105555555555554</v>
      </c>
      <c r="F49" s="46">
        <v>46.698</v>
      </c>
      <c r="G49" s="47">
        <v>0.44900000000000001</v>
      </c>
      <c r="H49" s="46">
        <v>0.496</v>
      </c>
    </row>
    <row r="50" spans="2:8" x14ac:dyDescent="0.25">
      <c r="B50" s="11">
        <v>45</v>
      </c>
      <c r="C50" s="48">
        <v>0.719444444444444</v>
      </c>
      <c r="D50" s="33">
        <v>8583</v>
      </c>
      <c r="E50" s="46">
        <f t="shared" si="0"/>
        <v>47.68333333333333</v>
      </c>
      <c r="F50" s="46">
        <v>47.238999999999997</v>
      </c>
      <c r="G50" s="47">
        <v>0.45</v>
      </c>
      <c r="H50" s="46">
        <v>0.496</v>
      </c>
    </row>
    <row r="51" spans="2:8" x14ac:dyDescent="0.25">
      <c r="B51" s="11">
        <v>46</v>
      </c>
      <c r="C51" s="48">
        <v>0.72499999999999998</v>
      </c>
      <c r="D51" s="33">
        <v>8684</v>
      </c>
      <c r="E51" s="46">
        <f t="shared" si="0"/>
        <v>48.244444444444447</v>
      </c>
      <c r="F51" s="46">
        <v>47.774000000000001</v>
      </c>
      <c r="G51" s="47">
        <v>0.45</v>
      </c>
      <c r="H51" s="46">
        <v>0.496</v>
      </c>
    </row>
    <row r="52" spans="2:8" x14ac:dyDescent="0.25">
      <c r="B52" s="11">
        <v>47</v>
      </c>
      <c r="C52" s="48">
        <v>0.73055555555555596</v>
      </c>
      <c r="D52" s="33">
        <v>8784</v>
      </c>
      <c r="E52" s="46">
        <f t="shared" si="0"/>
        <v>48.8</v>
      </c>
      <c r="F52" s="51">
        <v>48.308</v>
      </c>
      <c r="G52" s="51">
        <v>0.45</v>
      </c>
      <c r="H52" s="51">
        <v>0.496</v>
      </c>
    </row>
    <row r="53" spans="2:8" x14ac:dyDescent="0.25">
      <c r="B53" s="11">
        <v>48</v>
      </c>
      <c r="C53" s="48">
        <v>0.7416666666666667</v>
      </c>
      <c r="D53" s="33">
        <v>8986</v>
      </c>
      <c r="E53" s="46">
        <f t="shared" si="0"/>
        <v>49.922222222222224</v>
      </c>
      <c r="F53" s="51">
        <v>49.29</v>
      </c>
      <c r="G53" s="51">
        <v>0.45</v>
      </c>
      <c r="H53" s="51">
        <v>0.496</v>
      </c>
    </row>
    <row r="54" spans="2:8" x14ac:dyDescent="0.25">
      <c r="B54" s="11">
        <v>49</v>
      </c>
      <c r="C54" s="48">
        <v>0.74722222222222223</v>
      </c>
      <c r="D54" s="33">
        <v>9076</v>
      </c>
      <c r="E54" s="46">
        <f t="shared" si="0"/>
        <v>50.422222222222224</v>
      </c>
      <c r="F54" s="46">
        <v>49.805</v>
      </c>
      <c r="G54" s="46">
        <v>0.45100000000000001</v>
      </c>
      <c r="H54" s="46">
        <v>0.496</v>
      </c>
    </row>
    <row r="55" spans="2:8" x14ac:dyDescent="0.25">
      <c r="B55" s="11">
        <v>50</v>
      </c>
      <c r="C55" s="48">
        <v>0.75277777777777799</v>
      </c>
      <c r="D55" s="33">
        <v>9173</v>
      </c>
      <c r="E55" s="46">
        <f t="shared" si="0"/>
        <v>50.961111111111116</v>
      </c>
      <c r="F55" s="46">
        <v>50.322000000000003</v>
      </c>
      <c r="G55" s="46">
        <v>0.45100000000000001</v>
      </c>
      <c r="H55" s="46">
        <v>0.496</v>
      </c>
    </row>
    <row r="56" spans="2:8" x14ac:dyDescent="0.25">
      <c r="B56" s="11">
        <v>51</v>
      </c>
      <c r="C56" s="48">
        <v>0.75833333333333297</v>
      </c>
      <c r="D56" s="33">
        <v>9279</v>
      </c>
      <c r="E56" s="46">
        <f t="shared" si="0"/>
        <v>51.55</v>
      </c>
      <c r="F56" s="46">
        <v>50.889000000000003</v>
      </c>
      <c r="G56" s="46">
        <v>0.45100000000000001</v>
      </c>
      <c r="H56" s="46">
        <v>0.497</v>
      </c>
    </row>
    <row r="57" spans="2:8" x14ac:dyDescent="0.25">
      <c r="B57" s="11">
        <v>52</v>
      </c>
      <c r="C57" s="48">
        <v>0.76388888888888895</v>
      </c>
      <c r="D57" s="33">
        <v>9385</v>
      </c>
      <c r="E57" s="46">
        <f t="shared" si="0"/>
        <v>52.138888888888893</v>
      </c>
      <c r="F57" s="46">
        <v>51.423999999999999</v>
      </c>
      <c r="G57" s="46">
        <v>0.45100000000000001</v>
      </c>
      <c r="H57" s="46">
        <v>0.496</v>
      </c>
    </row>
    <row r="58" spans="2:8" x14ac:dyDescent="0.25">
      <c r="B58" s="11">
        <v>53</v>
      </c>
      <c r="C58" s="48">
        <v>0.77500000000000002</v>
      </c>
      <c r="D58" s="33">
        <v>9590</v>
      </c>
      <c r="E58" s="46">
        <f t="shared" si="0"/>
        <v>53.277777777777779</v>
      </c>
      <c r="F58" s="46">
        <v>52.423999999999999</v>
      </c>
      <c r="G58" s="46">
        <v>0.45100000000000001</v>
      </c>
      <c r="H58" s="46">
        <v>0.496</v>
      </c>
    </row>
    <row r="59" spans="2:8" x14ac:dyDescent="0.25">
      <c r="B59" s="11">
        <v>54</v>
      </c>
      <c r="C59" s="48">
        <v>0.780555555555555</v>
      </c>
      <c r="D59" s="33">
        <v>9695</v>
      </c>
      <c r="E59" s="46">
        <f t="shared" si="0"/>
        <v>53.861111111111114</v>
      </c>
      <c r="F59" s="46">
        <v>52.942</v>
      </c>
      <c r="G59" s="46">
        <v>0.45100000000000001</v>
      </c>
      <c r="H59" s="46">
        <v>0.496</v>
      </c>
    </row>
    <row r="60" spans="2:8" x14ac:dyDescent="0.25">
      <c r="B60" s="11">
        <v>55</v>
      </c>
      <c r="C60" s="48">
        <v>0.78611111111111098</v>
      </c>
      <c r="D60" s="33">
        <v>9795</v>
      </c>
      <c r="E60" s="46">
        <f t="shared" si="0"/>
        <v>54.416666666666671</v>
      </c>
      <c r="F60" s="46">
        <v>53.448999999999998</v>
      </c>
      <c r="G60" s="46">
        <v>0.45100000000000001</v>
      </c>
      <c r="H60" s="46">
        <v>0.496</v>
      </c>
    </row>
    <row r="61" spans="2:8" x14ac:dyDescent="0.25">
      <c r="B61" s="11">
        <v>56</v>
      </c>
      <c r="C61" s="48">
        <v>0.79166666666666696</v>
      </c>
      <c r="D61" s="33">
        <v>9894</v>
      </c>
      <c r="E61" s="46">
        <f t="shared" si="0"/>
        <v>54.966666666666661</v>
      </c>
      <c r="F61" s="46">
        <v>53.957000000000001</v>
      </c>
      <c r="G61" s="46">
        <v>0.45100000000000001</v>
      </c>
      <c r="H61" s="46">
        <v>0.496</v>
      </c>
    </row>
    <row r="62" spans="2:8" x14ac:dyDescent="0.25">
      <c r="B62" s="11">
        <v>57</v>
      </c>
      <c r="C62" s="48">
        <v>0.79722222222222205</v>
      </c>
      <c r="D62" s="33">
        <v>9928</v>
      </c>
      <c r="E62" s="46">
        <f t="shared" si="0"/>
        <v>55.155555555555559</v>
      </c>
      <c r="F62" s="46">
        <v>54.185000000000002</v>
      </c>
      <c r="G62" s="46">
        <v>0.45200000000000001</v>
      </c>
      <c r="H62" s="46">
        <v>0.496</v>
      </c>
    </row>
    <row r="63" spans="2:8" x14ac:dyDescent="0.25">
      <c r="B63" s="11">
        <v>58</v>
      </c>
      <c r="C63" s="48">
        <v>0.80277777777777803</v>
      </c>
      <c r="D63" s="33">
        <v>9951</v>
      </c>
      <c r="E63" s="46">
        <f t="shared" si="0"/>
        <v>55.283333333333331</v>
      </c>
      <c r="F63" s="46">
        <v>54.348999999999997</v>
      </c>
      <c r="G63" s="46">
        <v>0.45200000000000001</v>
      </c>
      <c r="H63" s="46">
        <v>0.497</v>
      </c>
    </row>
    <row r="64" spans="2:8" x14ac:dyDescent="0.25">
      <c r="B64" s="11">
        <v>59</v>
      </c>
      <c r="C64" s="48">
        <v>0.80763888888888891</v>
      </c>
      <c r="D64" s="33">
        <v>9973</v>
      </c>
      <c r="E64" s="46">
        <f t="shared" si="0"/>
        <v>55.405555555555551</v>
      </c>
      <c r="F64" s="46">
        <v>54.466000000000001</v>
      </c>
      <c r="G64" s="46">
        <v>0.45200000000000001</v>
      </c>
      <c r="H64" s="46">
        <v>0.497</v>
      </c>
    </row>
    <row r="65" spans="2:8" x14ac:dyDescent="0.25">
      <c r="B65" s="11">
        <v>60</v>
      </c>
      <c r="C65" s="48">
        <v>0.81319444444444444</v>
      </c>
      <c r="D65" s="33">
        <v>9997</v>
      </c>
      <c r="E65" s="46">
        <f t="shared" si="0"/>
        <v>55.538888888888891</v>
      </c>
      <c r="F65" s="46">
        <v>54.593000000000004</v>
      </c>
      <c r="G65" s="46">
        <v>0.45200000000000001</v>
      </c>
      <c r="H65" s="46">
        <v>0.497</v>
      </c>
    </row>
    <row r="66" spans="2:8" x14ac:dyDescent="0.25">
      <c r="B66" s="11">
        <v>61</v>
      </c>
      <c r="C66" s="48">
        <v>0.82430555555555596</v>
      </c>
      <c r="D66" s="33">
        <v>10155</v>
      </c>
      <c r="E66" s="46">
        <f t="shared" si="0"/>
        <v>56.416666666666671</v>
      </c>
      <c r="F66" s="46">
        <v>55.414000000000001</v>
      </c>
      <c r="G66" s="46">
        <v>0.45200000000000001</v>
      </c>
      <c r="H66" s="46">
        <v>0.497</v>
      </c>
    </row>
    <row r="67" spans="2:8" x14ac:dyDescent="0.25">
      <c r="B67" s="11">
        <v>62</v>
      </c>
      <c r="C67" s="48">
        <v>0.82986111111111105</v>
      </c>
      <c r="D67" s="33">
        <v>10255</v>
      </c>
      <c r="E67" s="46">
        <f t="shared" si="0"/>
        <v>56.972222222222221</v>
      </c>
      <c r="F67" s="46">
        <v>55.927</v>
      </c>
      <c r="G67" s="46">
        <v>0.45300000000000001</v>
      </c>
      <c r="H67" s="46">
        <v>0.497</v>
      </c>
    </row>
    <row r="68" spans="2:8" x14ac:dyDescent="0.25">
      <c r="B68" s="11">
        <v>63</v>
      </c>
      <c r="C68" s="48">
        <v>0.84097222222222201</v>
      </c>
      <c r="D68" s="33">
        <v>10463</v>
      </c>
      <c r="E68" s="46">
        <f t="shared" si="0"/>
        <v>58.12777777777778</v>
      </c>
      <c r="F68" s="46">
        <v>56.96</v>
      </c>
      <c r="G68" s="46">
        <v>0.45200000000000001</v>
      </c>
      <c r="H68" s="46">
        <v>0.497</v>
      </c>
    </row>
    <row r="69" spans="2:8" x14ac:dyDescent="0.25">
      <c r="B69" s="11">
        <v>64</v>
      </c>
      <c r="C69" s="48">
        <v>0.84652777777777799</v>
      </c>
      <c r="D69" s="33">
        <v>10569</v>
      </c>
      <c r="E69" s="46">
        <f t="shared" si="0"/>
        <v>58.716666666666661</v>
      </c>
      <c r="F69" s="46">
        <v>57.508000000000003</v>
      </c>
      <c r="G69" s="46">
        <v>0.45300000000000001</v>
      </c>
      <c r="H69" s="46">
        <v>0.497</v>
      </c>
    </row>
    <row r="70" spans="2:8" x14ac:dyDescent="0.25">
      <c r="B70" s="11">
        <v>65</v>
      </c>
      <c r="C70" s="48">
        <v>0.85208333333333297</v>
      </c>
      <c r="D70" s="33">
        <v>10670</v>
      </c>
      <c r="E70" s="46">
        <f t="shared" si="0"/>
        <v>59.277777777777771</v>
      </c>
      <c r="F70" s="46">
        <v>58.042999999999999</v>
      </c>
      <c r="G70" s="46">
        <v>0.45300000000000001</v>
      </c>
      <c r="H70" s="46">
        <v>0.497</v>
      </c>
    </row>
    <row r="71" spans="2:8" x14ac:dyDescent="0.25">
      <c r="B71" s="11">
        <v>66</v>
      </c>
      <c r="C71" s="48">
        <v>0.85763888888888895</v>
      </c>
      <c r="D71" s="33">
        <v>10774</v>
      </c>
      <c r="E71" s="46">
        <f t="shared" ref="E71:E97" si="1">(D71/18000)*100</f>
        <v>59.855555555555554</v>
      </c>
      <c r="F71" s="46">
        <v>58.576000000000001</v>
      </c>
      <c r="G71" s="46">
        <v>0.45300000000000001</v>
      </c>
      <c r="H71" s="46">
        <v>0.497</v>
      </c>
    </row>
    <row r="72" spans="2:8" x14ac:dyDescent="0.25">
      <c r="B72" s="11">
        <v>67</v>
      </c>
      <c r="C72" s="48">
        <v>0.86319444444444404</v>
      </c>
      <c r="D72" s="33">
        <v>10880</v>
      </c>
      <c r="E72" s="46">
        <f t="shared" si="1"/>
        <v>60.444444444444443</v>
      </c>
      <c r="F72" s="46">
        <v>59.116</v>
      </c>
      <c r="G72" s="46">
        <v>0.45300000000000001</v>
      </c>
      <c r="H72" s="46">
        <v>0.497</v>
      </c>
    </row>
    <row r="73" spans="2:8" x14ac:dyDescent="0.25">
      <c r="B73" s="11">
        <v>68</v>
      </c>
      <c r="C73" s="48">
        <v>0.87222222222222223</v>
      </c>
      <c r="D73" s="33">
        <v>11039</v>
      </c>
      <c r="E73" s="46">
        <f t="shared" si="1"/>
        <v>61.327777777777783</v>
      </c>
      <c r="F73" s="46">
        <v>59.994</v>
      </c>
      <c r="G73" s="46">
        <v>0.45400000000000001</v>
      </c>
      <c r="H73" s="46">
        <v>0.498</v>
      </c>
    </row>
    <row r="74" spans="2:8" x14ac:dyDescent="0.25">
      <c r="B74" s="11">
        <v>69</v>
      </c>
      <c r="C74" s="48">
        <v>0.8833333333333333</v>
      </c>
      <c r="D74" s="33">
        <v>11238</v>
      </c>
      <c r="E74" s="46">
        <f t="shared" si="1"/>
        <v>62.43333333333333</v>
      </c>
      <c r="F74" s="46">
        <v>61.017000000000003</v>
      </c>
      <c r="G74" s="46">
        <v>0.45400000000000001</v>
      </c>
      <c r="H74" s="46">
        <v>0.498</v>
      </c>
    </row>
    <row r="75" spans="2:8" x14ac:dyDescent="0.25">
      <c r="B75" s="11">
        <v>70</v>
      </c>
      <c r="C75" s="48">
        <v>0.89444444444444438</v>
      </c>
      <c r="D75" s="33">
        <v>11427</v>
      </c>
      <c r="E75" s="46">
        <f t="shared" si="1"/>
        <v>63.483333333333334</v>
      </c>
      <c r="F75" s="46">
        <v>62.015000000000001</v>
      </c>
      <c r="G75" s="46">
        <v>0.45400000000000001</v>
      </c>
      <c r="H75" s="46">
        <v>0.498</v>
      </c>
    </row>
    <row r="76" spans="2:8" x14ac:dyDescent="0.25">
      <c r="B76" s="11">
        <v>71</v>
      </c>
      <c r="C76" s="48">
        <v>0.905555555555555</v>
      </c>
      <c r="D76" s="33">
        <v>11614</v>
      </c>
      <c r="E76" s="46">
        <f t="shared" si="1"/>
        <v>64.522222222222226</v>
      </c>
      <c r="F76" s="46">
        <v>62.978999999999999</v>
      </c>
      <c r="G76" s="46">
        <v>0.45400000000000001</v>
      </c>
      <c r="H76" s="46">
        <v>0.498</v>
      </c>
    </row>
    <row r="77" spans="2:8" x14ac:dyDescent="0.25">
      <c r="B77" s="11">
        <v>72</v>
      </c>
      <c r="C77" s="48">
        <v>0.91111111111111109</v>
      </c>
      <c r="D77" s="33">
        <v>11711</v>
      </c>
      <c r="E77" s="46">
        <f t="shared" si="1"/>
        <v>65.061111111111117</v>
      </c>
      <c r="F77" s="46">
        <v>63.472999999999999</v>
      </c>
      <c r="G77" s="46">
        <v>0.45400000000000001</v>
      </c>
      <c r="H77" s="46">
        <v>0.498</v>
      </c>
    </row>
    <row r="78" spans="2:8" x14ac:dyDescent="0.25">
      <c r="B78" s="11">
        <v>73</v>
      </c>
      <c r="C78" s="48">
        <v>0.92222222222222217</v>
      </c>
      <c r="D78" s="33">
        <v>11948</v>
      </c>
      <c r="E78" s="46">
        <f t="shared" si="1"/>
        <v>66.37777777777778</v>
      </c>
      <c r="F78" s="46">
        <v>64.731999999999999</v>
      </c>
      <c r="G78" s="46">
        <v>0.45500000000000002</v>
      </c>
      <c r="H78" s="46">
        <v>0.498</v>
      </c>
    </row>
    <row r="79" spans="2:8" x14ac:dyDescent="0.25">
      <c r="B79" s="11">
        <v>74</v>
      </c>
      <c r="C79" s="48">
        <v>0.9277777777777777</v>
      </c>
      <c r="D79" s="33">
        <v>12095</v>
      </c>
      <c r="E79" s="46">
        <f t="shared" si="1"/>
        <v>67.194444444444443</v>
      </c>
      <c r="F79" s="46">
        <v>65.471000000000004</v>
      </c>
      <c r="G79" s="46">
        <v>0.45500000000000002</v>
      </c>
      <c r="H79" s="46">
        <v>0.498</v>
      </c>
    </row>
    <row r="80" spans="2:8" x14ac:dyDescent="0.25">
      <c r="B80" s="11">
        <v>75</v>
      </c>
      <c r="C80" s="48">
        <v>0.93333333333333324</v>
      </c>
      <c r="D80" s="33">
        <v>12241</v>
      </c>
      <c r="E80" s="46">
        <f t="shared" si="1"/>
        <v>68.005555555555546</v>
      </c>
      <c r="F80" s="46">
        <v>66.244</v>
      </c>
      <c r="G80" s="46">
        <v>0.45500000000000002</v>
      </c>
      <c r="H80" s="46">
        <v>0.498</v>
      </c>
    </row>
    <row r="81" spans="2:8" x14ac:dyDescent="0.25">
      <c r="B81" s="11">
        <v>76</v>
      </c>
      <c r="C81" s="48">
        <v>0.93888888888888899</v>
      </c>
      <c r="D81" s="33">
        <v>12385</v>
      </c>
      <c r="E81" s="46">
        <f t="shared" si="1"/>
        <v>68.805555555555557</v>
      </c>
      <c r="F81" s="46">
        <v>67.015000000000001</v>
      </c>
      <c r="G81" s="46">
        <v>0.45500000000000002</v>
      </c>
      <c r="H81" s="46">
        <v>0.499</v>
      </c>
    </row>
    <row r="82" spans="2:8" x14ac:dyDescent="0.25">
      <c r="B82" s="11">
        <v>77</v>
      </c>
      <c r="C82" s="48">
        <v>0.94444444444444398</v>
      </c>
      <c r="D82" s="33">
        <v>12532</v>
      </c>
      <c r="E82" s="46">
        <f t="shared" si="1"/>
        <v>69.62222222222222</v>
      </c>
      <c r="F82" s="46">
        <v>67.789000000000001</v>
      </c>
      <c r="G82" s="46">
        <v>0.45500000000000002</v>
      </c>
      <c r="H82" s="46">
        <v>0.499</v>
      </c>
    </row>
    <row r="83" spans="2:8" x14ac:dyDescent="0.25">
      <c r="B83" s="11">
        <v>78</v>
      </c>
      <c r="C83" s="48">
        <v>0.95</v>
      </c>
      <c r="D83" s="33">
        <v>12676</v>
      </c>
      <c r="E83" s="46">
        <f t="shared" si="1"/>
        <v>70.422222222222217</v>
      </c>
      <c r="F83" s="46">
        <v>68.528999999999996</v>
      </c>
      <c r="G83" s="46">
        <v>0.45600000000000002</v>
      </c>
      <c r="H83" s="46">
        <v>0.499</v>
      </c>
    </row>
    <row r="84" spans="2:8" x14ac:dyDescent="0.25">
      <c r="B84" s="11">
        <v>79</v>
      </c>
      <c r="C84" s="48">
        <v>0.95555555555555505</v>
      </c>
      <c r="D84" s="33">
        <v>12821</v>
      </c>
      <c r="E84" s="46">
        <f t="shared" si="1"/>
        <v>71.227777777777774</v>
      </c>
      <c r="F84" s="46">
        <v>69.272000000000006</v>
      </c>
      <c r="G84" s="46">
        <v>0.45600000000000002</v>
      </c>
      <c r="H84" s="46">
        <v>0.498</v>
      </c>
    </row>
    <row r="85" spans="2:8" x14ac:dyDescent="0.25">
      <c r="B85" s="11">
        <v>80</v>
      </c>
      <c r="C85" s="48">
        <v>0.96111111111111103</v>
      </c>
      <c r="D85" s="33">
        <v>12964</v>
      </c>
      <c r="E85" s="46">
        <f t="shared" si="1"/>
        <v>72.022222222222226</v>
      </c>
      <c r="F85" s="46">
        <v>70.021000000000001</v>
      </c>
      <c r="G85" s="46">
        <v>0.45600000000000002</v>
      </c>
      <c r="H85" s="46">
        <v>0.498</v>
      </c>
    </row>
    <row r="86" spans="2:8" x14ac:dyDescent="0.25">
      <c r="B86" s="11">
        <v>81</v>
      </c>
      <c r="C86" s="48">
        <v>0.96666666666666601</v>
      </c>
      <c r="D86" s="33">
        <v>13105</v>
      </c>
      <c r="E86" s="46">
        <f t="shared" si="1"/>
        <v>72.805555555555557</v>
      </c>
      <c r="F86" s="46">
        <v>70.763000000000005</v>
      </c>
      <c r="G86" s="46">
        <v>0.45600000000000002</v>
      </c>
      <c r="H86" s="46">
        <v>0.498</v>
      </c>
    </row>
    <row r="87" spans="2:8" x14ac:dyDescent="0.25">
      <c r="B87" s="11">
        <v>82</v>
      </c>
      <c r="C87" s="48">
        <v>0.97222222222222199</v>
      </c>
      <c r="D87" s="33">
        <v>13251</v>
      </c>
      <c r="E87" s="46">
        <f t="shared" si="1"/>
        <v>73.61666666666666</v>
      </c>
      <c r="F87" s="46">
        <v>71.498999999999995</v>
      </c>
      <c r="G87" s="46">
        <v>0.45600000000000002</v>
      </c>
      <c r="H87" s="46">
        <v>0.498</v>
      </c>
    </row>
    <row r="88" spans="2:8" x14ac:dyDescent="0.25">
      <c r="B88" s="11">
        <v>83</v>
      </c>
      <c r="C88" s="48">
        <v>0.97777777777777797</v>
      </c>
      <c r="D88" s="33">
        <v>13334</v>
      </c>
      <c r="E88" s="46">
        <f t="shared" si="1"/>
        <v>74.077777777777783</v>
      </c>
      <c r="F88" s="46">
        <v>72.045000000000002</v>
      </c>
      <c r="G88" s="46">
        <v>0.45700000000000002</v>
      </c>
      <c r="H88" s="46">
        <v>0.499</v>
      </c>
    </row>
    <row r="89" spans="2:8" x14ac:dyDescent="0.25">
      <c r="B89" s="11">
        <v>84</v>
      </c>
      <c r="C89" s="48">
        <v>0.98333333333333295</v>
      </c>
      <c r="D89" s="33">
        <v>13467</v>
      </c>
      <c r="E89" s="46">
        <f t="shared" si="1"/>
        <v>74.816666666666663</v>
      </c>
      <c r="F89" s="46">
        <v>72.635000000000005</v>
      </c>
      <c r="G89" s="46">
        <v>0.45600000000000002</v>
      </c>
      <c r="H89" s="46">
        <v>0.498</v>
      </c>
    </row>
    <row r="90" spans="2:8" x14ac:dyDescent="0.25">
      <c r="B90" s="11">
        <v>85</v>
      </c>
      <c r="C90" s="48">
        <v>0.98888888888888904</v>
      </c>
      <c r="D90" s="33">
        <v>13618</v>
      </c>
      <c r="E90" s="46">
        <f t="shared" si="1"/>
        <v>75.655555555555551</v>
      </c>
      <c r="F90" s="46">
        <v>73.442999999999998</v>
      </c>
      <c r="G90" s="46">
        <v>0.45700000000000002</v>
      </c>
      <c r="H90" s="46">
        <v>0.498</v>
      </c>
    </row>
    <row r="91" spans="2:8" x14ac:dyDescent="0.25">
      <c r="B91" s="11">
        <v>86</v>
      </c>
      <c r="C91" s="48">
        <v>0.99444444444444402</v>
      </c>
      <c r="D91" s="33">
        <v>13773</v>
      </c>
      <c r="E91" s="46">
        <f t="shared" si="1"/>
        <v>76.516666666666666</v>
      </c>
      <c r="F91" s="46">
        <v>74.242999999999995</v>
      </c>
      <c r="G91" s="46">
        <v>0.45700000000000002</v>
      </c>
      <c r="H91" s="46">
        <v>0.498</v>
      </c>
    </row>
    <row r="92" spans="2:8" x14ac:dyDescent="0.25">
      <c r="B92" s="11">
        <v>87</v>
      </c>
      <c r="C92" s="48">
        <v>1</v>
      </c>
      <c r="D92" s="33">
        <v>13930</v>
      </c>
      <c r="E92" s="46">
        <f t="shared" si="1"/>
        <v>77.388888888888886</v>
      </c>
      <c r="F92" s="46">
        <v>75.061999999999998</v>
      </c>
      <c r="G92" s="46">
        <v>0.45700000000000002</v>
      </c>
      <c r="H92" s="46">
        <v>0.498</v>
      </c>
    </row>
    <row r="93" spans="2:8" x14ac:dyDescent="0.25">
      <c r="B93" s="11">
        <v>88</v>
      </c>
      <c r="C93" s="48">
        <v>1.00555555555556</v>
      </c>
      <c r="D93" s="33">
        <v>14089</v>
      </c>
      <c r="E93" s="46">
        <f t="shared" si="1"/>
        <v>78.272222222222226</v>
      </c>
      <c r="F93" s="46">
        <v>75.91</v>
      </c>
      <c r="G93" s="46">
        <v>0.45700000000000002</v>
      </c>
      <c r="H93" s="46">
        <v>0.497</v>
      </c>
    </row>
    <row r="94" spans="2:8" x14ac:dyDescent="0.25">
      <c r="B94" s="11">
        <v>89</v>
      </c>
      <c r="C94" s="48">
        <v>1.01111111111112</v>
      </c>
      <c r="D94" s="33">
        <v>14252</v>
      </c>
      <c r="E94" s="46">
        <f t="shared" si="1"/>
        <v>79.177777777777777</v>
      </c>
      <c r="F94" s="46">
        <v>76.757999999999996</v>
      </c>
      <c r="G94" s="46">
        <v>0.45700000000000002</v>
      </c>
      <c r="H94" s="46">
        <v>0.497</v>
      </c>
    </row>
    <row r="95" spans="2:8" x14ac:dyDescent="0.25">
      <c r="B95" s="11">
        <v>90</v>
      </c>
      <c r="C95" s="48">
        <v>1.0166666666666799</v>
      </c>
      <c r="D95" s="33">
        <v>14412</v>
      </c>
      <c r="E95" s="46">
        <f t="shared" si="1"/>
        <v>80.066666666666663</v>
      </c>
      <c r="F95" s="46">
        <v>77.602000000000004</v>
      </c>
      <c r="G95" s="46">
        <v>0.45700000000000002</v>
      </c>
      <c r="H95" s="46">
        <v>0.497</v>
      </c>
    </row>
    <row r="96" spans="2:8" x14ac:dyDescent="0.25">
      <c r="B96" s="11">
        <v>91</v>
      </c>
      <c r="C96" s="48">
        <v>1.0222222222222399</v>
      </c>
      <c r="D96" s="33">
        <v>14577</v>
      </c>
      <c r="E96" s="46">
        <f t="shared" si="1"/>
        <v>80.983333333333334</v>
      </c>
      <c r="F96" s="46">
        <v>78.462999999999994</v>
      </c>
      <c r="G96" s="46">
        <v>0.45700000000000002</v>
      </c>
      <c r="H96" s="46">
        <v>0.496</v>
      </c>
    </row>
    <row r="97" spans="2:8" x14ac:dyDescent="0.25">
      <c r="B97" s="11">
        <v>92</v>
      </c>
      <c r="C97" s="48">
        <v>1.0277777777778001</v>
      </c>
      <c r="D97" s="33">
        <v>14721</v>
      </c>
      <c r="E97" s="46">
        <f t="shared" si="1"/>
        <v>81.783333333333331</v>
      </c>
      <c r="F97" s="46">
        <v>79.284000000000006</v>
      </c>
      <c r="G97" s="46">
        <v>0.45800000000000002</v>
      </c>
      <c r="H97" s="46">
        <v>0.496</v>
      </c>
    </row>
  </sheetData>
  <mergeCells count="3">
    <mergeCell ref="H3:I3"/>
    <mergeCell ref="K3:L3"/>
    <mergeCell ref="H4:I4"/>
  </mergeCells>
  <pageMargins left="0.7" right="0.7" top="0.75" bottom="0.75" header="0.3" footer="0.3"/>
  <pageSetup orientation="portrait" horizontalDpi="120" verticalDpi="7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D-711Raw</vt:lpstr>
      <vt:lpstr>D-712</vt:lpstr>
      <vt:lpstr>D-713</vt:lpstr>
      <vt:lpstr>D-711</vt:lpstr>
      <vt:lpstr>D-712 (AlldataShorted)</vt:lpstr>
      <vt:lpstr>D-713 (AlldataShorted)</vt:lpstr>
      <vt:lpstr>D-711 (150420)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wselins</dc:creator>
  <cp:lastModifiedBy>sam294</cp:lastModifiedBy>
  <cp:lastPrinted>2020-04-13T04:30:07Z</cp:lastPrinted>
  <dcterms:created xsi:type="dcterms:W3CDTF">2020-04-09T03:06:12Z</dcterms:created>
  <dcterms:modified xsi:type="dcterms:W3CDTF">2020-07-29T07:54:01Z</dcterms:modified>
</cp:coreProperties>
</file>