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amma\BacklogEvent\BacklogEvent\"/>
    </mc:Choice>
  </mc:AlternateContent>
  <bookViews>
    <workbookView xWindow="0" yWindow="0" windowWidth="20490" windowHeight="7755"/>
  </bookViews>
  <sheets>
    <sheet name="Log" sheetId="1" r:id="rId1"/>
    <sheet name="Us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7" i="2" l="1"/>
  <c r="R6" i="2"/>
  <c r="R4" i="2"/>
  <c r="P1" i="2"/>
  <c r="J5" i="2"/>
  <c r="I5" i="2"/>
  <c r="H5" i="2"/>
  <c r="G5" i="2"/>
  <c r="F5" i="2"/>
  <c r="E5" i="2"/>
  <c r="D5" i="2"/>
  <c r="K3" i="2"/>
  <c r="K2" i="2"/>
  <c r="K5" i="2" l="1"/>
  <c r="P3" i="2" s="1"/>
  <c r="N4" i="2" s="1"/>
  <c r="P4" i="2" l="1"/>
  <c r="P6" i="2" s="1"/>
  <c r="N6" i="2" l="1"/>
  <c r="P7" i="2"/>
  <c r="N7" i="2"/>
  <c r="P8" i="2" l="1"/>
  <c r="N9" i="2" s="1"/>
  <c r="N8" i="2"/>
</calcChain>
</file>

<file path=xl/sharedStrings.xml><?xml version="1.0" encoding="utf-8"?>
<sst xmlns="http://schemas.openxmlformats.org/spreadsheetml/2006/main" count="35" uniqueCount="21">
  <si>
    <t>PSN</t>
  </si>
  <si>
    <t>Game</t>
  </si>
  <si>
    <t>Years</t>
  </si>
  <si>
    <t>Months</t>
  </si>
  <si>
    <t>Weeks</t>
  </si>
  <si>
    <t>Days</t>
  </si>
  <si>
    <t>Hours</t>
  </si>
  <si>
    <t>Minutes</t>
  </si>
  <si>
    <t>Seconds</t>
  </si>
  <si>
    <t>Completion</t>
  </si>
  <si>
    <t>PST</t>
  </si>
  <si>
    <t>Completions</t>
  </si>
  <si>
    <t>Total Time</t>
  </si>
  <si>
    <t>Remaining</t>
  </si>
  <si>
    <t>Slamma</t>
  </si>
  <si>
    <t>Velvet</t>
  </si>
  <si>
    <t>Totals</t>
  </si>
  <si>
    <t>Goal Years</t>
  </si>
  <si>
    <t>Goal Seconds</t>
  </si>
  <si>
    <t>Manually calculated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</si>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</sst>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RowHeight="15" x14ac:dyDescent="0.25"/>
  <cols>
    <col min="4" max="4" width="11.42578125" bestFit="1" customWidth="1"/>
  </cols>
  <sheetData>
    <row r="1" spans="1:11" x14ac:dyDescent="0.25">
      <c r="A1" t="s">
        <v>0</v>
      </c>
      <c r="B1" t="s">
        <v>1</v>
      </c>
      <c r="C1" t="s">
        <v>20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</sheetData>
  <conditionalFormatting sqref="C1:C1048576">
    <cfRule type="duplicateValues" dxfId="3" priority="2"/>
  </conditionalFormatting>
  <conditionalFormatting sqref="C10">
    <cfRule type="duplicateValues" dxfId="2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N9" sqref="N9"/>
    </sheetView>
  </sheetViews>
  <sheetFormatPr defaultRowHeight="15" x14ac:dyDescent="0.25"/>
  <cols>
    <col min="3" max="3" width="12.28515625" bestFit="1" customWidth="1"/>
    <col min="11" max="11" width="10" bestFit="1" customWidth="1"/>
    <col min="13" max="13" width="10.42578125" bestFit="1" customWidth="1"/>
    <col min="15" max="15" width="12.7109375" bestFit="1" customWidth="1"/>
    <col min="16" max="16" width="12" bestFit="1" customWidth="1"/>
  </cols>
  <sheetData>
    <row r="1" spans="1:18" x14ac:dyDescent="0.25">
      <c r="A1" t="s">
        <v>10</v>
      </c>
      <c r="B1" t="s">
        <v>0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12</v>
      </c>
      <c r="M1" t="s">
        <v>17</v>
      </c>
      <c r="N1">
        <v>2017</v>
      </c>
      <c r="O1" t="s">
        <v>18</v>
      </c>
      <c r="P1">
        <f>N1*365*24*60*60</f>
        <v>63608112000</v>
      </c>
    </row>
    <row r="2" spans="1:18" x14ac:dyDescent="0.25">
      <c r="A2" t="s">
        <v>14</v>
      </c>
      <c r="D2">
        <v>5</v>
      </c>
      <c r="E2">
        <v>3</v>
      </c>
      <c r="F2">
        <v>1</v>
      </c>
      <c r="G2">
        <v>2</v>
      </c>
      <c r="H2">
        <v>5</v>
      </c>
      <c r="I2">
        <v>22</v>
      </c>
      <c r="J2">
        <v>15</v>
      </c>
      <c r="K2">
        <f>(D2*365*24*60*60)+(E2*30*24*60*60)+(F2*7*24*60*60)+(G2*24*60*60)+(H2*60*60)+(I2*60)+J2</f>
        <v>166252935</v>
      </c>
    </row>
    <row r="3" spans="1:18" x14ac:dyDescent="0.25">
      <c r="A3" t="s">
        <v>15</v>
      </c>
      <c r="D3">
        <v>3</v>
      </c>
      <c r="E3">
        <v>10</v>
      </c>
      <c r="F3">
        <v>1</v>
      </c>
      <c r="G3">
        <v>6</v>
      </c>
      <c r="H3">
        <v>21</v>
      </c>
      <c r="I3">
        <v>51</v>
      </c>
      <c r="J3">
        <v>50</v>
      </c>
      <c r="K3">
        <f>(D3*365*24*60*60)+(E3*30*24*60*60)+(F3*7*24*60*60)+(G3*24*60*60)+(H3*60*60)+(I3*60)+J3</f>
        <v>121729910</v>
      </c>
      <c r="M3" t="s">
        <v>13</v>
      </c>
      <c r="P3">
        <f>P1-K5</f>
        <v>63320129155</v>
      </c>
    </row>
    <row r="4" spans="1:18" x14ac:dyDescent="0.25">
      <c r="M4" t="s">
        <v>2</v>
      </c>
      <c r="N4">
        <f>INT(P3/R4)</f>
        <v>2007</v>
      </c>
      <c r="P4">
        <f>MOD(P3,R4)</f>
        <v>27377155</v>
      </c>
      <c r="R4">
        <f>365*24*60*60</f>
        <v>31536000</v>
      </c>
    </row>
    <row r="5" spans="1:18" x14ac:dyDescent="0.25">
      <c r="A5" t="s">
        <v>16</v>
      </c>
      <c r="D5">
        <f>SUM(D2:D4)</f>
        <v>8</v>
      </c>
      <c r="E5">
        <f>SUM(E2:E4)</f>
        <v>13</v>
      </c>
      <c r="F5">
        <f>SUM(F2:F4)</f>
        <v>2</v>
      </c>
      <c r="G5">
        <f>SUM(G2:G4)</f>
        <v>8</v>
      </c>
      <c r="H5">
        <f>SUM(H2:H4)</f>
        <v>26</v>
      </c>
      <c r="I5">
        <f>SUM(I2:I4)</f>
        <v>73</v>
      </c>
      <c r="J5">
        <f>SUM(J2:J4)</f>
        <v>65</v>
      </c>
      <c r="K5">
        <f>SUM(K2:K4)</f>
        <v>287982845</v>
      </c>
      <c r="M5" t="s">
        <v>3</v>
      </c>
    </row>
    <row r="6" spans="1:18" x14ac:dyDescent="0.25">
      <c r="A6" t="s">
        <v>19</v>
      </c>
      <c r="D6">
        <v>9</v>
      </c>
      <c r="E6">
        <v>1</v>
      </c>
      <c r="G6">
        <v>23</v>
      </c>
      <c r="H6">
        <v>3</v>
      </c>
      <c r="I6">
        <v>14</v>
      </c>
      <c r="J6">
        <v>5</v>
      </c>
      <c r="M6" t="s">
        <v>5</v>
      </c>
      <c r="N6">
        <f>INT(P4/R6)</f>
        <v>316</v>
      </c>
      <c r="P6">
        <f>MOD(P4,R6)</f>
        <v>74755</v>
      </c>
      <c r="R6">
        <f>24*60*60</f>
        <v>86400</v>
      </c>
    </row>
    <row r="7" spans="1:18" x14ac:dyDescent="0.25">
      <c r="M7" t="s">
        <v>6</v>
      </c>
      <c r="N7">
        <f>INT(P6/R7)</f>
        <v>20</v>
      </c>
      <c r="P7">
        <f>MOD(P6,R7)</f>
        <v>2755</v>
      </c>
      <c r="R7">
        <f>60*60</f>
        <v>3600</v>
      </c>
    </row>
    <row r="8" spans="1:18" x14ac:dyDescent="0.25">
      <c r="M8" t="s">
        <v>7</v>
      </c>
      <c r="N8">
        <f>INT(P7/R8)</f>
        <v>45</v>
      </c>
      <c r="P8">
        <f>MOD(P7,R8)</f>
        <v>55</v>
      </c>
      <c r="R8">
        <v>60</v>
      </c>
    </row>
    <row r="9" spans="1:18" x14ac:dyDescent="0.25">
      <c r="M9" t="s">
        <v>8</v>
      </c>
      <c r="N9">
        <f>P8</f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Slamma</dc:creator>
  <cp:lastModifiedBy>Slamma</cp:lastModifiedBy>
  <dcterms:created xsi:type="dcterms:W3CDTF">2017-03-14T14:46:54Z</dcterms:created>
  <dcterms:modified xsi:type="dcterms:W3CDTF">2017-03-14T17:16:34Z</dcterms:modified>
</cp:coreProperties>
</file>