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Ye\Documents\Contracts\Scott Large\"/>
    </mc:Choice>
  </mc:AlternateContent>
  <bookViews>
    <workbookView xWindow="0" yWindow="0" windowWidth="28800" windowHeight="12372" activeTab="1"/>
  </bookViews>
  <sheets>
    <sheet name="Read me" sheetId="8" r:id="rId1"/>
    <sheet name="Assessment_Template" sheetId="7" r:id="rId2"/>
    <sheet name="Key_Template" sheetId="6" r:id="rId3"/>
    <sheet name="Data" sheetId="9" r:id="rId4"/>
    <sheet name="FAO Criteria 2011" sheetId="4" r:id="rId5"/>
  </sheets>
  <externalReferences>
    <externalReference r:id="rId6"/>
  </externalReferences>
  <definedNames>
    <definedName name="ISSCAAP_CODE">'[1]Previous Rev Species-Groups'!$G$1:$G$65536</definedName>
    <definedName name="ISSCAAP_NAME">'[1]Previous Rev Species-Groups'!$H$1:$H$65536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33" i="7" l="1"/>
  <c r="D35" i="7"/>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2" i="9"/>
  <c r="D52" i="7"/>
  <c r="D53" i="7"/>
  <c r="D26" i="7"/>
  <c r="D28" i="7" s="1"/>
  <c r="D17" i="7"/>
  <c r="F17" i="6"/>
  <c r="F52" i="6"/>
  <c r="F53" i="6" s="1"/>
  <c r="F33" i="6"/>
  <c r="F35" i="6"/>
  <c r="F26" i="6"/>
  <c r="F28" i="6" s="1"/>
</calcChain>
</file>

<file path=xl/sharedStrings.xml><?xml version="1.0" encoding="utf-8"?>
<sst xmlns="http://schemas.openxmlformats.org/spreadsheetml/2006/main" count="402" uniqueCount="226">
  <si>
    <t>L</t>
  </si>
  <si>
    <t>F</t>
  </si>
  <si>
    <t>M</t>
  </si>
  <si>
    <t>N</t>
  </si>
  <si>
    <t>Thunnus alalunga</t>
  </si>
  <si>
    <t>Albacore</t>
  </si>
  <si>
    <t>Tunas</t>
  </si>
  <si>
    <t>Stock of species group</t>
  </si>
  <si>
    <t>Scientific name</t>
  </si>
  <si>
    <t>Management Agency/Advisory Body</t>
  </si>
  <si>
    <t>FAO Area</t>
  </si>
  <si>
    <t>Year</t>
  </si>
  <si>
    <t>1000s tons</t>
  </si>
  <si>
    <t>Type of assessment</t>
  </si>
  <si>
    <t>Abundance</t>
  </si>
  <si>
    <t>Biomass Reference Point</t>
  </si>
  <si>
    <t>CPUE</t>
  </si>
  <si>
    <t>CPUEinit</t>
  </si>
  <si>
    <t>CPUE/ CPUEinit</t>
  </si>
  <si>
    <t xml:space="preserve">Current Biomass </t>
  </si>
  <si>
    <t>Current CPUE</t>
  </si>
  <si>
    <t>Catches</t>
  </si>
  <si>
    <t>Current catch</t>
  </si>
  <si>
    <t>Overfished (Y/N)</t>
  </si>
  <si>
    <t>Overfishing (Y/N)</t>
  </si>
  <si>
    <t>Size/age composition</t>
  </si>
  <si>
    <t>Status</t>
  </si>
  <si>
    <t>% of inmature in catches</t>
  </si>
  <si>
    <t>Fishing mortality</t>
  </si>
  <si>
    <t xml:space="preserve">Current F </t>
  </si>
  <si>
    <t>F Reference Point</t>
  </si>
  <si>
    <t>Reliability / Data quality (L/M/H)</t>
  </si>
  <si>
    <t>Uncertainty (L/H)</t>
  </si>
  <si>
    <t>References</t>
  </si>
  <si>
    <t>ISSCAAP  group</t>
  </si>
  <si>
    <t>Focal Point or contacted person</t>
  </si>
  <si>
    <t>Validated by?</t>
  </si>
  <si>
    <t>Weighting Method</t>
  </si>
  <si>
    <t>AVERAGED/WEIGHTED DATA</t>
  </si>
  <si>
    <t>Weighted Status (U, F, O)</t>
  </si>
  <si>
    <t>Countries</t>
  </si>
  <si>
    <t>Taiwan Province of China, Spain, Japan, France</t>
  </si>
  <si>
    <t>ICCAT</t>
  </si>
  <si>
    <t>NA</t>
  </si>
  <si>
    <t>Individual stock</t>
  </si>
  <si>
    <t>North Atlantic Albacore</t>
  </si>
  <si>
    <t>South Atlantic Albacore</t>
  </si>
  <si>
    <t>Mediterranean Albacore</t>
  </si>
  <si>
    <t>https://www.iccat.int/Documents/Meetings/Docs/2016_ALB_REPORT_ENG.pdf</t>
  </si>
  <si>
    <t>Stock Assessment Type</t>
  </si>
  <si>
    <t>Stock Assessment method/software</t>
  </si>
  <si>
    <t>ASPIC</t>
  </si>
  <si>
    <t>BMSY</t>
  </si>
  <si>
    <t>Reference Point type</t>
  </si>
  <si>
    <t>FMSY</t>
  </si>
  <si>
    <t>Catch/ CatchMax</t>
  </si>
  <si>
    <t>F, O, O</t>
  </si>
  <si>
    <t>Bt / Btarget</t>
  </si>
  <si>
    <t>Ft / Ftarget</t>
  </si>
  <si>
    <t>Although one of the FAO indicators (catches) show O, the status agreed by ICCAT should be reported</t>
  </si>
  <si>
    <t>Dr. David Die</t>
  </si>
  <si>
    <t>None</t>
  </si>
  <si>
    <t>Rationale for individual assessments</t>
  </si>
  <si>
    <t>Rationale for combined assessment</t>
  </si>
  <si>
    <t>Since Atlantic albacore has 3 stocks, individual assessments were reported</t>
  </si>
  <si>
    <t>DETAILED /STOCK SPECIFIC DATA</t>
  </si>
  <si>
    <t>SOFIA ID</t>
  </si>
  <si>
    <t>STATE OF THE STOCKS DETERMINATION FOR SOFIA 2018</t>
  </si>
  <si>
    <t>Example</t>
  </si>
  <si>
    <t>Identification number to be allocated at final stage</t>
  </si>
  <si>
    <t>FAO Major Fishing Area: http://www.fao.org/fishery/cwp/handbook/h/en</t>
  </si>
  <si>
    <t>Species group: ftp://ftp.fao.org/fi/document/cwp/handbook/annex/AnnexS2listISSCAAP2000.pdf</t>
  </si>
  <si>
    <t xml:space="preserve">Species common name </t>
  </si>
  <si>
    <t>Species scientific name</t>
  </si>
  <si>
    <t>Countries targeting the species/stock/unit</t>
  </si>
  <si>
    <t>Management agency or advisory body responsible for assessment (if not assessment available, list the reporting agency)</t>
  </si>
  <si>
    <t>Group</t>
  </si>
  <si>
    <t>Indicator</t>
  </si>
  <si>
    <t>Description</t>
  </si>
  <si>
    <t>Comments</t>
  </si>
  <si>
    <t>Total landings reported to FAO for the entire stock or species group (in thousands of tons)</t>
  </si>
  <si>
    <t>Might be different that those reported in stock assessment or by RFMOs</t>
  </si>
  <si>
    <t>Year of total landings reported to FAO for the entire stock or species group</t>
  </si>
  <si>
    <t>Percentage of landings "asssessed"</t>
  </si>
  <si>
    <t>This might be difficult to quantify but could be estimated in different ways</t>
  </si>
  <si>
    <t>Estimated by diving the catch or landing included in the assessment / the total catches or landings</t>
  </si>
  <si>
    <t>Final determination of stock status based on weigthed/combined assessment or individual assessments if less than 3</t>
  </si>
  <si>
    <t>U: Underexploited; F: Fully-exploited; O: Overexploited</t>
  </si>
  <si>
    <t>Follow SOFIA assessment protocol</t>
  </si>
  <si>
    <t>Indicate the method used to combine individual stock assessments (if not applicable insert NA)</t>
  </si>
  <si>
    <t>Describe the rational for selecting a particular method to combine assessments (if not applicable insert NA)</t>
  </si>
  <si>
    <t>Name of the individual stock assessed</t>
  </si>
  <si>
    <t>Criteria to identify individual stocks or units needs to be discussed/agreed (e.g., mininum reporting unit by country members)</t>
  </si>
  <si>
    <t>We could include an Excel formulae</t>
  </si>
  <si>
    <t>Average of most recent 5 years of abundance index available through reports or stock assessments</t>
  </si>
  <si>
    <t xml:space="preserve">This is an indicator in Yimin's protocol therefore included here. </t>
  </si>
  <si>
    <t>Is there a stock assessment available? If yes: (1) Surplus Production; (2) Age/size-structured; (3) empirically-based; (4) others; (5) Not Available.</t>
  </si>
  <si>
    <t xml:space="preserve">This could be refined. </t>
  </si>
  <si>
    <t>What method or software was used to run the assessment. For example: (1) stock synthesis; (2) MULTIFAN-CL; etc.</t>
  </si>
  <si>
    <t>What is the final determination by the official stock assessment  with respect to biomass reference points</t>
  </si>
  <si>
    <t>What is the final determination by the official stock assessment with respect to fishing mortality reference points</t>
  </si>
  <si>
    <t xml:space="preserve">What type of biomass or abundance reference point is used? E.g.: 0.4B0; BMSY, etc. </t>
  </si>
  <si>
    <t>What is the most current biomass or abundance (in 1000 tons)?</t>
  </si>
  <si>
    <t>Please make sure the current Biomass and Reference point represent the same component of the population (e.g. Total biomass or Spawning Biomass)</t>
  </si>
  <si>
    <t xml:space="preserve">Current biomass / Biomass target reference point </t>
  </si>
  <si>
    <t>This can be a formulae using previou cells</t>
  </si>
  <si>
    <t>If the confident interval or different scenarios go from one category to another (e.g., from fully-exploited to overexploited), then High. If only cover 1 category, then Low</t>
  </si>
  <si>
    <t>We can apply a simple IF statement to calculate status automatically</t>
  </si>
  <si>
    <t>Define status (U, F, O) based on Bt/Btarget</t>
  </si>
  <si>
    <t>Year used in the assessment (i.e., year of Current Biomass)</t>
  </si>
  <si>
    <t>What is the most current fishing mortality (F) or exploitation rate (U)?</t>
  </si>
  <si>
    <t xml:space="preserve">What type of fishing mortality reference point is used? E.g.: FMSY, F01, etc. </t>
  </si>
  <si>
    <t>What is the value of the fihsing mortality reference point?</t>
  </si>
  <si>
    <t xml:space="preserve">Current fishing mortality / target fishing mortality  reference point </t>
  </si>
  <si>
    <t>If the confident interval or different scenarios go from one category to another (e.g., from overfishing to underfishing) then High. If only cover 1 category, then Low</t>
  </si>
  <si>
    <t>Define status based on Ft/Ftarget: (OF: overfishing; NOF: not overfishing)</t>
  </si>
  <si>
    <t>Year used in the assessment (i.e., year of Current F)</t>
  </si>
  <si>
    <t>CPUE at initial levels (i.e., at the beginning of the time series)</t>
  </si>
  <si>
    <t>Units of CPUE</t>
  </si>
  <si>
    <t>Current value of catch per unit of effort</t>
  </si>
  <si>
    <t>In case is not standardized, list the unit (e.g., kg/trap)</t>
  </si>
  <si>
    <t xml:space="preserve">Current CPUE / initial CPUE </t>
  </si>
  <si>
    <t>Year of current CPUE</t>
  </si>
  <si>
    <t>Current value of catch (in 1000 tons)</t>
  </si>
  <si>
    <t>CPUEmax</t>
  </si>
  <si>
    <t>CPUE/ CPUEmax</t>
  </si>
  <si>
    <t>Current CPUE/ maximum CPUE</t>
  </si>
  <si>
    <t>Define status (U, F, O) based on either of the cells above</t>
  </si>
  <si>
    <t>Maximum value of the CPUE in the time series after 5 years smoothing (as per FAO 2011)</t>
  </si>
  <si>
    <t>This can be revised</t>
  </si>
  <si>
    <t>These rules can be revised and explicitly listed here. Also, if official stock assesment is available, we can skip this step</t>
  </si>
  <si>
    <t>Based on FAO criteria: Unstable, stable, stable-unchanged</t>
  </si>
  <si>
    <t xml:space="preserve">I doubt this information will be available at the scale we want to do the global assessment. In any case, would be interesting to know if any internal assessment uses this info or not. </t>
  </si>
  <si>
    <t>This indicator can be useful, but we need to develop rules of thumb</t>
  </si>
  <si>
    <t xml:space="preserve">List the assessment type used in final determination of stock status: (1) Official and quantitaive; (2) Official and qualitative; (3) Unofficial reports/papers; (4) Internal </t>
  </si>
  <si>
    <t>Indicator used</t>
  </si>
  <si>
    <t xml:space="preserve">List which indicator above was used (e.g., Abundance, CPUE, Catches or size composition). </t>
  </si>
  <si>
    <t>These are based on FAO criteria but can be modified if necessary</t>
  </si>
  <si>
    <t>HIgh – formal stock assessment at the FAO statistical area level or at regional, national or levels forms the foundation of the classification; Medium – Grey data/information and catch trend analysis provide the basis for the classification; Low– Black data/information and catch trend analysis together with other qualitative assessment were used for the classification</t>
  </si>
  <si>
    <t>Explain how the final determination was done and based on what type of information</t>
  </si>
  <si>
    <t>Final status for individual stocks (U, F, O)</t>
  </si>
  <si>
    <t>Define the final status determination for the individual stocks based on official assessment or internal assessment</t>
  </si>
  <si>
    <t>This cell should include the name and organization of the person who validated the assessment (if applicable)</t>
  </si>
  <si>
    <t xml:space="preserve">List the name and email of the focal point contacted for data acquisition, experts judgement, etc. </t>
  </si>
  <si>
    <t xml:space="preserve">List all references used to collect information for this template including links to online documents when available. </t>
  </si>
  <si>
    <t>Avg Catch Max</t>
  </si>
  <si>
    <t>Value of maximum catch in the time series (after 5 years smoothing)</t>
  </si>
  <si>
    <t>Current catch/ Avg Max catch</t>
  </si>
  <si>
    <t>Define status (U, F, O) based on FAO rules (e.g., U if Ct/Avg Cmax &lt; 0.5)</t>
  </si>
  <si>
    <t xml:space="preserve">These rules can be revised and explicitly listed here (or use formulae). Also, if official stock assesment is available, we can skip this step. </t>
  </si>
  <si>
    <t>Here we should ask them to record the rationale of why a certain indicator was preferred</t>
  </si>
  <si>
    <t>Select U,F,O</t>
  </si>
  <si>
    <t>What is the value of the biomass or abundance target reference point (in 1000 tons)?</t>
  </si>
  <si>
    <t>Avg Current Biomass</t>
  </si>
  <si>
    <t>Target Reference Point type</t>
  </si>
  <si>
    <t xml:space="preserve">Proportion of Total Landings </t>
  </si>
  <si>
    <t xml:space="preserve">Total Landings </t>
  </si>
  <si>
    <t>Calculated as Catch (most recent) / Total landing (cell B10)</t>
  </si>
  <si>
    <t xml:space="preserve">Define status (U, F, O) based on either of the indicators above (abundance, CPUE, catches or size). </t>
  </si>
  <si>
    <t>Life history parameters</t>
  </si>
  <si>
    <t>k</t>
  </si>
  <si>
    <t>Linf</t>
  </si>
  <si>
    <t>to</t>
  </si>
  <si>
    <t>Lm</t>
  </si>
  <si>
    <t>Resilience</t>
  </si>
  <si>
    <t>Fishery</t>
  </si>
  <si>
    <t>Lmax</t>
  </si>
  <si>
    <t>Am</t>
  </si>
  <si>
    <t>Amax</t>
  </si>
  <si>
    <t>Trophic level</t>
  </si>
  <si>
    <t>Natural mortality</t>
  </si>
  <si>
    <t>L infinity from vB</t>
  </si>
  <si>
    <t>brody coefficient from vB</t>
  </si>
  <si>
    <t>t0 from vB</t>
  </si>
  <si>
    <t>Length at maturity</t>
  </si>
  <si>
    <t>Age at maturity</t>
  </si>
  <si>
    <t>Maximum length</t>
  </si>
  <si>
    <t>Maximum age</t>
  </si>
  <si>
    <t>Resilience from FishBase</t>
  </si>
  <si>
    <t>Trophic level from Fishbase</t>
  </si>
  <si>
    <t>From FishBase</t>
  </si>
  <si>
    <t>Gear(s)</t>
  </si>
  <si>
    <t xml:space="preserve">h </t>
  </si>
  <si>
    <t>Steepness of the SRR</t>
  </si>
  <si>
    <t>From stock assessments</t>
  </si>
  <si>
    <t>SPECIES / FISHERY DATA</t>
  </si>
  <si>
    <t>Reproductive capacity</t>
  </si>
  <si>
    <t xml:space="preserve">Fleet </t>
  </si>
  <si>
    <t>Size and/or type of vessels (small-scale, freezer, etc)</t>
  </si>
  <si>
    <t>Gear types used (or most common type)</t>
  </si>
  <si>
    <t>Landings (FAO)</t>
  </si>
  <si>
    <t>Catches (assessment)</t>
  </si>
  <si>
    <t>From stock assessment, from survey, etc</t>
  </si>
  <si>
    <t>Units</t>
  </si>
  <si>
    <t>Landings</t>
  </si>
  <si>
    <t>Details</t>
  </si>
  <si>
    <t>Standardized, raw, etc</t>
  </si>
  <si>
    <t>From FAO, reported by countries</t>
  </si>
  <si>
    <t>From assessment, from reports</t>
  </si>
  <si>
    <t>Time series</t>
  </si>
  <si>
    <t>Fishing mortality (F) or exploitaiton rate</t>
  </si>
  <si>
    <t>Exploitation</t>
  </si>
  <si>
    <t>Effort</t>
  </si>
  <si>
    <t xml:space="preserve">Exploitation </t>
  </si>
  <si>
    <t>Number of vessels, hooks, traps, etc</t>
  </si>
  <si>
    <t>Stock ID</t>
  </si>
  <si>
    <t>Abundance; although catch indicator show as O</t>
  </si>
  <si>
    <t>Effort t0</t>
  </si>
  <si>
    <t>Effort t1/2</t>
  </si>
  <si>
    <t>Effort t1</t>
  </si>
  <si>
    <t>Effort qualitative</t>
  </si>
  <si>
    <t xml:space="preserve">Effort at the beginning of the time series; </t>
  </si>
  <si>
    <t>Effort unit</t>
  </si>
  <si>
    <t>Effort at the mid-point in the time series</t>
  </si>
  <si>
    <t>Effort at the end of the time series</t>
  </si>
  <si>
    <t>Effort tf</t>
  </si>
  <si>
    <t>Effort unit (e.g., number of vessels, number of traps, etc)</t>
  </si>
  <si>
    <t>An qualitative, experts judgment measure of effort dynamics (i.e., increasing, decreasing, stable, roller-coaster)</t>
  </si>
  <si>
    <t>Effort Unit</t>
  </si>
  <si>
    <t>From assessment if available; if not from FishBase</t>
  </si>
  <si>
    <t>Sector</t>
  </si>
  <si>
    <t>Artisanal, semi-industrial, industrial, sequential as defined by management agency if available</t>
  </si>
  <si>
    <t>Is there an agreement between FAO's and Official assessment</t>
  </si>
  <si>
    <t xml:space="preserve">State whether FAO assessment from indicators lines 22-56 defines de same category as the official assessment. Also, described any comments or reasons. </t>
  </si>
  <si>
    <t>Years of size/age compo</t>
  </si>
  <si>
    <t xml:space="preserve">How many years of data on size or age composition are available? </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</si>
</sst>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indexed="8"/>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b/>
      <sz val="18"/>
      <color indexed="56"/>
      <name val="Cambria"/>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0"/>
      <color theme="1"/>
      <name val="Calibri"/>
      <family val="2"/>
      <scheme val="minor"/>
    </font>
    <font>
      <b/>
      <sz val="11"/>
      <name val="Calibri"/>
      <family val="2"/>
      <scheme val="minor"/>
    </font>
    <font>
      <i/>
      <sz val="10"/>
      <color theme="1"/>
      <name val="Calibri"/>
      <family val="2"/>
      <scheme val="minor"/>
    </font>
    <font>
      <u/>
      <sz val="11"/>
      <color theme="10"/>
      <name val="Calibri"/>
      <family val="2"/>
      <scheme val="minor"/>
    </font>
    <font>
      <b/>
      <sz val="16"/>
      <color theme="1"/>
      <name val="Calibri"/>
      <family val="2"/>
      <scheme val="minor"/>
    </font>
    <font>
      <b/>
      <sz val="10"/>
      <color rgb="FFFF0000"/>
      <name val="Calibri"/>
      <family val="2"/>
      <scheme val="minor"/>
    </font>
    <font>
      <u/>
      <sz val="10"/>
      <color theme="10"/>
      <name val="Calibri"/>
      <family val="2"/>
      <scheme val="minor"/>
    </font>
    <font>
      <b/>
      <sz val="10.5"/>
      <color theme="1"/>
      <name val="Calibri"/>
      <family val="2"/>
      <scheme val="minor"/>
    </font>
    <font>
      <sz val="10.5"/>
      <color theme="1"/>
      <name val="Calibri"/>
      <family val="2"/>
      <scheme val="minor"/>
    </font>
    <font>
      <b/>
      <sz val="10.5"/>
      <color rgb="FFFF0000"/>
      <name val="Calibri"/>
      <family val="2"/>
      <scheme val="minor"/>
    </font>
    <font>
      <b/>
      <sz val="10.5"/>
      <name val="Calibri"/>
      <family val="2"/>
      <scheme val="minor"/>
    </font>
    <font>
      <b/>
      <sz val="12"/>
      <color theme="1"/>
      <name val="Calibri"/>
      <family val="2"/>
      <scheme val="minor"/>
    </font>
    <font>
      <sz val="16"/>
      <color theme="1"/>
      <name val="Calibri"/>
      <family val="2"/>
      <scheme val="minor"/>
    </font>
    <font>
      <sz val="8"/>
      <name val="Calibri"/>
      <family val="2"/>
      <scheme val="minor"/>
    </font>
    <font>
      <u/>
      <sz val="11"/>
      <color theme="1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5" tint="0.59999389629810485"/>
        <bgColor indexed="65"/>
      </patternFill>
    </fill>
    <fill>
      <patternFill patternType="solid">
        <fgColor rgb="FFA5A5A5"/>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tint="-4.9989318521683403E-2"/>
        <bgColor indexed="64"/>
      </patternFill>
    </fill>
  </fills>
  <borders count="5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medium">
        <color auto="1"/>
      </left>
      <right/>
      <top style="thin">
        <color auto="1"/>
      </top>
      <bottom style="medium">
        <color auto="1"/>
      </bottom>
      <diagonal/>
    </border>
    <border>
      <left/>
      <right style="medium">
        <color auto="1"/>
      </right>
      <top style="medium">
        <color auto="1"/>
      </top>
      <bottom/>
      <diagonal/>
    </border>
  </borders>
  <cellStyleXfs count="46">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19" borderId="0" applyNumberFormat="0" applyBorder="0" applyAlignment="0" applyProtection="0"/>
    <xf numFmtId="0" fontId="7" fillId="9" borderId="0" applyNumberFormat="0" applyBorder="0" applyAlignment="0" applyProtection="0"/>
    <xf numFmtId="0" fontId="7" fillId="5"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8" fillId="11"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9" fillId="3" borderId="0" applyNumberFormat="0" applyBorder="0" applyAlignment="0" applyProtection="0"/>
    <xf numFmtId="0" fontId="10" fillId="6" borderId="6" applyNumberFormat="0" applyAlignment="0" applyProtection="0"/>
    <xf numFmtId="0" fontId="11" fillId="20" borderId="7"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14" fillId="6" borderId="6" applyNumberFormat="0" applyAlignment="0" applyProtection="0"/>
    <xf numFmtId="0" fontId="5" fillId="0" borderId="4" applyNumberFormat="0" applyFill="0" applyAlignment="0" applyProtection="0"/>
    <xf numFmtId="0" fontId="15" fillId="21" borderId="0" applyNumberFormat="0" applyBorder="0" applyAlignment="0" applyProtection="0"/>
    <xf numFmtId="0" fontId="1" fillId="22" borderId="8" applyNumberFormat="0" applyFont="0" applyAlignment="0" applyProtection="0"/>
    <xf numFmtId="0" fontId="16" fillId="6" borderId="9" applyNumberFormat="0" applyAlignment="0" applyProtection="0"/>
    <xf numFmtId="0" fontId="6" fillId="0" borderId="0" applyNumberFormat="0" applyFill="0" applyBorder="0" applyAlignment="0" applyProtection="0"/>
    <xf numFmtId="0" fontId="17" fillId="0" borderId="5" applyNumberFormat="0" applyFill="0" applyAlignment="0" applyProtection="0"/>
    <xf numFmtId="0" fontId="18" fillId="0" borderId="0" applyNumberFormat="0" applyFill="0" applyBorder="0" applyAlignment="0" applyProtection="0"/>
    <xf numFmtId="9" fontId="7" fillId="0" borderId="0" applyFon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252">
    <xf numFmtId="0" fontId="0" fillId="0" borderId="0" xfId="0"/>
    <xf numFmtId="0" fontId="19" fillId="0" borderId="0" xfId="0" applyFont="1"/>
    <xf numFmtId="0" fontId="17" fillId="0" borderId="0" xfId="0" applyFont="1"/>
    <xf numFmtId="0" fontId="19" fillId="0" borderId="0" xfId="0" applyFont="1" applyAlignment="1">
      <alignment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23" fillId="30" borderId="0" xfId="0" applyFont="1" applyFill="1" applyAlignment="1"/>
    <xf numFmtId="0" fontId="23" fillId="30" borderId="0" xfId="0" applyFont="1" applyFill="1" applyAlignment="1">
      <alignment horizontal="left" vertical="center" wrapText="1"/>
    </xf>
    <xf numFmtId="0" fontId="23" fillId="30" borderId="0" xfId="0" applyFont="1" applyFill="1" applyAlignment="1">
      <alignment horizontal="left" vertical="center"/>
    </xf>
    <xf numFmtId="0" fontId="23" fillId="30" borderId="0" xfId="0" applyFont="1" applyFill="1"/>
    <xf numFmtId="0" fontId="19" fillId="31" borderId="19" xfId="0" applyFont="1" applyFill="1" applyBorder="1" applyAlignment="1">
      <alignment horizontal="left" vertical="center" wrapText="1"/>
    </xf>
    <xf numFmtId="0" fontId="19" fillId="31" borderId="20" xfId="0" applyFont="1" applyFill="1" applyBorder="1" applyAlignment="1">
      <alignment horizontal="center" vertical="center" wrapText="1"/>
    </xf>
    <xf numFmtId="0" fontId="19" fillId="31" borderId="21" xfId="0" applyFont="1" applyFill="1" applyBorder="1" applyAlignment="1">
      <alignment horizontal="center" vertical="center" wrapText="1"/>
    </xf>
    <xf numFmtId="0" fontId="19" fillId="31" borderId="22" xfId="0" applyFont="1" applyFill="1" applyBorder="1" applyAlignment="1">
      <alignment horizontal="left" vertical="center" wrapText="1"/>
    </xf>
    <xf numFmtId="0" fontId="19" fillId="31" borderId="18" xfId="0" applyFont="1" applyFill="1" applyBorder="1" applyAlignment="1">
      <alignment horizontal="center" vertical="center"/>
    </xf>
    <xf numFmtId="0" fontId="19" fillId="31" borderId="23" xfId="0" applyFont="1" applyFill="1" applyBorder="1" applyAlignment="1">
      <alignment horizontal="center" vertical="center"/>
    </xf>
    <xf numFmtId="9" fontId="19" fillId="31" borderId="22" xfId="42" applyFont="1" applyFill="1" applyBorder="1" applyAlignment="1">
      <alignment horizontal="left" vertical="center" wrapText="1"/>
    </xf>
    <xf numFmtId="9" fontId="19" fillId="31" borderId="18" xfId="42" applyFont="1" applyFill="1" applyBorder="1" applyAlignment="1">
      <alignment horizontal="center" vertical="center"/>
    </xf>
    <xf numFmtId="9" fontId="19" fillId="31" borderId="23" xfId="42" applyFont="1" applyFill="1" applyBorder="1" applyAlignment="1">
      <alignment horizontal="center" vertical="center"/>
    </xf>
    <xf numFmtId="2" fontId="19" fillId="31" borderId="22" xfId="0" applyNumberFormat="1" applyFont="1" applyFill="1" applyBorder="1" applyAlignment="1">
      <alignment horizontal="left" vertical="center" wrapText="1"/>
    </xf>
    <xf numFmtId="0" fontId="19" fillId="31" borderId="18" xfId="0" applyFont="1" applyFill="1" applyBorder="1"/>
    <xf numFmtId="0" fontId="19" fillId="31" borderId="23" xfId="0" applyFont="1" applyFill="1" applyBorder="1"/>
    <xf numFmtId="0" fontId="22" fillId="31" borderId="22" xfId="43" applyFill="1" applyBorder="1" applyAlignment="1">
      <alignment horizontal="left" vertical="center" wrapText="1"/>
    </xf>
    <xf numFmtId="0" fontId="19" fillId="27" borderId="22" xfId="0" applyFont="1" applyFill="1" applyBorder="1" applyAlignment="1">
      <alignment horizontal="left" vertical="center" wrapText="1"/>
    </xf>
    <xf numFmtId="0" fontId="19" fillId="27" borderId="23" xfId="0" applyFont="1" applyFill="1" applyBorder="1" applyAlignment="1">
      <alignment horizontal="left" vertical="center" wrapText="1"/>
    </xf>
    <xf numFmtId="0" fontId="17" fillId="23" borderId="37" xfId="0" applyFont="1" applyFill="1" applyBorder="1" applyAlignment="1"/>
    <xf numFmtId="0" fontId="17" fillId="23" borderId="37" xfId="0" applyFont="1" applyFill="1" applyBorder="1" applyAlignment="1">
      <alignment horizontal="left" vertical="center" wrapText="1"/>
    </xf>
    <xf numFmtId="0" fontId="17" fillId="23" borderId="38" xfId="0" applyFont="1" applyFill="1" applyBorder="1"/>
    <xf numFmtId="0" fontId="17" fillId="23" borderId="39" xfId="0" applyFont="1" applyFill="1" applyBorder="1"/>
    <xf numFmtId="0" fontId="19" fillId="31" borderId="40" xfId="0" applyFont="1" applyFill="1" applyBorder="1" applyAlignment="1">
      <alignment horizontal="left" vertical="center" wrapText="1"/>
    </xf>
    <xf numFmtId="0" fontId="19" fillId="31" borderId="29" xfId="0" applyFont="1" applyFill="1" applyBorder="1" applyAlignment="1">
      <alignment horizontal="left" vertical="center" wrapText="1"/>
    </xf>
    <xf numFmtId="0" fontId="19" fillId="31" borderId="41" xfId="0" applyFont="1" applyFill="1" applyBorder="1" applyAlignment="1">
      <alignment horizontal="left" vertical="center" wrapText="1"/>
    </xf>
    <xf numFmtId="0" fontId="19" fillId="31" borderId="30" xfId="0" applyFont="1" applyFill="1" applyBorder="1" applyAlignment="1">
      <alignment horizontal="left" vertical="center" wrapText="1"/>
    </xf>
    <xf numFmtId="0" fontId="19" fillId="31" borderId="41" xfId="0" applyFont="1" applyFill="1" applyBorder="1" applyAlignment="1">
      <alignment horizontal="left" vertical="center"/>
    </xf>
    <xf numFmtId="0" fontId="19" fillId="31" borderId="42" xfId="0" applyFont="1" applyFill="1" applyBorder="1" applyAlignment="1">
      <alignment horizontal="left" vertical="center" wrapText="1"/>
    </xf>
    <xf numFmtId="0" fontId="19" fillId="31" borderId="10" xfId="0" applyFont="1" applyFill="1" applyBorder="1" applyAlignment="1">
      <alignment horizontal="left" vertical="center" wrapText="1"/>
    </xf>
    <xf numFmtId="0" fontId="19" fillId="31" borderId="30" xfId="0" applyFont="1" applyFill="1" applyBorder="1" applyAlignment="1">
      <alignment horizontal="left" vertical="top" wrapText="1"/>
    </xf>
    <xf numFmtId="0" fontId="19" fillId="31" borderId="25" xfId="0" applyFont="1" applyFill="1" applyBorder="1"/>
    <xf numFmtId="0" fontId="19" fillId="31" borderId="26" xfId="0" applyFont="1" applyFill="1" applyBorder="1"/>
    <xf numFmtId="0" fontId="17" fillId="23" borderId="37" xfId="0" applyFont="1" applyFill="1" applyBorder="1" applyAlignment="1">
      <alignment horizontal="left" vertical="center"/>
    </xf>
    <xf numFmtId="0" fontId="23" fillId="30" borderId="0" xfId="0" applyFont="1" applyFill="1" applyAlignment="1">
      <alignment horizontal="left" wrapText="1"/>
    </xf>
    <xf numFmtId="0" fontId="19" fillId="31" borderId="22" xfId="0" applyFont="1" applyFill="1" applyBorder="1" applyAlignment="1">
      <alignment vertical="center" wrapText="1"/>
    </xf>
    <xf numFmtId="0" fontId="19" fillId="31" borderId="18" xfId="0" applyFont="1" applyFill="1" applyBorder="1" applyAlignment="1">
      <alignment vertical="center"/>
    </xf>
    <xf numFmtId="0" fontId="19" fillId="31" borderId="23" xfId="0" applyFont="1" applyFill="1" applyBorder="1" applyAlignment="1">
      <alignment vertical="center"/>
    </xf>
    <xf numFmtId="0" fontId="19" fillId="26" borderId="23" xfId="0" applyFont="1" applyFill="1" applyBorder="1" applyAlignment="1">
      <alignment vertical="center" wrapText="1"/>
    </xf>
    <xf numFmtId="0" fontId="19" fillId="31" borderId="30" xfId="0" applyFont="1" applyFill="1" applyBorder="1" applyAlignment="1">
      <alignment vertical="center" wrapText="1"/>
    </xf>
    <xf numFmtId="0" fontId="0" fillId="0" borderId="0" xfId="0" applyAlignment="1">
      <alignment vertical="center"/>
    </xf>
    <xf numFmtId="0" fontId="17" fillId="23" borderId="39" xfId="0" applyFont="1" applyFill="1" applyBorder="1" applyAlignment="1">
      <alignment horizontal="left" vertical="center"/>
    </xf>
    <xf numFmtId="0" fontId="19" fillId="25" borderId="35" xfId="0" applyFont="1" applyFill="1" applyBorder="1" applyAlignment="1">
      <alignment horizontal="left" vertical="center"/>
    </xf>
    <xf numFmtId="0" fontId="19" fillId="26" borderId="23" xfId="0" applyFont="1" applyFill="1" applyBorder="1" applyAlignment="1">
      <alignment horizontal="left" vertical="center" wrapText="1"/>
    </xf>
    <xf numFmtId="0" fontId="19" fillId="26" borderId="23" xfId="0" applyFont="1" applyFill="1" applyBorder="1" applyAlignment="1">
      <alignment horizontal="left" vertical="center"/>
    </xf>
    <xf numFmtId="0" fontId="24" fillId="26" borderId="23" xfId="0" applyFont="1" applyFill="1" applyBorder="1" applyAlignment="1">
      <alignment horizontal="left" vertical="center" wrapText="1"/>
    </xf>
    <xf numFmtId="0" fontId="19" fillId="0" borderId="22" xfId="0" applyFont="1" applyFill="1" applyBorder="1" applyAlignment="1">
      <alignment horizontal="left" vertical="center" wrapText="1"/>
    </xf>
    <xf numFmtId="0" fontId="19" fillId="0" borderId="0" xfId="0" applyFont="1" applyAlignment="1">
      <alignment vertical="center"/>
    </xf>
    <xf numFmtId="0" fontId="25" fillId="31" borderId="22" xfId="43" applyFont="1" applyFill="1" applyBorder="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horizontal="left" vertical="center"/>
    </xf>
    <xf numFmtId="0" fontId="19" fillId="0" borderId="0" xfId="0" applyFont="1" applyAlignment="1">
      <alignment horizontal="left" wrapText="1"/>
    </xf>
    <xf numFmtId="0" fontId="27" fillId="25" borderId="35" xfId="0" applyFont="1" applyFill="1" applyBorder="1" applyAlignment="1">
      <alignment horizontal="left" vertical="center"/>
    </xf>
    <xf numFmtId="0" fontId="27" fillId="27" borderId="22" xfId="0" applyFont="1" applyFill="1" applyBorder="1" applyAlignment="1">
      <alignment horizontal="left" vertical="center" wrapText="1"/>
    </xf>
    <xf numFmtId="0" fontId="27" fillId="27" borderId="23" xfId="0" applyFont="1" applyFill="1" applyBorder="1" applyAlignment="1">
      <alignment horizontal="left" vertical="center" wrapText="1"/>
    </xf>
    <xf numFmtId="0" fontId="27" fillId="26" borderId="23" xfId="0" applyFont="1" applyFill="1" applyBorder="1" applyAlignment="1">
      <alignment horizontal="left" vertical="center" wrapText="1"/>
    </xf>
    <xf numFmtId="0" fontId="27" fillId="26" borderId="23" xfId="0" applyFont="1" applyFill="1" applyBorder="1" applyAlignment="1">
      <alignment horizontal="left" vertical="center"/>
    </xf>
    <xf numFmtId="0" fontId="27" fillId="26" borderId="23" xfId="0" applyFont="1" applyFill="1" applyBorder="1" applyAlignment="1">
      <alignment vertical="center" wrapText="1"/>
    </xf>
    <xf numFmtId="0" fontId="27" fillId="26" borderId="31" xfId="0" applyFont="1" applyFill="1" applyBorder="1" applyAlignment="1">
      <alignment horizontal="left" vertical="center" wrapText="1"/>
    </xf>
    <xf numFmtId="0" fontId="28" fillId="26" borderId="23" xfId="0" applyFont="1" applyFill="1" applyBorder="1" applyAlignment="1">
      <alignment horizontal="left" vertical="center" wrapText="1"/>
    </xf>
    <xf numFmtId="0" fontId="27" fillId="26" borderId="44" xfId="0" applyFont="1" applyFill="1" applyBorder="1" applyAlignment="1">
      <alignment horizontal="left" vertical="center" wrapText="1"/>
    </xf>
    <xf numFmtId="0" fontId="30" fillId="23" borderId="37" xfId="0" applyFont="1" applyFill="1" applyBorder="1" applyAlignment="1"/>
    <xf numFmtId="0" fontId="30" fillId="23" borderId="37" xfId="0" applyFont="1" applyFill="1" applyBorder="1" applyAlignment="1">
      <alignment horizontal="left" vertical="center" wrapText="1"/>
    </xf>
    <xf numFmtId="0" fontId="30" fillId="23" borderId="39" xfId="0" applyFont="1" applyFill="1" applyBorder="1" applyAlignment="1">
      <alignment horizontal="left" vertical="center"/>
    </xf>
    <xf numFmtId="0" fontId="30" fillId="23" borderId="17" xfId="0" applyFont="1" applyFill="1" applyBorder="1" applyAlignment="1">
      <alignment horizontal="left" vertical="center"/>
    </xf>
    <xf numFmtId="0" fontId="30" fillId="23" borderId="38" xfId="0" applyFont="1" applyFill="1" applyBorder="1" applyAlignment="1">
      <alignment horizontal="left" wrapText="1"/>
    </xf>
    <xf numFmtId="0" fontId="30" fillId="23" borderId="37" xfId="0" applyFont="1" applyFill="1" applyBorder="1" applyAlignment="1">
      <alignment horizontal="left" vertical="center"/>
    </xf>
    <xf numFmtId="0" fontId="30" fillId="23" borderId="38" xfId="0" applyFont="1" applyFill="1" applyBorder="1"/>
    <xf numFmtId="0" fontId="30" fillId="23" borderId="39" xfId="0" applyFont="1" applyFill="1" applyBorder="1"/>
    <xf numFmtId="0" fontId="30" fillId="0" borderId="0" xfId="0" applyFont="1"/>
    <xf numFmtId="0" fontId="31" fillId="0" borderId="0" xfId="0" applyFont="1"/>
    <xf numFmtId="0" fontId="17" fillId="0" borderId="37" xfId="0" applyFont="1" applyFill="1" applyBorder="1" applyAlignment="1">
      <alignment horizontal="left" vertical="center"/>
    </xf>
    <xf numFmtId="0" fontId="17" fillId="0" borderId="39" xfId="0" applyFont="1" applyFill="1" applyBorder="1" applyAlignment="1">
      <alignment horizontal="left" vertical="center"/>
    </xf>
    <xf numFmtId="0" fontId="17" fillId="0" borderId="17" xfId="0" applyFont="1" applyFill="1" applyBorder="1" applyAlignment="1">
      <alignment horizontal="left" vertical="center"/>
    </xf>
    <xf numFmtId="0" fontId="17" fillId="0" borderId="38" xfId="0" applyFont="1" applyFill="1" applyBorder="1"/>
    <xf numFmtId="0" fontId="17" fillId="0" borderId="17" xfId="0" applyFont="1" applyFill="1" applyBorder="1"/>
    <xf numFmtId="0" fontId="19" fillId="0" borderId="33" xfId="0" applyFont="1" applyFill="1" applyBorder="1" applyAlignment="1">
      <alignment vertical="center"/>
    </xf>
    <xf numFmtId="0" fontId="19" fillId="0" borderId="34" xfId="0" applyFont="1" applyFill="1" applyBorder="1" applyAlignment="1">
      <alignment vertical="center"/>
    </xf>
    <xf numFmtId="0" fontId="19" fillId="0" borderId="40" xfId="0" applyFont="1" applyFill="1" applyBorder="1" applyAlignment="1">
      <alignment vertical="center"/>
    </xf>
    <xf numFmtId="0" fontId="19" fillId="0" borderId="29" xfId="0" applyFont="1" applyFill="1" applyBorder="1" applyAlignment="1">
      <alignment vertical="center"/>
    </xf>
    <xf numFmtId="0" fontId="19" fillId="0" borderId="27" xfId="0" applyFont="1" applyFill="1" applyBorder="1" applyAlignment="1">
      <alignment vertical="center" wrapText="1"/>
    </xf>
    <xf numFmtId="0" fontId="19" fillId="0" borderId="35" xfId="0" applyFont="1" applyFill="1" applyBorder="1" applyAlignment="1">
      <alignment vertical="center" wrapText="1"/>
    </xf>
    <xf numFmtId="0" fontId="19" fillId="0" borderId="41" xfId="0" applyFont="1" applyFill="1" applyBorder="1" applyAlignment="1">
      <alignment vertical="center" wrapText="1"/>
    </xf>
    <xf numFmtId="0" fontId="19" fillId="0" borderId="30" xfId="0" applyFont="1" applyFill="1" applyBorder="1" applyAlignment="1">
      <alignment vertical="center" wrapText="1"/>
    </xf>
    <xf numFmtId="0" fontId="21" fillId="0" borderId="27" xfId="0" applyFont="1" applyFill="1" applyBorder="1" applyAlignment="1">
      <alignment vertical="center" wrapText="1"/>
    </xf>
    <xf numFmtId="0" fontId="21" fillId="0" borderId="35" xfId="0" applyFont="1" applyFill="1" applyBorder="1" applyAlignment="1">
      <alignment vertical="center" wrapText="1"/>
    </xf>
    <xf numFmtId="0" fontId="21" fillId="0" borderId="41" xfId="0" applyFont="1" applyFill="1" applyBorder="1" applyAlignment="1">
      <alignment vertical="center" wrapText="1"/>
    </xf>
    <xf numFmtId="0" fontId="21" fillId="0" borderId="30" xfId="0" applyFont="1" applyFill="1" applyBorder="1" applyAlignment="1">
      <alignment vertical="center" wrapText="1"/>
    </xf>
    <xf numFmtId="0" fontId="19" fillId="0" borderId="36" xfId="0" applyFont="1" applyFill="1" applyBorder="1" applyAlignment="1">
      <alignment vertical="center" wrapText="1"/>
    </xf>
    <xf numFmtId="0" fontId="19" fillId="0" borderId="11" xfId="0" applyFont="1" applyFill="1" applyBorder="1" applyAlignment="1">
      <alignment vertical="center" wrapText="1"/>
    </xf>
    <xf numFmtId="0" fontId="19" fillId="0" borderId="42" xfId="0" applyFont="1" applyFill="1" applyBorder="1" applyAlignment="1">
      <alignment vertical="center" wrapText="1"/>
    </xf>
    <xf numFmtId="0" fontId="19" fillId="0" borderId="10" xfId="0" applyFont="1" applyFill="1" applyBorder="1" applyAlignment="1">
      <alignment vertical="center" wrapText="1"/>
    </xf>
    <xf numFmtId="0" fontId="19" fillId="0" borderId="19" xfId="0" applyFont="1" applyFill="1" applyBorder="1" applyAlignment="1">
      <alignment horizontal="left" vertical="center" wrapText="1"/>
    </xf>
    <xf numFmtId="0" fontId="19" fillId="0" borderId="34" xfId="0" applyFont="1" applyFill="1" applyBorder="1" applyAlignment="1">
      <alignment horizontal="left" vertical="center" wrapText="1"/>
    </xf>
    <xf numFmtId="0" fontId="19" fillId="0" borderId="40" xfId="0" applyFont="1" applyFill="1" applyBorder="1" applyAlignment="1">
      <alignment horizontal="left" vertical="center" wrapText="1"/>
    </xf>
    <xf numFmtId="0" fontId="19" fillId="0" borderId="29" xfId="0" applyFont="1" applyFill="1" applyBorder="1" applyAlignment="1">
      <alignment horizontal="center" vertical="center" wrapText="1"/>
    </xf>
    <xf numFmtId="0" fontId="19" fillId="0" borderId="40" xfId="0" applyFont="1" applyFill="1" applyBorder="1" applyAlignment="1">
      <alignment horizontal="center" vertical="center" wrapText="1"/>
    </xf>
    <xf numFmtId="9" fontId="19" fillId="0" borderId="22" xfId="42" applyFont="1" applyFill="1" applyBorder="1" applyAlignment="1">
      <alignment horizontal="left" vertical="center" wrapText="1"/>
    </xf>
    <xf numFmtId="9" fontId="19" fillId="0" borderId="35" xfId="42" applyFont="1" applyFill="1" applyBorder="1" applyAlignment="1">
      <alignment horizontal="left" vertical="center" wrapText="1"/>
    </xf>
    <xf numFmtId="9" fontId="19" fillId="0" borderId="41" xfId="42" applyFont="1" applyFill="1" applyBorder="1" applyAlignment="1">
      <alignment horizontal="left" vertical="center" wrapText="1"/>
    </xf>
    <xf numFmtId="9" fontId="19" fillId="0" borderId="30" xfId="42" applyFont="1" applyFill="1" applyBorder="1" applyAlignment="1">
      <alignment horizontal="center" vertical="center"/>
    </xf>
    <xf numFmtId="9" fontId="19" fillId="0" borderId="41" xfId="42" applyFont="1" applyFill="1" applyBorder="1" applyAlignment="1">
      <alignment horizontal="center" vertical="center"/>
    </xf>
    <xf numFmtId="0" fontId="19" fillId="0" borderId="35" xfId="0" applyFont="1" applyFill="1" applyBorder="1" applyAlignment="1">
      <alignment horizontal="left" vertical="center" wrapText="1"/>
    </xf>
    <xf numFmtId="0" fontId="19" fillId="0" borderId="41" xfId="0" applyFont="1" applyFill="1" applyBorder="1" applyAlignment="1">
      <alignment horizontal="left" vertical="center" wrapText="1"/>
    </xf>
    <xf numFmtId="0" fontId="19" fillId="0" borderId="30" xfId="0" applyFont="1" applyFill="1" applyBorder="1" applyAlignment="1">
      <alignment horizontal="center" vertical="center"/>
    </xf>
    <xf numFmtId="0" fontId="19" fillId="0" borderId="41" xfId="0" applyFont="1" applyFill="1" applyBorder="1" applyAlignment="1">
      <alignment horizontal="center" vertical="center"/>
    </xf>
    <xf numFmtId="2" fontId="19" fillId="0" borderId="22" xfId="0" applyNumberFormat="1" applyFont="1" applyFill="1" applyBorder="1" applyAlignment="1">
      <alignment horizontal="left" vertical="center" wrapText="1"/>
    </xf>
    <xf numFmtId="2" fontId="19" fillId="0" borderId="35" xfId="0" applyNumberFormat="1" applyFont="1" applyFill="1" applyBorder="1" applyAlignment="1">
      <alignment horizontal="left" vertical="center" wrapText="1"/>
    </xf>
    <xf numFmtId="2" fontId="19" fillId="0" borderId="41" xfId="0" applyNumberFormat="1" applyFont="1" applyFill="1" applyBorder="1" applyAlignment="1">
      <alignment horizontal="left" vertical="center" wrapText="1"/>
    </xf>
    <xf numFmtId="0" fontId="19" fillId="0" borderId="30" xfId="0" applyFont="1" applyFill="1" applyBorder="1"/>
    <xf numFmtId="0" fontId="19" fillId="0" borderId="41" xfId="0" applyFont="1" applyFill="1" applyBorder="1"/>
    <xf numFmtId="0" fontId="19" fillId="0" borderId="22" xfId="0" applyFont="1" applyFill="1" applyBorder="1" applyAlignment="1">
      <alignment vertical="center" wrapText="1"/>
    </xf>
    <xf numFmtId="0" fontId="19" fillId="0" borderId="30" xfId="0" applyFont="1" applyFill="1" applyBorder="1" applyAlignment="1">
      <alignment vertical="center"/>
    </xf>
    <xf numFmtId="0" fontId="19" fillId="0" borderId="41" xfId="0" applyFont="1" applyFill="1" applyBorder="1" applyAlignment="1">
      <alignment vertical="center"/>
    </xf>
    <xf numFmtId="0" fontId="22" fillId="0" borderId="22" xfId="43" applyFill="1" applyBorder="1" applyAlignment="1">
      <alignment horizontal="left" vertical="center" wrapText="1"/>
    </xf>
    <xf numFmtId="0" fontId="22" fillId="0" borderId="35" xfId="43" applyFill="1" applyBorder="1" applyAlignment="1">
      <alignment horizontal="left" vertical="center" wrapText="1"/>
    </xf>
    <xf numFmtId="0" fontId="22" fillId="0" borderId="41" xfId="43" applyFill="1" applyBorder="1" applyAlignment="1">
      <alignment horizontal="left" vertical="center" wrapText="1"/>
    </xf>
    <xf numFmtId="0" fontId="19" fillId="0" borderId="24" xfId="0" applyFont="1" applyFill="1" applyBorder="1" applyAlignment="1">
      <alignment horizontal="left" vertical="center" wrapText="1"/>
    </xf>
    <xf numFmtId="0" fontId="19" fillId="0" borderId="49" xfId="0" applyFont="1" applyFill="1" applyBorder="1" applyAlignment="1">
      <alignment horizontal="left" vertical="center" wrapText="1"/>
    </xf>
    <xf numFmtId="0" fontId="19" fillId="0" borderId="43" xfId="0" applyFont="1" applyFill="1" applyBorder="1" applyAlignment="1">
      <alignment horizontal="left" vertical="center" wrapText="1"/>
    </xf>
    <xf numFmtId="0" fontId="19" fillId="0" borderId="28" xfId="0" applyFont="1" applyFill="1" applyBorder="1"/>
    <xf numFmtId="0" fontId="19" fillId="0" borderId="43" xfId="0" applyFont="1" applyFill="1" applyBorder="1"/>
    <xf numFmtId="0" fontId="19" fillId="31" borderId="33" xfId="0" applyFont="1" applyFill="1" applyBorder="1" applyAlignment="1">
      <alignment horizontal="left" vertical="center"/>
    </xf>
    <xf numFmtId="0" fontId="19" fillId="31" borderId="29" xfId="0" applyFont="1" applyFill="1" applyBorder="1" applyAlignment="1">
      <alignment horizontal="left" vertical="center"/>
    </xf>
    <xf numFmtId="0" fontId="19" fillId="31" borderId="34" xfId="0" applyFont="1" applyFill="1" applyBorder="1" applyAlignment="1">
      <alignment horizontal="left" vertical="center"/>
    </xf>
    <xf numFmtId="0" fontId="19" fillId="31" borderId="10" xfId="0" applyFont="1" applyFill="1" applyBorder="1" applyAlignment="1">
      <alignment horizontal="left" vertical="center" wrapText="1"/>
    </xf>
    <xf numFmtId="0" fontId="27" fillId="0" borderId="0" xfId="0" applyFont="1" applyAlignment="1">
      <alignment horizontal="left" vertical="center" wrapText="1"/>
    </xf>
    <xf numFmtId="0" fontId="27" fillId="0" borderId="0" xfId="0" applyFont="1" applyAlignment="1">
      <alignment horizontal="left" vertical="center"/>
    </xf>
    <xf numFmtId="0" fontId="19" fillId="31" borderId="31" xfId="0" applyFont="1" applyFill="1" applyBorder="1" applyAlignment="1">
      <alignment horizontal="left" vertical="center" wrapText="1"/>
    </xf>
    <xf numFmtId="0" fontId="19" fillId="31" borderId="50" xfId="0" applyFont="1" applyFill="1" applyBorder="1"/>
    <xf numFmtId="0" fontId="19" fillId="31" borderId="32" xfId="0" applyFont="1" applyFill="1" applyBorder="1"/>
    <xf numFmtId="0" fontId="27" fillId="26" borderId="21" xfId="0" applyFont="1" applyFill="1" applyBorder="1" applyAlignment="1">
      <alignment horizontal="left" vertical="center"/>
    </xf>
    <xf numFmtId="0" fontId="19" fillId="26" borderId="23" xfId="0" applyFont="1" applyFill="1" applyBorder="1"/>
    <xf numFmtId="0" fontId="27" fillId="26" borderId="26" xfId="0" applyFont="1" applyFill="1" applyBorder="1" applyAlignment="1">
      <alignment horizontal="left" vertical="center"/>
    </xf>
    <xf numFmtId="0" fontId="19" fillId="31" borderId="40" xfId="0" applyFont="1" applyFill="1" applyBorder="1" applyAlignment="1">
      <alignment horizontal="left" wrapText="1"/>
    </xf>
    <xf numFmtId="0" fontId="19" fillId="31" borderId="19" xfId="0" applyFont="1" applyFill="1" applyBorder="1" applyAlignment="1">
      <alignment horizontal="left" vertical="center"/>
    </xf>
    <xf numFmtId="0" fontId="19" fillId="31" borderId="20" xfId="0" applyFont="1" applyFill="1" applyBorder="1"/>
    <xf numFmtId="0" fontId="19" fillId="31" borderId="21" xfId="0" applyFont="1" applyFill="1" applyBorder="1"/>
    <xf numFmtId="0" fontId="19" fillId="31" borderId="30" xfId="0" applyFont="1" applyFill="1" applyBorder="1" applyAlignment="1">
      <alignment horizontal="left" vertical="center"/>
    </xf>
    <xf numFmtId="0" fontId="19" fillId="31" borderId="41" xfId="0" applyFont="1" applyFill="1" applyBorder="1" applyAlignment="1">
      <alignment horizontal="left" wrapText="1"/>
    </xf>
    <xf numFmtId="0" fontId="19" fillId="31" borderId="22" xfId="0" applyFont="1" applyFill="1" applyBorder="1" applyAlignment="1">
      <alignment horizontal="left" vertical="center"/>
    </xf>
    <xf numFmtId="0" fontId="19" fillId="31" borderId="28" xfId="0" applyFont="1" applyFill="1" applyBorder="1" applyAlignment="1">
      <alignment horizontal="left" vertical="center"/>
    </xf>
    <xf numFmtId="0" fontId="19" fillId="31" borderId="43" xfId="0" applyFont="1" applyFill="1" applyBorder="1" applyAlignment="1">
      <alignment horizontal="left" wrapText="1"/>
    </xf>
    <xf numFmtId="0" fontId="19" fillId="31" borderId="24" xfId="0" applyFont="1" applyFill="1" applyBorder="1" applyAlignment="1">
      <alignment horizontal="left" vertical="center"/>
    </xf>
    <xf numFmtId="0" fontId="19" fillId="31" borderId="18" xfId="0" applyFont="1" applyFill="1" applyBorder="1" applyAlignment="1">
      <alignment horizontal="left" vertical="center"/>
    </xf>
    <xf numFmtId="0" fontId="19" fillId="31" borderId="20" xfId="0" applyFont="1" applyFill="1" applyBorder="1" applyAlignment="1">
      <alignment horizontal="left" vertical="center"/>
    </xf>
    <xf numFmtId="0" fontId="19" fillId="31" borderId="27" xfId="0" applyFont="1" applyFill="1" applyBorder="1" applyAlignment="1">
      <alignment horizontal="left" vertical="center"/>
    </xf>
    <xf numFmtId="0" fontId="19" fillId="31" borderId="35" xfId="0" applyFont="1" applyFill="1" applyBorder="1" applyAlignment="1">
      <alignment horizontal="left" vertical="center"/>
    </xf>
    <xf numFmtId="0" fontId="19" fillId="31" borderId="52" xfId="0" applyFont="1" applyFill="1" applyBorder="1" applyAlignment="1">
      <alignment horizontal="left" vertical="center"/>
    </xf>
    <xf numFmtId="0" fontId="19" fillId="31" borderId="25" xfId="0" applyFont="1" applyFill="1" applyBorder="1" applyAlignment="1">
      <alignment horizontal="left" vertical="center"/>
    </xf>
    <xf numFmtId="0" fontId="19" fillId="31" borderId="49" xfId="0" applyFont="1" applyFill="1" applyBorder="1" applyAlignment="1">
      <alignment horizontal="left" vertical="center"/>
    </xf>
    <xf numFmtId="0" fontId="19" fillId="0" borderId="51" xfId="0" applyFont="1" applyFill="1" applyBorder="1" applyAlignment="1">
      <alignment horizontal="left" vertical="center" wrapText="1"/>
    </xf>
    <xf numFmtId="0" fontId="19" fillId="0" borderId="53" xfId="0" applyFont="1" applyFill="1" applyBorder="1" applyAlignment="1">
      <alignment horizontal="left" vertical="center" wrapText="1"/>
    </xf>
    <xf numFmtId="0" fontId="19" fillId="0" borderId="23" xfId="0" applyFont="1" applyFill="1" applyBorder="1" applyAlignment="1">
      <alignment horizontal="left" vertical="center" wrapText="1"/>
    </xf>
    <xf numFmtId="0" fontId="19" fillId="0" borderId="26" xfId="0" applyFont="1" applyFill="1" applyBorder="1" applyAlignment="1">
      <alignment horizontal="left" vertical="center" wrapText="1"/>
    </xf>
    <xf numFmtId="0" fontId="19" fillId="0" borderId="46" xfId="0" applyFont="1" applyFill="1" applyBorder="1" applyAlignment="1">
      <alignment horizontal="left" vertical="center" wrapText="1"/>
    </xf>
    <xf numFmtId="0" fontId="19" fillId="0" borderId="46" xfId="0" applyFont="1" applyFill="1" applyBorder="1"/>
    <xf numFmtId="0" fontId="0" fillId="0" borderId="0" xfId="0" applyAlignment="1">
      <alignment horizontal="left"/>
    </xf>
    <xf numFmtId="0" fontId="30" fillId="0" borderId="0" xfId="0" applyFont="1" applyAlignment="1">
      <alignment horizontal="left"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0" fillId="0" borderId="0" xfId="0" applyAlignment="1">
      <alignment horizontal="center"/>
    </xf>
    <xf numFmtId="0" fontId="19" fillId="25" borderId="22" xfId="0" applyFont="1" applyFill="1" applyBorder="1" applyAlignment="1">
      <alignment horizontal="left" vertical="center" wrapText="1"/>
    </xf>
    <xf numFmtId="0" fontId="19" fillId="25" borderId="23" xfId="0" applyFont="1" applyFill="1" applyBorder="1" applyAlignment="1">
      <alignment horizontal="left" vertical="center" wrapText="1"/>
    </xf>
    <xf numFmtId="0" fontId="19" fillId="31" borderId="27" xfId="0" applyFont="1" applyFill="1" applyBorder="1" applyAlignment="1">
      <alignment horizontal="left" vertical="center" wrapText="1"/>
    </xf>
    <xf numFmtId="0" fontId="19" fillId="31" borderId="30" xfId="0" applyFont="1" applyFill="1" applyBorder="1" applyAlignment="1">
      <alignment horizontal="left" vertical="center" wrapText="1"/>
    </xf>
    <xf numFmtId="0" fontId="19" fillId="31" borderId="35" xfId="0" applyFont="1" applyFill="1" applyBorder="1" applyAlignment="1">
      <alignment horizontal="left" vertical="center" wrapText="1"/>
    </xf>
    <xf numFmtId="0" fontId="19" fillId="25" borderId="31" xfId="0" applyFont="1" applyFill="1" applyBorder="1" applyAlignment="1">
      <alignment horizontal="left" vertical="center" wrapText="1"/>
    </xf>
    <xf numFmtId="0" fontId="19" fillId="25" borderId="32" xfId="0" applyFont="1" applyFill="1" applyBorder="1" applyAlignment="1">
      <alignment horizontal="left" vertical="center" wrapText="1"/>
    </xf>
    <xf numFmtId="0" fontId="19" fillId="31" borderId="36" xfId="0" applyFont="1" applyFill="1" applyBorder="1" applyAlignment="1">
      <alignment horizontal="left" vertical="center" wrapText="1"/>
    </xf>
    <xf numFmtId="0" fontId="19" fillId="31" borderId="10" xfId="0" applyFont="1" applyFill="1" applyBorder="1" applyAlignment="1">
      <alignment horizontal="left" vertical="center" wrapText="1"/>
    </xf>
    <xf numFmtId="0" fontId="19" fillId="31" borderId="11" xfId="0" applyFont="1" applyFill="1" applyBorder="1" applyAlignment="1">
      <alignment horizontal="left" vertical="center" wrapText="1"/>
    </xf>
    <xf numFmtId="0" fontId="19" fillId="27" borderId="27" xfId="0" applyFont="1" applyFill="1" applyBorder="1" applyAlignment="1">
      <alignment horizontal="left" vertical="center" wrapText="1"/>
    </xf>
    <xf numFmtId="0" fontId="19" fillId="27" borderId="35" xfId="0" applyFont="1" applyFill="1" applyBorder="1" applyAlignment="1">
      <alignment horizontal="left" vertical="center" wrapText="1"/>
    </xf>
    <xf numFmtId="0" fontId="0" fillId="26" borderId="31" xfId="0" applyFill="1" applyBorder="1" applyAlignment="1">
      <alignment horizontal="left" vertical="center" wrapText="1"/>
    </xf>
    <xf numFmtId="0" fontId="0" fillId="26" borderId="45" xfId="0" applyFill="1" applyBorder="1" applyAlignment="1">
      <alignment horizontal="left" vertical="center" wrapText="1"/>
    </xf>
    <xf numFmtId="0" fontId="0" fillId="26" borderId="44" xfId="0" applyFill="1" applyBorder="1" applyAlignment="1">
      <alignment horizontal="left" vertical="center" wrapText="1"/>
    </xf>
    <xf numFmtId="0" fontId="19" fillId="26" borderId="31" xfId="0" applyFont="1" applyFill="1" applyBorder="1" applyAlignment="1">
      <alignment horizontal="left" vertical="center" wrapText="1"/>
    </xf>
    <xf numFmtId="0" fontId="19" fillId="26" borderId="45" xfId="0" applyFont="1" applyFill="1" applyBorder="1" applyAlignment="1">
      <alignment horizontal="left" vertical="center" wrapText="1"/>
    </xf>
    <xf numFmtId="0" fontId="19" fillId="26" borderId="44" xfId="0" applyFont="1" applyFill="1" applyBorder="1" applyAlignment="1">
      <alignment horizontal="left" vertical="center" wrapText="1"/>
    </xf>
    <xf numFmtId="0" fontId="19" fillId="27" borderId="36" xfId="0" applyFont="1" applyFill="1" applyBorder="1" applyAlignment="1">
      <alignment horizontal="left" vertical="center" wrapText="1"/>
    </xf>
    <xf numFmtId="0" fontId="19" fillId="27" borderId="11" xfId="0" applyFont="1" applyFill="1" applyBorder="1" applyAlignment="1">
      <alignment horizontal="left" vertical="center" wrapText="1"/>
    </xf>
    <xf numFmtId="0" fontId="19" fillId="27" borderId="14" xfId="0" applyFont="1" applyFill="1" applyBorder="1" applyAlignment="1">
      <alignment horizontal="left" vertical="center" wrapText="1"/>
    </xf>
    <xf numFmtId="0" fontId="19" fillId="27" borderId="12" xfId="0" applyFont="1" applyFill="1" applyBorder="1" applyAlignment="1">
      <alignment horizontal="left" vertical="center" wrapText="1"/>
    </xf>
    <xf numFmtId="0" fontId="19" fillId="27" borderId="15" xfId="0" applyFont="1" applyFill="1" applyBorder="1" applyAlignment="1">
      <alignment horizontal="left" vertical="center" wrapText="1"/>
    </xf>
    <xf numFmtId="0" fontId="19" fillId="27" borderId="16" xfId="0" applyFont="1" applyFill="1" applyBorder="1" applyAlignment="1">
      <alignment horizontal="left" vertical="center" wrapText="1"/>
    </xf>
    <xf numFmtId="0" fontId="24" fillId="27" borderId="27" xfId="0" applyFont="1" applyFill="1" applyBorder="1" applyAlignment="1">
      <alignment horizontal="left" vertical="center" wrapText="1"/>
    </xf>
    <xf numFmtId="0" fontId="24" fillId="27" borderId="35" xfId="0" applyFont="1" applyFill="1" applyBorder="1" applyAlignment="1">
      <alignment horizontal="left" vertical="center" wrapText="1"/>
    </xf>
    <xf numFmtId="0" fontId="24" fillId="25" borderId="22" xfId="0" applyFont="1" applyFill="1" applyBorder="1" applyAlignment="1">
      <alignment horizontal="left" vertical="center" wrapText="1"/>
    </xf>
    <xf numFmtId="0" fontId="24" fillId="25" borderId="23" xfId="0" applyFont="1" applyFill="1" applyBorder="1" applyAlignment="1">
      <alignment horizontal="left" vertical="center" wrapText="1"/>
    </xf>
    <xf numFmtId="0" fontId="19" fillId="25" borderId="27" xfId="0" applyFont="1" applyFill="1" applyBorder="1" applyAlignment="1">
      <alignment horizontal="left" vertical="center" wrapText="1"/>
    </xf>
    <xf numFmtId="0" fontId="21" fillId="31" borderId="27" xfId="0" applyFont="1" applyFill="1" applyBorder="1" applyAlignment="1">
      <alignment horizontal="left" vertical="center" wrapText="1"/>
    </xf>
    <xf numFmtId="0" fontId="21" fillId="31" borderId="30" xfId="0" applyFont="1" applyFill="1" applyBorder="1" applyAlignment="1">
      <alignment horizontal="left" vertical="center" wrapText="1"/>
    </xf>
    <xf numFmtId="0" fontId="21" fillId="31" borderId="35" xfId="0" applyFont="1" applyFill="1" applyBorder="1" applyAlignment="1">
      <alignment horizontal="left" vertical="center" wrapText="1"/>
    </xf>
    <xf numFmtId="0" fontId="19" fillId="31" borderId="33" xfId="0" applyFont="1" applyFill="1" applyBorder="1" applyAlignment="1">
      <alignment horizontal="left" vertical="center"/>
    </xf>
    <xf numFmtId="0" fontId="19" fillId="31" borderId="29" xfId="0" applyFont="1" applyFill="1" applyBorder="1" applyAlignment="1">
      <alignment horizontal="left" vertical="center"/>
    </xf>
    <xf numFmtId="0" fontId="19" fillId="31" borderId="34" xfId="0" applyFont="1" applyFill="1" applyBorder="1" applyAlignment="1">
      <alignment horizontal="left" vertical="center"/>
    </xf>
    <xf numFmtId="0" fontId="26" fillId="31" borderId="46" xfId="0" applyFont="1" applyFill="1" applyBorder="1" applyAlignment="1">
      <alignment horizontal="center" vertical="center" wrapText="1"/>
    </xf>
    <xf numFmtId="0" fontId="26" fillId="31" borderId="47" xfId="0" applyFont="1" applyFill="1" applyBorder="1" applyAlignment="1">
      <alignment horizontal="center" vertical="center" wrapText="1"/>
    </xf>
    <xf numFmtId="0" fontId="26" fillId="31" borderId="48" xfId="0" applyFont="1" applyFill="1" applyBorder="1" applyAlignment="1">
      <alignment horizontal="center" vertical="center" wrapText="1"/>
    </xf>
    <xf numFmtId="0" fontId="27" fillId="26" borderId="51" xfId="0" applyFont="1" applyFill="1" applyBorder="1" applyAlignment="1">
      <alignment horizontal="center" vertical="center" wrapText="1"/>
    </xf>
    <xf numFmtId="0" fontId="27" fillId="26" borderId="45" xfId="0" applyFont="1" applyFill="1" applyBorder="1" applyAlignment="1">
      <alignment horizontal="center" vertical="center" wrapText="1"/>
    </xf>
    <xf numFmtId="0" fontId="27" fillId="26" borderId="44" xfId="0" applyFont="1" applyFill="1" applyBorder="1" applyAlignment="1">
      <alignment horizontal="center" vertical="center" wrapText="1"/>
    </xf>
    <xf numFmtId="0" fontId="27" fillId="26" borderId="22" xfId="0" applyFont="1" applyFill="1" applyBorder="1" applyAlignment="1">
      <alignment horizontal="left" vertical="center" wrapText="1"/>
    </xf>
    <xf numFmtId="0" fontId="27" fillId="26" borderId="24" xfId="0" applyFont="1" applyFill="1" applyBorder="1" applyAlignment="1">
      <alignment horizontal="left" vertical="center" wrapText="1"/>
    </xf>
    <xf numFmtId="0" fontId="17" fillId="28" borderId="13" xfId="0" applyFont="1" applyFill="1" applyBorder="1" applyAlignment="1">
      <alignment vertical="center" wrapText="1"/>
    </xf>
    <xf numFmtId="0" fontId="17" fillId="28" borderId="14" xfId="0" applyFont="1" applyFill="1" applyBorder="1" applyAlignment="1">
      <alignment vertical="center" wrapText="1"/>
    </xf>
    <xf numFmtId="0" fontId="19" fillId="25" borderId="19" xfId="0" applyFont="1" applyFill="1" applyBorder="1" applyAlignment="1">
      <alignment horizontal="left" vertical="center" wrapText="1"/>
    </xf>
    <xf numFmtId="0" fontId="19" fillId="25" borderId="21" xfId="0" applyFont="1" applyFill="1" applyBorder="1" applyAlignment="1">
      <alignment horizontal="left" vertical="center" wrapText="1"/>
    </xf>
    <xf numFmtId="0" fontId="20" fillId="29" borderId="46" xfId="0" applyFont="1" applyFill="1" applyBorder="1" applyAlignment="1">
      <alignment horizontal="center" vertical="center" wrapText="1"/>
    </xf>
    <xf numFmtId="0" fontId="20" fillId="29" borderId="47" xfId="0" applyFont="1" applyFill="1" applyBorder="1" applyAlignment="1">
      <alignment horizontal="center" vertical="center" wrapText="1"/>
    </xf>
    <xf numFmtId="0" fontId="20" fillId="29" borderId="48" xfId="0" applyFont="1" applyFill="1" applyBorder="1" applyAlignment="1">
      <alignment horizontal="center" vertical="center" wrapText="1"/>
    </xf>
    <xf numFmtId="0" fontId="19" fillId="24" borderId="33" xfId="0" applyFont="1" applyFill="1" applyBorder="1" applyAlignment="1">
      <alignment horizontal="left" vertical="center" wrapText="1"/>
    </xf>
    <xf numFmtId="0" fontId="19" fillId="24" borderId="34" xfId="0" applyFont="1" applyFill="1" applyBorder="1" applyAlignment="1">
      <alignment horizontal="left" vertical="center" wrapText="1"/>
    </xf>
    <xf numFmtId="0" fontId="19" fillId="24" borderId="27" xfId="0" applyFont="1" applyFill="1" applyBorder="1" applyAlignment="1">
      <alignment horizontal="left" vertical="center" wrapText="1"/>
    </xf>
    <xf numFmtId="0" fontId="19" fillId="24" borderId="35" xfId="0" applyFont="1" applyFill="1" applyBorder="1" applyAlignment="1">
      <alignment horizontal="left" vertical="center" wrapText="1"/>
    </xf>
    <xf numFmtId="0" fontId="27" fillId="26" borderId="31" xfId="0" applyFont="1" applyFill="1" applyBorder="1" applyAlignment="1">
      <alignment horizontal="center" vertical="center" wrapText="1"/>
    </xf>
    <xf numFmtId="0" fontId="27" fillId="27" borderId="27" xfId="0" applyFont="1" applyFill="1" applyBorder="1" applyAlignment="1">
      <alignment horizontal="left" vertical="center" wrapText="1"/>
    </xf>
    <xf numFmtId="0" fontId="27" fillId="27" borderId="35" xfId="0" applyFont="1" applyFill="1" applyBorder="1" applyAlignment="1">
      <alignment horizontal="left" vertical="center" wrapText="1"/>
    </xf>
    <xf numFmtId="0" fontId="27" fillId="25" borderId="22" xfId="0" applyFont="1" applyFill="1" applyBorder="1" applyAlignment="1">
      <alignment horizontal="left" vertical="center" wrapText="1"/>
    </xf>
    <xf numFmtId="0" fontId="27" fillId="25" borderId="23" xfId="0" applyFont="1" applyFill="1" applyBorder="1" applyAlignment="1">
      <alignment horizontal="left" vertical="center" wrapText="1"/>
    </xf>
    <xf numFmtId="0" fontId="29" fillId="29" borderId="46" xfId="0" applyFont="1" applyFill="1" applyBorder="1" applyAlignment="1">
      <alignment horizontal="center" vertical="center" wrapText="1"/>
    </xf>
    <xf numFmtId="0" fontId="29" fillId="29" borderId="47" xfId="0" applyFont="1" applyFill="1" applyBorder="1" applyAlignment="1">
      <alignment horizontal="center" vertical="center" wrapText="1"/>
    </xf>
    <xf numFmtId="0" fontId="27" fillId="24" borderId="27" xfId="0" applyFont="1" applyFill="1" applyBorder="1" applyAlignment="1">
      <alignment horizontal="left" vertical="center" wrapText="1"/>
    </xf>
    <xf numFmtId="0" fontId="27" fillId="24" borderId="35" xfId="0" applyFont="1" applyFill="1" applyBorder="1" applyAlignment="1">
      <alignment horizontal="left" vertical="center" wrapText="1"/>
    </xf>
    <xf numFmtId="0" fontId="28" fillId="27" borderId="27" xfId="0" applyFont="1" applyFill="1" applyBorder="1" applyAlignment="1">
      <alignment horizontal="left" vertical="center" wrapText="1"/>
    </xf>
    <xf numFmtId="0" fontId="28" fillId="27" borderId="35" xfId="0" applyFont="1" applyFill="1" applyBorder="1" applyAlignment="1">
      <alignment horizontal="left" vertical="center" wrapText="1"/>
    </xf>
    <xf numFmtId="0" fontId="27" fillId="27" borderId="36" xfId="0" applyFont="1" applyFill="1" applyBorder="1" applyAlignment="1">
      <alignment horizontal="left" vertical="center" wrapText="1"/>
    </xf>
    <xf numFmtId="0" fontId="27" fillId="27" borderId="11" xfId="0" applyFont="1" applyFill="1" applyBorder="1" applyAlignment="1">
      <alignment horizontal="left" vertical="center" wrapText="1"/>
    </xf>
    <xf numFmtId="0" fontId="27" fillId="27" borderId="14" xfId="0" applyFont="1" applyFill="1" applyBorder="1" applyAlignment="1">
      <alignment horizontal="left" vertical="center" wrapText="1"/>
    </xf>
    <xf numFmtId="0" fontId="27" fillId="27" borderId="12" xfId="0" applyFont="1" applyFill="1" applyBorder="1" applyAlignment="1">
      <alignment horizontal="left" vertical="center" wrapText="1"/>
    </xf>
    <xf numFmtId="0" fontId="27" fillId="26" borderId="31" xfId="0" applyFont="1" applyFill="1" applyBorder="1" applyAlignment="1">
      <alignment horizontal="left" vertical="center" wrapText="1"/>
    </xf>
    <xf numFmtId="0" fontId="27" fillId="26" borderId="45" xfId="0" applyFont="1" applyFill="1" applyBorder="1" applyAlignment="1">
      <alignment horizontal="left" vertical="center" wrapText="1"/>
    </xf>
    <xf numFmtId="0" fontId="27" fillId="26" borderId="44" xfId="0" applyFont="1" applyFill="1" applyBorder="1" applyAlignment="1">
      <alignment horizontal="left" vertical="center" wrapText="1"/>
    </xf>
    <xf numFmtId="0" fontId="28" fillId="25" borderId="22" xfId="0" applyFont="1" applyFill="1" applyBorder="1" applyAlignment="1">
      <alignment horizontal="left" vertical="center" wrapText="1"/>
    </xf>
    <xf numFmtId="0" fontId="28" fillId="25" borderId="23" xfId="0" applyFont="1" applyFill="1" applyBorder="1" applyAlignment="1">
      <alignment horizontal="left" vertical="center" wrapText="1"/>
    </xf>
    <xf numFmtId="0" fontId="27" fillId="25" borderId="27" xfId="0" applyFont="1" applyFill="1" applyBorder="1" applyAlignment="1">
      <alignment horizontal="left" vertical="center" wrapText="1"/>
    </xf>
    <xf numFmtId="0" fontId="27" fillId="25" borderId="31" xfId="0" applyFont="1" applyFill="1" applyBorder="1" applyAlignment="1">
      <alignment horizontal="left" vertical="center" wrapText="1"/>
    </xf>
    <xf numFmtId="0" fontId="27" fillId="25" borderId="32" xfId="0" applyFont="1" applyFill="1" applyBorder="1" applyAlignment="1">
      <alignment horizontal="left" vertical="center" wrapText="1"/>
    </xf>
    <xf numFmtId="0" fontId="27" fillId="24" borderId="33" xfId="0" applyFont="1" applyFill="1" applyBorder="1" applyAlignment="1">
      <alignment horizontal="left" vertical="center" wrapText="1"/>
    </xf>
    <xf numFmtId="0" fontId="27" fillId="24" borderId="34" xfId="0" applyFont="1" applyFill="1" applyBorder="1" applyAlignment="1">
      <alignment horizontal="left" vertical="center" wrapText="1"/>
    </xf>
    <xf numFmtId="0" fontId="26" fillId="28" borderId="13" xfId="0" applyFont="1" applyFill="1" applyBorder="1" applyAlignment="1">
      <alignment vertical="center" wrapText="1"/>
    </xf>
    <xf numFmtId="0" fontId="26" fillId="28" borderId="14" xfId="0" applyFont="1" applyFill="1" applyBorder="1" applyAlignment="1">
      <alignment vertical="center" wrapText="1"/>
    </xf>
    <xf numFmtId="0" fontId="27" fillId="25" borderId="19" xfId="0" applyFont="1" applyFill="1" applyBorder="1" applyAlignment="1">
      <alignment horizontal="left" vertical="center" wrapText="1"/>
    </xf>
    <xf numFmtId="0" fontId="27" fillId="25" borderId="21" xfId="0" applyFont="1" applyFill="1" applyBorder="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495300</xdr:colOff>
      <xdr:row>58</xdr:row>
      <xdr:rowOff>12700</xdr:rowOff>
    </xdr:to>
    <xdr:sp macro="" textlink="">
      <xdr:nvSpPr>
        <xdr:cNvPr id="2" name="TextBox 1"/>
        <xdr:cNvSpPr txBox="1"/>
      </xdr:nvSpPr>
      <xdr:spPr>
        <a:xfrm>
          <a:off x="0" y="0"/>
          <a:ext cx="17322800" cy="1032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u="sng"/>
            <a:t>SOFI</a:t>
          </a:r>
          <a:r>
            <a:rPr lang="en-GB" sz="1600" b="1" u="sng" baseline="0"/>
            <a:t>A - STATE OF THE STOCKS TEMPLATE</a:t>
          </a:r>
        </a:p>
        <a:p>
          <a:endParaRPr lang="en-GB" sz="1100" b="1" u="sng" baseline="0"/>
        </a:p>
        <a:p>
          <a:r>
            <a:rPr lang="en-GB" sz="1300" b="1" u="sng" baseline="0"/>
            <a:t>Rationale:</a:t>
          </a:r>
        </a:p>
        <a:p>
          <a:endParaRPr lang="en-GB" sz="1300" b="1" u="sng" baseline="0"/>
        </a:p>
        <a:p>
          <a:pPr marL="0" marR="0" lvl="0" indent="0" defTabSz="914400" eaLnBrk="1" fontAlgn="auto" latinLnBrk="0" hangingPunct="1">
            <a:lnSpc>
              <a:spcPct val="100000"/>
            </a:lnSpc>
            <a:spcBef>
              <a:spcPts val="0"/>
            </a:spcBef>
            <a:spcAft>
              <a:spcPts val="0"/>
            </a:spcAft>
            <a:buClrTx/>
            <a:buSzTx/>
            <a:buFontTx/>
            <a:buNone/>
            <a:tabLst/>
            <a:defRPr/>
          </a:pPr>
          <a:r>
            <a:rPr lang="en-GB" sz="1300" b="0" u="none"/>
            <a:t>This</a:t>
          </a:r>
          <a:r>
            <a:rPr lang="en-GB" sz="1300" b="0" u="none" baseline="0"/>
            <a:t> template arises from the need to improve the SOFIA Assessments in three main areas: (1) coverage of number of stocks assessed; (2) accuracy/precision of the assessment methodology; and (3) transparency and reporting. Although filling this template is time consuming, it will provide the necessary information and foundation for the above mentioned improvements as well as to allow a better understanding of the </a:t>
          </a:r>
          <a:r>
            <a:rPr lang="en-GB" sz="1300" b="0" baseline="0">
              <a:solidFill>
                <a:schemeClr val="dk1"/>
              </a:solidFill>
              <a:effectLst/>
              <a:latin typeface="+mn-lt"/>
              <a:ea typeface="+mn-ea"/>
              <a:cs typeface="+mn-cs"/>
            </a:rPr>
            <a:t>characteristics (available data, type of assessment done, etc) of the global stocks. Finally, </a:t>
          </a:r>
          <a:r>
            <a:rPr lang="en-GB" sz="1300" b="0" u="none" baseline="0"/>
            <a:t>it will allow a more systematic approach across staff, stocks and regions. In light of the need for country level (or even stock level) assessment of the state of the stocks for SDGs, Aichi targets, and potentially WTO, improving consistenty and transparency in the way FAO assess global stocks is imperative. </a:t>
          </a:r>
        </a:p>
        <a:p>
          <a:endParaRPr lang="en-GB" sz="1300" b="0" u="none" baseline="0"/>
        </a:p>
        <a:p>
          <a:r>
            <a:rPr lang="en-GB" sz="1300" b="1" i="0" u="sng" baseline="0"/>
            <a:t>Instructions:</a:t>
          </a:r>
        </a:p>
        <a:p>
          <a:endParaRPr lang="en-GB" sz="1300" b="0" u="none" baseline="0"/>
        </a:p>
        <a:p>
          <a:r>
            <a:rPr lang="en-GB" sz="1300" b="0" u="none" baseline="0"/>
            <a:t>The template is divided in 3 sections:</a:t>
          </a:r>
        </a:p>
        <a:p>
          <a:endParaRPr lang="en-GB" sz="1300" b="0" u="none" baseline="0"/>
        </a:p>
        <a:p>
          <a:r>
            <a:rPr lang="en-GB" sz="1300" b="0" u="none" baseline="0"/>
            <a:t>A. Information by stock unit or group as defined in previous SOFIA assessment. The idea of maintaining this grouping is to allow for temporal continuity. In principle, this is the information that will appear in SOFIA. This 	information will be filed based on the more detailed information from B and the grouping criteria. </a:t>
          </a:r>
        </a:p>
        <a:p>
          <a:endParaRPr lang="en-GB" sz="1300" b="0" u="none" baseline="0"/>
        </a:p>
        <a:p>
          <a:r>
            <a:rPr lang="en-GB" sz="1300" b="0" u="none" baseline="0"/>
            <a:t>B. Information by individual stocks. This information may or may not be grouped to do the assessment in A. Depending on the information available, some of this stocks may be included in new SOFIA. </a:t>
          </a:r>
        </a:p>
        <a:p>
          <a:r>
            <a:rPr lang="en-GB" sz="1300" b="0" u="none" baseline="0"/>
            <a:t>   	Lines 17-21 should be collected for all stocks, indlcuding those with formal stock assessment from RAM, ICES, tRFMOs, etc. </a:t>
          </a:r>
        </a:p>
        <a:p>
          <a:r>
            <a:rPr lang="en-GB" sz="1300" b="0" u="none" baseline="0"/>
            <a:t>	Lines 22-53 should be collected for unassessed stocks (although collecting these information for assessed stocks independently of the official stock assessment would allow comparisons between both types of 	assessments (FAO and Official)</a:t>
          </a:r>
        </a:p>
        <a:p>
          <a:endParaRPr lang="en-GB" sz="1300" b="0" u="none" baseline="0"/>
        </a:p>
        <a:p>
          <a:r>
            <a:rPr lang="en-GB" sz="1300" b="0" u="none" baseline="0"/>
            <a:t>C. Information on the species, gear and fishery. This information could be entered by a consultant/intern at a later stage and/or only for </a:t>
          </a:r>
          <a:r>
            <a:rPr lang="en-GB" sz="1300" b="1" i="1" u="none" baseline="0"/>
            <a:t>those stocks that require an internal data-limited assessment</a:t>
          </a:r>
        </a:p>
        <a:p>
          <a:endParaRPr lang="en-GB" sz="1300" b="0" u="none" baseline="0"/>
        </a:p>
        <a:p>
          <a:r>
            <a:rPr lang="en-GB" sz="1300" b="0" u="none" baseline="0"/>
            <a:t>Although stocks with official stock assessment will not require information on others indicators (abundance, cpue, catches, etc.) it is strongly encouraged to register that information for the purposes of future analysis. Since the intention is to improve the transparency in the assessment of the individual stocks, it is critically important that all information entered in the Template has the appropriate references. </a:t>
          </a:r>
        </a:p>
        <a:p>
          <a:endParaRPr lang="en-GB" sz="1300" b="0" u="none" baseline="0"/>
        </a:p>
        <a:p>
          <a:endParaRPr lang="en-GB" sz="1300" b="1" u="sng" baseline="0"/>
        </a:p>
        <a:p>
          <a:r>
            <a:rPr lang="en-GB" sz="1300" b="1" u="sng" baseline="0"/>
            <a:t>How to define an individual stock</a:t>
          </a:r>
          <a:r>
            <a:rPr lang="en-GB" sz="1300" b="0" u="none" baseline="0"/>
            <a:t>? </a:t>
          </a:r>
        </a:p>
        <a:p>
          <a:endParaRPr lang="en-GB" sz="13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300">
              <a:solidFill>
                <a:schemeClr val="dk1"/>
              </a:solidFill>
              <a:effectLst/>
              <a:latin typeface="+mn-lt"/>
              <a:ea typeface="+mn-ea"/>
              <a:cs typeface="+mn-cs"/>
            </a:rPr>
            <a:t>Individual</a:t>
          </a:r>
          <a:r>
            <a:rPr lang="en-GB" sz="1300" baseline="0">
              <a:solidFill>
                <a:schemeClr val="dk1"/>
              </a:solidFill>
              <a:effectLst/>
              <a:latin typeface="+mn-lt"/>
              <a:ea typeface="+mn-ea"/>
              <a:cs typeface="+mn-cs"/>
            </a:rPr>
            <a:t> stocks should be </a:t>
          </a:r>
          <a:r>
            <a:rPr lang="en-GB" sz="1300" b="1">
              <a:solidFill>
                <a:srgbClr val="FF0000"/>
              </a:solidFill>
              <a:effectLst/>
              <a:latin typeface="+mn-lt"/>
              <a:ea typeface="+mn-ea"/>
              <a:cs typeface="+mn-cs"/>
            </a:rPr>
            <a:t>defined by (a) management agency as unit of assessment; (b) other relevant databases (e.g., RAM, FIRMS, GRSF); (c) other ancillary information (e.g., reports, papers); or (d) based on species and FAO area. </a:t>
          </a:r>
        </a:p>
        <a:p>
          <a:pPr marL="0" marR="0" lvl="0" indent="0" defTabSz="914400" rtl="0" eaLnBrk="1" fontAlgn="auto" latinLnBrk="0" hangingPunct="1">
            <a:lnSpc>
              <a:spcPct val="100000"/>
            </a:lnSpc>
            <a:spcBef>
              <a:spcPts val="0"/>
            </a:spcBef>
            <a:spcAft>
              <a:spcPts val="0"/>
            </a:spcAft>
            <a:buClrTx/>
            <a:buSzTx/>
            <a:buFontTx/>
            <a:buNone/>
            <a:tabLst/>
            <a:defRPr/>
          </a:pPr>
          <a:endParaRPr lang="en-GB" sz="1300" b="1">
            <a:solidFill>
              <a:srgbClr val="FF0000"/>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300">
              <a:solidFill>
                <a:schemeClr val="dk1"/>
              </a:solidFill>
              <a:effectLst/>
              <a:latin typeface="+mn-lt"/>
              <a:ea typeface="+mn-ea"/>
              <a:cs typeface="+mn-cs"/>
            </a:rPr>
            <a:t>Questions: What are the criteria used to include/discard stocks in SOFIA? What is the minimum information we need/use to categorize a stock? It is ok to do an assessment with only size frequency data? How to</a:t>
          </a:r>
          <a:r>
            <a:rPr lang="en-GB" sz="1300" baseline="0">
              <a:solidFill>
                <a:schemeClr val="dk1"/>
              </a:solidFill>
              <a:effectLst/>
              <a:latin typeface="+mn-lt"/>
              <a:ea typeface="+mn-ea"/>
              <a:cs typeface="+mn-cs"/>
            </a:rPr>
            <a:t> evaluate the quality of the assessment provided by member states?</a:t>
          </a:r>
          <a:endParaRPr lang="en-GB" sz="1300">
            <a:solidFill>
              <a:schemeClr val="dk1"/>
            </a:solidFill>
            <a:effectLst/>
            <a:latin typeface="+mn-lt"/>
            <a:ea typeface="+mn-ea"/>
            <a:cs typeface="+mn-cs"/>
          </a:endParaRPr>
        </a:p>
        <a:p>
          <a:endParaRPr lang="en-GB" sz="1300" b="0" u="none" baseline="0"/>
        </a:p>
        <a:p>
          <a:endParaRPr lang="en-GB" sz="1300" b="0" u="none" baseline="0"/>
        </a:p>
        <a:p>
          <a:pPr marL="0" marR="0" lvl="0" indent="0" defTabSz="914400" eaLnBrk="1" fontAlgn="auto" latinLnBrk="0" hangingPunct="1">
            <a:lnSpc>
              <a:spcPct val="100000"/>
            </a:lnSpc>
            <a:spcBef>
              <a:spcPts val="0"/>
            </a:spcBef>
            <a:spcAft>
              <a:spcPts val="0"/>
            </a:spcAft>
            <a:buClrTx/>
            <a:buSzTx/>
            <a:buFontTx/>
            <a:buNone/>
            <a:tabLst/>
            <a:defRPr/>
          </a:pPr>
          <a:r>
            <a:rPr lang="en-GB" sz="1300" b="1" u="sng" baseline="0"/>
            <a:t>How to group or not to group stocks</a:t>
          </a:r>
          <a:r>
            <a:rPr lang="en-GB" sz="1300" b="0" u="none" baseline="0"/>
            <a:t>? </a:t>
          </a:r>
          <a:r>
            <a:rPr lang="en-GB" sz="1300" b="1" baseline="0">
              <a:solidFill>
                <a:srgbClr val="FF0000"/>
              </a:solidFill>
              <a:effectLst/>
              <a:latin typeface="+mn-lt"/>
              <a:ea typeface="+mn-ea"/>
              <a:cs typeface="+mn-cs"/>
            </a:rPr>
            <a:t>TO DEFINE/ who does the grouping? protocol?</a:t>
          </a:r>
          <a:endParaRPr lang="en-GB" sz="1300">
            <a:solidFill>
              <a:srgbClr val="FF0000"/>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sz="13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300">
              <a:solidFill>
                <a:schemeClr val="dk1"/>
              </a:solidFill>
              <a:effectLst/>
              <a:latin typeface="+mn-lt"/>
              <a:ea typeface="+mn-ea"/>
              <a:cs typeface="+mn-cs"/>
            </a:rPr>
            <a:t>Questions: How is the grouping made? How the averaging is made? Weighting? Proportion of stocks in each group? What if we don’t group them? How do we acknowledge the relative importance of sub-stocks when/if grouped: (1) weighted by total catches/abundance (as FAO 2011); (2) by majority such as if 2/3 stocks are O, then it’s O; (3) others?</a:t>
          </a:r>
        </a:p>
        <a:p>
          <a:pPr marL="0" marR="0" lvl="0" indent="0" defTabSz="914400" rtl="0" eaLnBrk="1" fontAlgn="auto" latinLnBrk="0" hangingPunct="1">
            <a:lnSpc>
              <a:spcPct val="100000"/>
            </a:lnSpc>
            <a:spcBef>
              <a:spcPts val="0"/>
            </a:spcBef>
            <a:spcAft>
              <a:spcPts val="0"/>
            </a:spcAft>
            <a:buClrTx/>
            <a:buSzTx/>
            <a:buFontTx/>
            <a:buNone/>
            <a:tabLst/>
            <a:defRPr/>
          </a:pPr>
          <a:endParaRPr lang="en-GB" sz="13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300" b="1" u="sng"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300" b="1" u="sng" baseline="0">
              <a:solidFill>
                <a:schemeClr val="dk1"/>
              </a:solidFill>
              <a:effectLst/>
              <a:latin typeface="+mn-lt"/>
              <a:ea typeface="+mn-ea"/>
              <a:cs typeface="+mn-cs"/>
            </a:rPr>
            <a:t>What is the protocol for data collection? </a:t>
          </a:r>
          <a:r>
            <a:rPr lang="en-GB" sz="1300" b="1" baseline="0">
              <a:solidFill>
                <a:srgbClr val="FF0000"/>
              </a:solidFill>
              <a:effectLst/>
              <a:latin typeface="+mn-lt"/>
              <a:ea typeface="+mn-ea"/>
              <a:cs typeface="+mn-cs"/>
            </a:rPr>
            <a:t>TO DEFINE</a:t>
          </a:r>
          <a:endParaRPr lang="en-GB" sz="1300">
            <a:solidFill>
              <a:srgbClr val="FF0000"/>
            </a:solidFill>
            <a:effectLst/>
          </a:endParaRPr>
        </a:p>
        <a:p>
          <a:endParaRPr lang="en-GB" sz="1300" b="1" u="sng" baseline="0">
            <a:solidFill>
              <a:schemeClr val="dk1"/>
            </a:solidFill>
            <a:effectLst/>
            <a:latin typeface="+mn-lt"/>
            <a:ea typeface="+mn-ea"/>
            <a:cs typeface="+mn-cs"/>
          </a:endParaRPr>
        </a:p>
        <a:p>
          <a:r>
            <a:rPr lang="en-GB" sz="1300">
              <a:solidFill>
                <a:schemeClr val="dk1"/>
              </a:solidFill>
              <a:effectLst/>
              <a:latin typeface="+mn-lt"/>
              <a:ea typeface="+mn-ea"/>
              <a:cs typeface="+mn-cs"/>
            </a:rPr>
            <a:t>Stocks without</a:t>
          </a:r>
          <a:r>
            <a:rPr lang="en-GB" sz="1300" baseline="0">
              <a:solidFill>
                <a:schemeClr val="dk1"/>
              </a:solidFill>
              <a:effectLst/>
              <a:latin typeface="+mn-lt"/>
              <a:ea typeface="+mn-ea"/>
              <a:cs typeface="+mn-cs"/>
            </a:rPr>
            <a:t> oficial stock assessment but we some data available should be </a:t>
          </a:r>
          <a:r>
            <a:rPr lang="en-GB" sz="1300" b="1" i="1" baseline="0">
              <a:solidFill>
                <a:schemeClr val="dk1"/>
              </a:solidFill>
              <a:effectLst/>
              <a:latin typeface="+mn-lt"/>
              <a:ea typeface="+mn-ea"/>
              <a:cs typeface="+mn-cs"/>
            </a:rPr>
            <a:t>prioritized</a:t>
          </a:r>
          <a:r>
            <a:rPr lang="en-GB" sz="1300" baseline="0">
              <a:solidFill>
                <a:schemeClr val="dk1"/>
              </a:solidFill>
              <a:effectLst/>
              <a:latin typeface="+mn-lt"/>
              <a:ea typeface="+mn-ea"/>
              <a:cs typeface="+mn-cs"/>
            </a:rPr>
            <a:t> in terms of futher data collection and filling of the template.</a:t>
          </a:r>
        </a:p>
        <a:p>
          <a:endParaRPr lang="en-GB" sz="1300" baseline="0">
            <a:solidFill>
              <a:schemeClr val="dk1"/>
            </a:solidFill>
            <a:effectLst/>
            <a:latin typeface="+mn-lt"/>
            <a:ea typeface="+mn-ea"/>
            <a:cs typeface="+mn-cs"/>
          </a:endParaRPr>
        </a:p>
        <a:p>
          <a:r>
            <a:rPr lang="en-GB" sz="1300">
              <a:solidFill>
                <a:schemeClr val="dk1"/>
              </a:solidFill>
              <a:effectLst/>
              <a:latin typeface="+mn-lt"/>
              <a:ea typeface="+mn-ea"/>
              <a:cs typeface="+mn-cs"/>
            </a:rPr>
            <a:t>Questions:</a:t>
          </a:r>
          <a:r>
            <a:rPr lang="en-GB" sz="1300" baseline="0">
              <a:solidFill>
                <a:schemeClr val="dk1"/>
              </a:solidFill>
              <a:effectLst/>
              <a:latin typeface="+mn-lt"/>
              <a:ea typeface="+mn-ea"/>
              <a:cs typeface="+mn-cs"/>
            </a:rPr>
            <a:t> </a:t>
          </a:r>
          <a:r>
            <a:rPr lang="en-GB" sz="1300">
              <a:solidFill>
                <a:schemeClr val="dk1"/>
              </a:solidFill>
              <a:effectLst/>
              <a:latin typeface="+mn-lt"/>
              <a:ea typeface="+mn-ea"/>
              <a:cs typeface="+mn-cs"/>
            </a:rPr>
            <a:t>How far we go to collect</a:t>
          </a:r>
          <a:r>
            <a:rPr lang="en-GB" sz="1300" baseline="0">
              <a:solidFill>
                <a:schemeClr val="dk1"/>
              </a:solidFill>
              <a:effectLst/>
              <a:latin typeface="+mn-lt"/>
              <a:ea typeface="+mn-ea"/>
              <a:cs typeface="+mn-cs"/>
            </a:rPr>
            <a:t> the information to fill the template? </a:t>
          </a:r>
          <a:r>
            <a:rPr lang="en-GB" sz="1300">
              <a:solidFill>
                <a:schemeClr val="dk1"/>
              </a:solidFill>
              <a:effectLst/>
              <a:latin typeface="+mn-lt"/>
              <a:ea typeface="+mn-ea"/>
              <a:cs typeface="+mn-cs"/>
            </a:rPr>
            <a:t>How can we improve the communication/reporting with the national scientists or focal points? What mechanisms should be in place to validate the assessment without being influenced by political pressure (e.g., send the final determination to national focal points)?</a:t>
          </a:r>
          <a:r>
            <a:rPr lang="en-GB" sz="1300" baseline="0">
              <a:solidFill>
                <a:schemeClr val="dk1"/>
              </a:solidFill>
              <a:effectLst/>
              <a:latin typeface="+mn-lt"/>
              <a:ea typeface="+mn-ea"/>
              <a:cs typeface="+mn-cs"/>
            </a:rPr>
            <a:t> </a:t>
          </a:r>
          <a:r>
            <a:rPr lang="en-GB" sz="1300">
              <a:solidFill>
                <a:schemeClr val="dk1"/>
              </a:solidFill>
              <a:effectLst/>
              <a:latin typeface="+mn-lt"/>
              <a:ea typeface="+mn-ea"/>
              <a:cs typeface="+mn-cs"/>
            </a:rPr>
            <a:t>Should we link SOFIA database with other databases on stock assessment e.g. RAM,  FIRMS others?</a:t>
          </a:r>
        </a:p>
        <a:p>
          <a:endParaRPr lang="en-GB" sz="1300" b="0" u="none" baseline="0"/>
        </a:p>
        <a:p>
          <a:endParaRPr lang="en-GB" sz="1300" b="0" u="none" baseline="0"/>
        </a:p>
        <a:p>
          <a:endParaRPr lang="en-GB" sz="1300" b="0" u="none" baseline="0"/>
        </a:p>
        <a:p>
          <a:endParaRPr lang="en-GB" sz="1300" b="0" u="none" baseline="0"/>
        </a:p>
        <a:p>
          <a:endParaRPr lang="en-GB" sz="1300" b="0" u="none" baseline="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12</xdr:col>
      <xdr:colOff>95250</xdr:colOff>
      <xdr:row>41</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362825" cy="78295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e/Documents/World's%20fisheries%20status/Assessment%202013/Splus%20codes/Raw%20data/FAO21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vious Rev Species-Groups"/>
    </sheetNames>
    <sheetDataSet>
      <sheetData sheetId="0" refreshError="1">
        <row r="1">
          <cell r="G1" t="str">
            <v>ISSCAAP_CODE</v>
          </cell>
          <cell r="H1" t="str">
            <v>ISSCAAP_NAME</v>
          </cell>
        </row>
        <row r="2">
          <cell r="G2" t="str">
            <v>11</v>
          </cell>
          <cell r="H2" t="str">
            <v>Carps, barbels and other cyprinids</v>
          </cell>
        </row>
        <row r="3">
          <cell r="G3" t="str">
            <v>12</v>
          </cell>
          <cell r="H3" t="str">
            <v>Tilapias and other cichlids</v>
          </cell>
        </row>
        <row r="4">
          <cell r="G4" t="str">
            <v>13</v>
          </cell>
          <cell r="H4" t="str">
            <v>Miscellaneous freshwater fishes</v>
          </cell>
        </row>
        <row r="5">
          <cell r="G5" t="str">
            <v>21</v>
          </cell>
          <cell r="H5" t="str">
            <v>Sturgeons, paddlefishes</v>
          </cell>
        </row>
        <row r="6">
          <cell r="G6" t="str">
            <v>22</v>
          </cell>
          <cell r="H6" t="str">
            <v>River eels</v>
          </cell>
        </row>
        <row r="7">
          <cell r="G7" t="str">
            <v>23</v>
          </cell>
          <cell r="H7" t="str">
            <v>Salmons, trouts, smelts</v>
          </cell>
        </row>
        <row r="8">
          <cell r="G8" t="str">
            <v>24</v>
          </cell>
          <cell r="H8" t="str">
            <v>Shads</v>
          </cell>
        </row>
        <row r="9">
          <cell r="G9" t="str">
            <v>25</v>
          </cell>
          <cell r="H9" t="str">
            <v>Miscellaneous diadromous fishes</v>
          </cell>
        </row>
        <row r="10">
          <cell r="G10" t="str">
            <v>31</v>
          </cell>
          <cell r="H10" t="str">
            <v>Flounders, halibuts, soles</v>
          </cell>
        </row>
        <row r="11">
          <cell r="G11" t="str">
            <v>32</v>
          </cell>
          <cell r="H11" t="str">
            <v>Cods, hakes, haddocks</v>
          </cell>
        </row>
        <row r="12">
          <cell r="G12" t="str">
            <v>33</v>
          </cell>
          <cell r="H12" t="str">
            <v>Miscellaneous coastal fishes</v>
          </cell>
        </row>
        <row r="13">
          <cell r="G13" t="str">
            <v>34</v>
          </cell>
          <cell r="H13" t="str">
            <v>Miscellaneous demersal fishes</v>
          </cell>
        </row>
        <row r="14">
          <cell r="G14" t="str">
            <v>35</v>
          </cell>
          <cell r="H14" t="str">
            <v>Herrings, sardines, anchovies</v>
          </cell>
        </row>
        <row r="15">
          <cell r="G15" t="str">
            <v>36</v>
          </cell>
          <cell r="H15" t="str">
            <v>Tunas, bonitos, billfishes</v>
          </cell>
        </row>
        <row r="16">
          <cell r="G16" t="str">
            <v>37</v>
          </cell>
          <cell r="H16" t="str">
            <v>Miscellaneous pelagic fishes</v>
          </cell>
        </row>
        <row r="17">
          <cell r="G17" t="str">
            <v>38</v>
          </cell>
          <cell r="H17" t="str">
            <v>Sharks, rays, chimaeras</v>
          </cell>
        </row>
        <row r="18">
          <cell r="G18" t="str">
            <v>39</v>
          </cell>
          <cell r="H18" t="str">
            <v>Marine fishes not identified</v>
          </cell>
        </row>
        <row r="19">
          <cell r="G19" t="str">
            <v>41</v>
          </cell>
          <cell r="H19" t="str">
            <v>Freshwater crustaceans</v>
          </cell>
        </row>
        <row r="20">
          <cell r="G20" t="str">
            <v>42</v>
          </cell>
          <cell r="H20" t="str">
            <v>Crabs, sea-spiders</v>
          </cell>
        </row>
        <row r="21">
          <cell r="G21" t="str">
            <v>43</v>
          </cell>
          <cell r="H21" t="str">
            <v>Lobsters, spiny-rock lobsters</v>
          </cell>
        </row>
        <row r="22">
          <cell r="G22" t="str">
            <v>44</v>
          </cell>
          <cell r="H22" t="str">
            <v>King crabs, squat-lobsters</v>
          </cell>
        </row>
        <row r="23">
          <cell r="G23" t="str">
            <v>45</v>
          </cell>
          <cell r="H23" t="str">
            <v>Shrimps, prawns</v>
          </cell>
        </row>
        <row r="24">
          <cell r="G24" t="str">
            <v>46</v>
          </cell>
          <cell r="H24" t="str">
            <v>Krill, planktonic crustaceans</v>
          </cell>
        </row>
        <row r="25">
          <cell r="G25" t="str">
            <v>47</v>
          </cell>
          <cell r="H25" t="str">
            <v>Miscellaneous marine crustaceans</v>
          </cell>
        </row>
        <row r="26">
          <cell r="G26" t="str">
            <v>51</v>
          </cell>
          <cell r="H26" t="str">
            <v>Freshwater molluscs</v>
          </cell>
        </row>
        <row r="27">
          <cell r="G27" t="str">
            <v>52</v>
          </cell>
          <cell r="H27" t="str">
            <v>Abalones, winkles, conchs</v>
          </cell>
        </row>
        <row r="28">
          <cell r="G28" t="str">
            <v>53</v>
          </cell>
          <cell r="H28" t="str">
            <v>Oysters</v>
          </cell>
        </row>
        <row r="29">
          <cell r="G29" t="str">
            <v>54</v>
          </cell>
          <cell r="H29" t="str">
            <v>Mussels</v>
          </cell>
        </row>
        <row r="30">
          <cell r="G30" t="str">
            <v>55</v>
          </cell>
          <cell r="H30" t="str">
            <v>Scallops, pectens</v>
          </cell>
        </row>
        <row r="31">
          <cell r="G31" t="str">
            <v>56</v>
          </cell>
          <cell r="H31" t="str">
            <v>Clams, cockles, arkshells</v>
          </cell>
        </row>
        <row r="32">
          <cell r="G32" t="str">
            <v>57</v>
          </cell>
          <cell r="H32" t="str">
            <v>Squids, cuttlefishes, octopuses</v>
          </cell>
        </row>
        <row r="33">
          <cell r="G33" t="str">
            <v>58</v>
          </cell>
          <cell r="H33" t="str">
            <v>Miscellaneous marine molluscs</v>
          </cell>
        </row>
        <row r="34">
          <cell r="G34" t="str">
            <v>64</v>
          </cell>
          <cell r="H34" t="str">
            <v>Miscellaneous aquatic mammals</v>
          </cell>
        </row>
        <row r="35">
          <cell r="G35" t="str">
            <v>71</v>
          </cell>
          <cell r="H35" t="str">
            <v>Frogs and other amphibians</v>
          </cell>
        </row>
        <row r="36">
          <cell r="G36" t="str">
            <v>72</v>
          </cell>
          <cell r="H36" t="str">
            <v>Turtles</v>
          </cell>
        </row>
        <row r="37">
          <cell r="G37" t="str">
            <v>74</v>
          </cell>
          <cell r="H37" t="str">
            <v>Sea-squirts and other tunicates</v>
          </cell>
        </row>
        <row r="38">
          <cell r="G38" t="str">
            <v>75</v>
          </cell>
          <cell r="H38" t="str">
            <v>Horseshoe crabs and other arachnoids</v>
          </cell>
        </row>
        <row r="39">
          <cell r="G39" t="str">
            <v>76</v>
          </cell>
          <cell r="H39" t="str">
            <v>Sea-urchins and other echinoderms</v>
          </cell>
        </row>
        <row r="40">
          <cell r="G40" t="str">
            <v>77</v>
          </cell>
          <cell r="H40" t="str">
            <v>Miscellaneous aquatic invertebrates</v>
          </cell>
        </row>
        <row r="41">
          <cell r="G41" t="str">
            <v>81</v>
          </cell>
          <cell r="H41" t="str">
            <v>Pearls, mother-of-pearl, shells</v>
          </cell>
        </row>
        <row r="42">
          <cell r="G42" t="str">
            <v>82</v>
          </cell>
          <cell r="H42" t="str">
            <v>Corals</v>
          </cell>
        </row>
        <row r="43">
          <cell r="G43" t="str">
            <v>83</v>
          </cell>
          <cell r="H43" t="str">
            <v>Sponges</v>
          </cell>
        </row>
        <row r="44">
          <cell r="G44" t="str">
            <v>91</v>
          </cell>
          <cell r="H44" t="str">
            <v>Brown seaweeds</v>
          </cell>
        </row>
        <row r="45">
          <cell r="G45" t="str">
            <v>92</v>
          </cell>
          <cell r="H45" t="str">
            <v>Red seaweeds</v>
          </cell>
        </row>
        <row r="46">
          <cell r="G46" t="str">
            <v>93</v>
          </cell>
          <cell r="H46" t="str">
            <v>Green seaweeds</v>
          </cell>
        </row>
        <row r="47">
          <cell r="G47" t="str">
            <v>94</v>
          </cell>
          <cell r="H47" t="str">
            <v>Miscellaneous aquatic plants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ccat.int/Documents/Meetings/Docs/2016_ALB_REPORT_ENG.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at.int/Documents/Meetings/Docs/2016_ALB_REPORT_ENG.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workbookViewId="0">
      <selection activeCell="J46" sqref="J46"/>
    </sheetView>
  </sheetViews>
  <sheetFormatPr defaultColWidth="8.88671875" defaultRowHeight="14.4" x14ac:dyDescent="0.3"/>
  <sheetData/>
  <phoneticPr fontId="32" type="noConversion"/>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8"/>
  <sheetViews>
    <sheetView tabSelected="1" workbookViewId="0">
      <selection activeCell="F16" sqref="F16"/>
    </sheetView>
  </sheetViews>
  <sheetFormatPr defaultColWidth="8.88671875" defaultRowHeight="14.4" x14ac:dyDescent="0.3"/>
  <cols>
    <col min="1" max="1" width="11.44140625" style="4" customWidth="1"/>
    <col min="2" max="2" width="20.109375" style="5" customWidth="1"/>
    <col min="3" max="3" width="22.44140625" style="6" customWidth="1"/>
    <col min="4" max="4" width="37.33203125" style="6" customWidth="1"/>
    <col min="5" max="6" width="12.88671875" customWidth="1"/>
    <col min="7" max="9" width="22.109375" style="6" customWidth="1"/>
    <col min="10" max="11" width="19.33203125" customWidth="1"/>
  </cols>
  <sheetData>
    <row r="1" spans="1:11" ht="21.6" thickBot="1" x14ac:dyDescent="0.45">
      <c r="A1" s="7" t="s">
        <v>67</v>
      </c>
      <c r="B1" s="8"/>
      <c r="C1" s="9"/>
      <c r="D1" s="9"/>
      <c r="E1" s="10"/>
      <c r="F1" s="10"/>
      <c r="G1" s="9"/>
      <c r="H1" s="9"/>
      <c r="I1" s="9"/>
      <c r="J1" s="10"/>
      <c r="K1" s="10"/>
    </row>
    <row r="2" spans="1:11" s="2" customFormat="1" ht="15" thickBot="1" x14ac:dyDescent="0.35">
      <c r="A2" s="26" t="s">
        <v>76</v>
      </c>
      <c r="B2" s="27" t="s">
        <v>77</v>
      </c>
      <c r="C2" s="48"/>
      <c r="D2" s="40" t="s">
        <v>68</v>
      </c>
      <c r="E2" s="28"/>
      <c r="F2" s="29"/>
      <c r="G2" s="78"/>
      <c r="H2" s="79"/>
      <c r="I2" s="80"/>
      <c r="J2" s="81"/>
      <c r="K2" s="82"/>
    </row>
    <row r="3" spans="1:11" ht="19.5" customHeight="1" x14ac:dyDescent="0.3">
      <c r="A3" s="212" t="s">
        <v>38</v>
      </c>
      <c r="B3" s="214" t="s">
        <v>66</v>
      </c>
      <c r="C3" s="215"/>
      <c r="D3" s="201">
        <v>1</v>
      </c>
      <c r="E3" s="202"/>
      <c r="F3" s="203"/>
      <c r="G3" s="83"/>
      <c r="H3" s="84"/>
      <c r="I3" s="85"/>
      <c r="J3" s="86"/>
      <c r="K3" s="85"/>
    </row>
    <row r="4" spans="1:11" ht="19.5" customHeight="1" x14ac:dyDescent="0.3">
      <c r="A4" s="213"/>
      <c r="B4" s="169" t="s">
        <v>10</v>
      </c>
      <c r="C4" s="170"/>
      <c r="D4" s="171" t="s">
        <v>6</v>
      </c>
      <c r="E4" s="172"/>
      <c r="F4" s="173"/>
      <c r="G4" s="87"/>
      <c r="H4" s="88"/>
      <c r="I4" s="89"/>
      <c r="J4" s="90"/>
      <c r="K4" s="89"/>
    </row>
    <row r="5" spans="1:11" ht="19.5" customHeight="1" x14ac:dyDescent="0.3">
      <c r="A5" s="213"/>
      <c r="B5" s="169" t="s">
        <v>34</v>
      </c>
      <c r="C5" s="170"/>
      <c r="D5" s="171">
        <v>36</v>
      </c>
      <c r="E5" s="172"/>
      <c r="F5" s="173"/>
      <c r="G5" s="87"/>
      <c r="H5" s="88"/>
      <c r="I5" s="89"/>
      <c r="J5" s="90"/>
      <c r="K5" s="89"/>
    </row>
    <row r="6" spans="1:11" ht="19.5" customHeight="1" x14ac:dyDescent="0.3">
      <c r="A6" s="213"/>
      <c r="B6" s="169" t="s">
        <v>7</v>
      </c>
      <c r="C6" s="170"/>
      <c r="D6" s="171" t="s">
        <v>5</v>
      </c>
      <c r="E6" s="172"/>
      <c r="F6" s="173"/>
      <c r="G6" s="87"/>
      <c r="H6" s="88"/>
      <c r="I6" s="89"/>
      <c r="J6" s="90"/>
      <c r="K6" s="89"/>
    </row>
    <row r="7" spans="1:11" ht="19.5" customHeight="1" x14ac:dyDescent="0.3">
      <c r="A7" s="213"/>
      <c r="B7" s="169" t="s">
        <v>8</v>
      </c>
      <c r="C7" s="170"/>
      <c r="D7" s="198" t="s">
        <v>4</v>
      </c>
      <c r="E7" s="199"/>
      <c r="F7" s="200"/>
      <c r="G7" s="91"/>
      <c r="H7" s="92"/>
      <c r="I7" s="93"/>
      <c r="J7" s="94"/>
      <c r="K7" s="93"/>
    </row>
    <row r="8" spans="1:11" ht="19.5" customHeight="1" x14ac:dyDescent="0.3">
      <c r="A8" s="213"/>
      <c r="B8" s="169" t="s">
        <v>40</v>
      </c>
      <c r="C8" s="170"/>
      <c r="D8" s="171" t="s">
        <v>41</v>
      </c>
      <c r="E8" s="172"/>
      <c r="F8" s="173"/>
      <c r="G8" s="87"/>
      <c r="H8" s="88"/>
      <c r="I8" s="89"/>
      <c r="J8" s="90"/>
      <c r="K8" s="89"/>
    </row>
    <row r="9" spans="1:11" ht="19.5" customHeight="1" x14ac:dyDescent="0.3">
      <c r="A9" s="213"/>
      <c r="B9" s="169" t="s">
        <v>9</v>
      </c>
      <c r="C9" s="170"/>
      <c r="D9" s="171" t="s">
        <v>42</v>
      </c>
      <c r="E9" s="172"/>
      <c r="F9" s="173"/>
      <c r="G9" s="87"/>
      <c r="H9" s="88"/>
      <c r="I9" s="89"/>
      <c r="J9" s="90"/>
      <c r="K9" s="89"/>
    </row>
    <row r="10" spans="1:11" ht="19.5" customHeight="1" x14ac:dyDescent="0.3">
      <c r="A10" s="213"/>
      <c r="B10" s="197" t="s">
        <v>156</v>
      </c>
      <c r="C10" s="49" t="s">
        <v>12</v>
      </c>
      <c r="D10" s="171">
        <v>47</v>
      </c>
      <c r="E10" s="172"/>
      <c r="F10" s="173"/>
      <c r="G10" s="87"/>
      <c r="H10" s="88"/>
      <c r="I10" s="89"/>
      <c r="J10" s="90"/>
      <c r="K10" s="89"/>
    </row>
    <row r="11" spans="1:11" ht="19.5" customHeight="1" x14ac:dyDescent="0.3">
      <c r="A11" s="213"/>
      <c r="B11" s="197"/>
      <c r="C11" s="49" t="s">
        <v>11</v>
      </c>
      <c r="D11" s="171">
        <v>2013</v>
      </c>
      <c r="E11" s="172"/>
      <c r="F11" s="173"/>
      <c r="G11" s="87"/>
      <c r="H11" s="88"/>
      <c r="I11" s="89"/>
      <c r="J11" s="90"/>
      <c r="K11" s="89"/>
    </row>
    <row r="12" spans="1:11" ht="19.5" customHeight="1" x14ac:dyDescent="0.3">
      <c r="A12" s="213"/>
      <c r="B12" s="169" t="s">
        <v>83</v>
      </c>
      <c r="C12" s="170"/>
      <c r="D12" s="171">
        <v>100</v>
      </c>
      <c r="E12" s="172"/>
      <c r="F12" s="173"/>
      <c r="G12" s="87"/>
      <c r="H12" s="88"/>
      <c r="I12" s="89"/>
      <c r="J12" s="90"/>
      <c r="K12" s="89"/>
    </row>
    <row r="13" spans="1:11" ht="19.5" customHeight="1" x14ac:dyDescent="0.3">
      <c r="A13" s="213"/>
      <c r="B13" s="195" t="s">
        <v>39</v>
      </c>
      <c r="C13" s="196"/>
      <c r="D13" s="171" t="s">
        <v>56</v>
      </c>
      <c r="E13" s="172"/>
      <c r="F13" s="173"/>
      <c r="G13" s="87"/>
      <c r="H13" s="88"/>
      <c r="I13" s="89"/>
      <c r="J13" s="90"/>
      <c r="K13" s="89"/>
    </row>
    <row r="14" spans="1:11" ht="19.5" customHeight="1" x14ac:dyDescent="0.3">
      <c r="A14" s="213"/>
      <c r="B14" s="169" t="s">
        <v>37</v>
      </c>
      <c r="C14" s="170"/>
      <c r="D14" s="171" t="s">
        <v>43</v>
      </c>
      <c r="E14" s="172"/>
      <c r="F14" s="173"/>
      <c r="G14" s="87"/>
      <c r="H14" s="88"/>
      <c r="I14" s="89"/>
      <c r="J14" s="90"/>
      <c r="K14" s="89"/>
    </row>
    <row r="15" spans="1:11" ht="19.5" customHeight="1" thickBot="1" x14ac:dyDescent="0.35">
      <c r="A15" s="213"/>
      <c r="B15" s="174" t="s">
        <v>63</v>
      </c>
      <c r="C15" s="175"/>
      <c r="D15" s="176" t="s">
        <v>64</v>
      </c>
      <c r="E15" s="177"/>
      <c r="F15" s="178"/>
      <c r="G15" s="95"/>
      <c r="H15" s="96"/>
      <c r="I15" s="97"/>
      <c r="J15" s="98"/>
      <c r="K15" s="97"/>
    </row>
    <row r="16" spans="1:11" ht="25.5" customHeight="1" x14ac:dyDescent="0.3">
      <c r="A16" s="216" t="s">
        <v>65</v>
      </c>
      <c r="B16" s="219" t="s">
        <v>44</v>
      </c>
      <c r="C16" s="220"/>
      <c r="D16" s="11" t="s">
        <v>45</v>
      </c>
      <c r="E16" s="12" t="s">
        <v>46</v>
      </c>
      <c r="F16" s="13" t="s">
        <v>47</v>
      </c>
      <c r="G16" s="99"/>
      <c r="H16" s="100"/>
      <c r="I16" s="101"/>
      <c r="J16" s="102"/>
      <c r="K16" s="103"/>
    </row>
    <row r="17" spans="1:11" x14ac:dyDescent="0.3">
      <c r="A17" s="217"/>
      <c r="B17" s="221" t="s">
        <v>155</v>
      </c>
      <c r="C17" s="222"/>
      <c r="D17" s="17">
        <f>D50/D10</f>
        <v>0.46808510638297873</v>
      </c>
      <c r="E17" s="18"/>
      <c r="F17" s="19"/>
      <c r="G17" s="104"/>
      <c r="H17" s="105"/>
      <c r="I17" s="106"/>
      <c r="J17" s="107"/>
      <c r="K17" s="108"/>
    </row>
    <row r="18" spans="1:11" x14ac:dyDescent="0.3">
      <c r="A18" s="217"/>
      <c r="B18" s="24" t="s">
        <v>49</v>
      </c>
      <c r="C18" s="25"/>
      <c r="D18" s="14">
        <v>1</v>
      </c>
      <c r="E18" s="15"/>
      <c r="F18" s="16"/>
      <c r="G18" s="53"/>
      <c r="H18" s="109"/>
      <c r="I18" s="110"/>
      <c r="J18" s="111"/>
      <c r="K18" s="112"/>
    </row>
    <row r="19" spans="1:11" ht="30" customHeight="1" x14ac:dyDescent="0.3">
      <c r="A19" s="217"/>
      <c r="B19" s="24" t="s">
        <v>50</v>
      </c>
      <c r="C19" s="25"/>
      <c r="D19" s="14" t="s">
        <v>51</v>
      </c>
      <c r="E19" s="15"/>
      <c r="F19" s="16"/>
      <c r="G19" s="53"/>
      <c r="H19" s="109"/>
      <c r="I19" s="110"/>
      <c r="J19" s="111"/>
      <c r="K19" s="112"/>
    </row>
    <row r="20" spans="1:11" ht="30" customHeight="1" x14ac:dyDescent="0.3">
      <c r="A20" s="217"/>
      <c r="B20" s="24" t="s">
        <v>23</v>
      </c>
      <c r="C20" s="25"/>
      <c r="D20" s="14" t="s">
        <v>3</v>
      </c>
      <c r="E20" s="15"/>
      <c r="F20" s="16"/>
      <c r="G20" s="53"/>
      <c r="H20" s="109"/>
      <c r="I20" s="110"/>
      <c r="J20" s="111"/>
      <c r="K20" s="112"/>
    </row>
    <row r="21" spans="1:11" ht="30" customHeight="1" x14ac:dyDescent="0.3">
      <c r="A21" s="217"/>
      <c r="B21" s="24" t="s">
        <v>24</v>
      </c>
      <c r="C21" s="25"/>
      <c r="D21" s="14" t="s">
        <v>3</v>
      </c>
      <c r="E21" s="15"/>
      <c r="F21" s="16"/>
      <c r="G21" s="53"/>
      <c r="H21" s="109"/>
      <c r="I21" s="110"/>
      <c r="J21" s="111"/>
      <c r="K21" s="112"/>
    </row>
    <row r="22" spans="1:11" ht="20.25" customHeight="1" x14ac:dyDescent="0.3">
      <c r="A22" s="217"/>
      <c r="B22" s="181" t="s">
        <v>14</v>
      </c>
      <c r="C22" s="50" t="s">
        <v>19</v>
      </c>
      <c r="D22" s="14">
        <v>510</v>
      </c>
      <c r="E22" s="15"/>
      <c r="F22" s="16"/>
      <c r="G22" s="53"/>
      <c r="H22" s="109"/>
      <c r="I22" s="110"/>
      <c r="J22" s="111"/>
      <c r="K22" s="112"/>
    </row>
    <row r="23" spans="1:11" ht="20.25" customHeight="1" x14ac:dyDescent="0.3">
      <c r="A23" s="217"/>
      <c r="B23" s="182"/>
      <c r="C23" s="51" t="s">
        <v>153</v>
      </c>
      <c r="D23" s="14">
        <v>490</v>
      </c>
      <c r="E23" s="15"/>
      <c r="F23" s="16"/>
      <c r="G23" s="53"/>
      <c r="H23" s="109"/>
      <c r="I23" s="110"/>
      <c r="J23" s="111"/>
      <c r="K23" s="112"/>
    </row>
    <row r="24" spans="1:11" ht="24.75" customHeight="1" x14ac:dyDescent="0.3">
      <c r="A24" s="217"/>
      <c r="B24" s="182"/>
      <c r="C24" s="50" t="s">
        <v>15</v>
      </c>
      <c r="D24" s="14">
        <v>407</v>
      </c>
      <c r="E24" s="15"/>
      <c r="F24" s="16"/>
      <c r="G24" s="53"/>
      <c r="H24" s="109"/>
      <c r="I24" s="110"/>
      <c r="J24" s="111"/>
      <c r="K24" s="112"/>
    </row>
    <row r="25" spans="1:11" ht="18" customHeight="1" x14ac:dyDescent="0.3">
      <c r="A25" s="217"/>
      <c r="B25" s="182"/>
      <c r="C25" s="50" t="s">
        <v>154</v>
      </c>
      <c r="D25" s="14" t="s">
        <v>52</v>
      </c>
      <c r="E25" s="15"/>
      <c r="F25" s="16"/>
      <c r="G25" s="53"/>
      <c r="H25" s="109"/>
      <c r="I25" s="110"/>
      <c r="J25" s="111"/>
      <c r="K25" s="112"/>
    </row>
    <row r="26" spans="1:11" ht="18" customHeight="1" x14ac:dyDescent="0.3">
      <c r="A26" s="217"/>
      <c r="B26" s="182"/>
      <c r="C26" s="50" t="s">
        <v>57</v>
      </c>
      <c r="D26" s="20">
        <f>+D22/D24</f>
        <v>1.2530712530712531</v>
      </c>
      <c r="E26" s="15"/>
      <c r="F26" s="16"/>
      <c r="G26" s="113"/>
      <c r="H26" s="114"/>
      <c r="I26" s="115"/>
      <c r="J26" s="111"/>
      <c r="K26" s="112"/>
    </row>
    <row r="27" spans="1:11" ht="25.5" customHeight="1" x14ac:dyDescent="0.3">
      <c r="A27" s="217"/>
      <c r="B27" s="182"/>
      <c r="C27" s="50" t="s">
        <v>32</v>
      </c>
      <c r="D27" s="14" t="s">
        <v>0</v>
      </c>
      <c r="E27" s="15"/>
      <c r="F27" s="16"/>
      <c r="G27" s="53"/>
      <c r="H27" s="109"/>
      <c r="I27" s="110"/>
      <c r="J27" s="111"/>
      <c r="K27" s="112"/>
    </row>
    <row r="28" spans="1:11" ht="18" customHeight="1" x14ac:dyDescent="0.3">
      <c r="A28" s="217"/>
      <c r="B28" s="182"/>
      <c r="C28" s="50" t="s">
        <v>26</v>
      </c>
      <c r="D28" s="14" t="str">
        <f>IF(D26&gt;1, "F", "O")</f>
        <v>F</v>
      </c>
      <c r="E28" s="15"/>
      <c r="F28" s="16"/>
      <c r="G28" s="53"/>
      <c r="H28" s="109"/>
      <c r="I28" s="110"/>
      <c r="J28" s="111"/>
      <c r="K28" s="112"/>
    </row>
    <row r="29" spans="1:11" ht="18" customHeight="1" x14ac:dyDescent="0.3">
      <c r="A29" s="217"/>
      <c r="B29" s="183"/>
      <c r="C29" s="50" t="s">
        <v>11</v>
      </c>
      <c r="D29" s="14">
        <v>2013</v>
      </c>
      <c r="E29" s="15"/>
      <c r="F29" s="16"/>
      <c r="G29" s="53"/>
      <c r="H29" s="109"/>
      <c r="I29" s="110"/>
      <c r="J29" s="111"/>
      <c r="K29" s="112"/>
    </row>
    <row r="30" spans="1:11" ht="18" customHeight="1" x14ac:dyDescent="0.3">
      <c r="A30" s="217"/>
      <c r="B30" s="181" t="s">
        <v>28</v>
      </c>
      <c r="C30" s="50" t="s">
        <v>29</v>
      </c>
      <c r="D30" s="14">
        <v>0.06</v>
      </c>
      <c r="E30" s="15"/>
      <c r="F30" s="16"/>
      <c r="G30" s="53"/>
      <c r="H30" s="109"/>
      <c r="I30" s="110"/>
      <c r="J30" s="111"/>
      <c r="K30" s="112"/>
    </row>
    <row r="31" spans="1:11" ht="18" customHeight="1" x14ac:dyDescent="0.3">
      <c r="A31" s="217"/>
      <c r="B31" s="182"/>
      <c r="C31" s="50" t="s">
        <v>30</v>
      </c>
      <c r="D31" s="14">
        <v>9.7000000000000003E-2</v>
      </c>
      <c r="E31" s="15"/>
      <c r="F31" s="16"/>
      <c r="G31" s="53"/>
      <c r="H31" s="109"/>
      <c r="I31" s="110"/>
      <c r="J31" s="111"/>
      <c r="K31" s="112"/>
    </row>
    <row r="32" spans="1:11" ht="18" customHeight="1" x14ac:dyDescent="0.3">
      <c r="A32" s="217"/>
      <c r="B32" s="182"/>
      <c r="C32" s="50" t="s">
        <v>53</v>
      </c>
      <c r="D32" s="14" t="s">
        <v>54</v>
      </c>
      <c r="E32" s="15"/>
      <c r="F32" s="16"/>
      <c r="G32" s="53"/>
      <c r="H32" s="109"/>
      <c r="I32" s="110"/>
      <c r="J32" s="111"/>
      <c r="K32" s="112"/>
    </row>
    <row r="33" spans="1:11" ht="18" customHeight="1" x14ac:dyDescent="0.3">
      <c r="A33" s="217"/>
      <c r="B33" s="182"/>
      <c r="C33" s="50" t="s">
        <v>58</v>
      </c>
      <c r="D33" s="20">
        <f>+D30/D31</f>
        <v>0.61855670103092775</v>
      </c>
      <c r="E33" s="15"/>
      <c r="F33" s="16"/>
      <c r="G33" s="113"/>
      <c r="H33" s="114"/>
      <c r="I33" s="115"/>
      <c r="J33" s="111"/>
      <c r="K33" s="112"/>
    </row>
    <row r="34" spans="1:11" ht="29.25" customHeight="1" x14ac:dyDescent="0.3">
      <c r="A34" s="217"/>
      <c r="B34" s="182"/>
      <c r="C34" s="50" t="s">
        <v>32</v>
      </c>
      <c r="D34" s="14" t="s">
        <v>0</v>
      </c>
      <c r="E34" s="15"/>
      <c r="F34" s="16"/>
      <c r="G34" s="53"/>
      <c r="H34" s="109"/>
      <c r="I34" s="110"/>
      <c r="J34" s="111"/>
      <c r="K34" s="112"/>
    </row>
    <row r="35" spans="1:11" ht="18" customHeight="1" x14ac:dyDescent="0.3">
      <c r="A35" s="217"/>
      <c r="B35" s="182"/>
      <c r="C35" s="50" t="s">
        <v>26</v>
      </c>
      <c r="D35" s="14" t="str">
        <f>IF(D33&lt;1, "F", "O")</f>
        <v>F</v>
      </c>
      <c r="E35" s="15"/>
      <c r="F35" s="16"/>
      <c r="G35" s="53"/>
      <c r="H35" s="109"/>
      <c r="I35" s="110"/>
      <c r="J35" s="111"/>
      <c r="K35" s="112"/>
    </row>
    <row r="36" spans="1:11" ht="18" customHeight="1" x14ac:dyDescent="0.3">
      <c r="A36" s="217"/>
      <c r="B36" s="183"/>
      <c r="C36" s="50" t="s">
        <v>11</v>
      </c>
      <c r="D36" s="14">
        <v>2013</v>
      </c>
      <c r="E36" s="15"/>
      <c r="F36" s="16"/>
      <c r="G36" s="53"/>
      <c r="H36" s="109"/>
      <c r="I36" s="110"/>
      <c r="J36" s="111"/>
      <c r="K36" s="112"/>
    </row>
    <row r="37" spans="1:11" ht="18" customHeight="1" x14ac:dyDescent="0.3">
      <c r="A37" s="217"/>
      <c r="B37" s="181" t="s">
        <v>202</v>
      </c>
      <c r="C37" s="50" t="s">
        <v>207</v>
      </c>
      <c r="D37" s="14"/>
      <c r="E37" s="15"/>
      <c r="F37" s="16"/>
      <c r="G37" s="53"/>
      <c r="H37" s="109"/>
      <c r="I37" s="110"/>
      <c r="J37" s="111"/>
      <c r="K37" s="112"/>
    </row>
    <row r="38" spans="1:11" ht="18" customHeight="1" x14ac:dyDescent="0.3">
      <c r="A38" s="217"/>
      <c r="B38" s="182"/>
      <c r="C38" s="50" t="s">
        <v>208</v>
      </c>
      <c r="D38" s="14"/>
      <c r="E38" s="15"/>
      <c r="F38" s="16"/>
      <c r="G38" s="53"/>
      <c r="H38" s="109"/>
      <c r="I38" s="110"/>
      <c r="J38" s="111"/>
      <c r="K38" s="112"/>
    </row>
    <row r="39" spans="1:11" ht="18" customHeight="1" x14ac:dyDescent="0.3">
      <c r="A39" s="217"/>
      <c r="B39" s="182"/>
      <c r="C39" s="50" t="s">
        <v>209</v>
      </c>
      <c r="D39" s="14"/>
      <c r="E39" s="15"/>
      <c r="F39" s="16"/>
      <c r="G39" s="53"/>
      <c r="H39" s="109"/>
      <c r="I39" s="110"/>
      <c r="J39" s="111"/>
      <c r="K39" s="112"/>
    </row>
    <row r="40" spans="1:11" ht="18" customHeight="1" x14ac:dyDescent="0.3">
      <c r="A40" s="217"/>
      <c r="B40" s="182"/>
      <c r="C40" s="50" t="s">
        <v>218</v>
      </c>
      <c r="D40" s="14"/>
      <c r="E40" s="15"/>
      <c r="F40" s="16"/>
      <c r="G40" s="53"/>
      <c r="H40" s="109"/>
      <c r="I40" s="110"/>
      <c r="J40" s="111"/>
      <c r="K40" s="112"/>
    </row>
    <row r="41" spans="1:11" ht="18" customHeight="1" x14ac:dyDescent="0.3">
      <c r="A41" s="217"/>
      <c r="B41" s="183"/>
      <c r="C41" s="50" t="s">
        <v>210</v>
      </c>
      <c r="D41" s="14"/>
      <c r="E41" s="15"/>
      <c r="F41" s="16"/>
      <c r="G41" s="53"/>
      <c r="H41" s="109"/>
      <c r="I41" s="110"/>
      <c r="J41" s="111"/>
      <c r="K41" s="112"/>
    </row>
    <row r="42" spans="1:11" ht="18" customHeight="1" x14ac:dyDescent="0.3">
      <c r="A42" s="217"/>
      <c r="B42" s="181" t="s">
        <v>16</v>
      </c>
      <c r="C42" s="50" t="s">
        <v>20</v>
      </c>
      <c r="D42" s="14"/>
      <c r="E42" s="15"/>
      <c r="F42" s="16"/>
      <c r="G42" s="53"/>
      <c r="H42" s="109"/>
      <c r="I42" s="110"/>
      <c r="J42" s="111"/>
      <c r="K42" s="112"/>
    </row>
    <row r="43" spans="1:11" ht="18" customHeight="1" x14ac:dyDescent="0.3">
      <c r="A43" s="217"/>
      <c r="B43" s="182"/>
      <c r="C43" s="50" t="s">
        <v>118</v>
      </c>
      <c r="D43" s="14"/>
      <c r="E43" s="15"/>
      <c r="F43" s="16"/>
      <c r="G43" s="53"/>
      <c r="H43" s="109"/>
      <c r="I43" s="110"/>
      <c r="J43" s="111"/>
      <c r="K43" s="112"/>
    </row>
    <row r="44" spans="1:11" ht="18" customHeight="1" x14ac:dyDescent="0.3">
      <c r="A44" s="217"/>
      <c r="B44" s="182"/>
      <c r="C44" s="50" t="s">
        <v>17</v>
      </c>
      <c r="D44" s="14"/>
      <c r="E44" s="15"/>
      <c r="F44" s="16"/>
      <c r="G44" s="53"/>
      <c r="H44" s="109"/>
      <c r="I44" s="110"/>
      <c r="J44" s="111"/>
      <c r="K44" s="112"/>
    </row>
    <row r="45" spans="1:11" ht="18" customHeight="1" x14ac:dyDescent="0.3">
      <c r="A45" s="217"/>
      <c r="B45" s="182"/>
      <c r="C45" s="50" t="s">
        <v>124</v>
      </c>
      <c r="D45" s="14"/>
      <c r="E45" s="15"/>
      <c r="F45" s="16"/>
      <c r="G45" s="53"/>
      <c r="H45" s="109"/>
      <c r="I45" s="110"/>
      <c r="J45" s="111"/>
      <c r="K45" s="112"/>
    </row>
    <row r="46" spans="1:11" ht="18" customHeight="1" x14ac:dyDescent="0.3">
      <c r="A46" s="217"/>
      <c r="B46" s="182"/>
      <c r="C46" s="50" t="s">
        <v>18</v>
      </c>
      <c r="D46" s="14"/>
      <c r="E46" s="21"/>
      <c r="F46" s="22"/>
      <c r="G46" s="53"/>
      <c r="H46" s="109"/>
      <c r="I46" s="110"/>
      <c r="J46" s="116"/>
      <c r="K46" s="117"/>
    </row>
    <row r="47" spans="1:11" ht="18" customHeight="1" x14ac:dyDescent="0.3">
      <c r="A47" s="217"/>
      <c r="B47" s="182"/>
      <c r="C47" s="50" t="s">
        <v>125</v>
      </c>
      <c r="D47" s="14"/>
      <c r="E47" s="21"/>
      <c r="F47" s="22"/>
      <c r="G47" s="53"/>
      <c r="H47" s="109"/>
      <c r="I47" s="110"/>
      <c r="J47" s="116"/>
      <c r="K47" s="117"/>
    </row>
    <row r="48" spans="1:11" s="47" customFormat="1" ht="18" customHeight="1" x14ac:dyDescent="0.3">
      <c r="A48" s="217"/>
      <c r="B48" s="182"/>
      <c r="C48" s="45" t="s">
        <v>26</v>
      </c>
      <c r="D48" s="42"/>
      <c r="E48" s="43"/>
      <c r="F48" s="44"/>
      <c r="G48" s="118"/>
      <c r="H48" s="88"/>
      <c r="I48" s="89"/>
      <c r="J48" s="119"/>
      <c r="K48" s="120"/>
    </row>
    <row r="49" spans="1:11" ht="18" customHeight="1" x14ac:dyDescent="0.3">
      <c r="A49" s="217"/>
      <c r="B49" s="183"/>
      <c r="C49" s="50" t="s">
        <v>11</v>
      </c>
      <c r="D49" s="14"/>
      <c r="E49" s="21"/>
      <c r="F49" s="22"/>
      <c r="G49" s="53"/>
      <c r="H49" s="109"/>
      <c r="I49" s="110"/>
      <c r="J49" s="116"/>
      <c r="K49" s="117"/>
    </row>
    <row r="50" spans="1:11" ht="18" customHeight="1" x14ac:dyDescent="0.3">
      <c r="A50" s="217"/>
      <c r="B50" s="181" t="s">
        <v>21</v>
      </c>
      <c r="C50" s="50" t="s">
        <v>22</v>
      </c>
      <c r="D50" s="14">
        <v>22</v>
      </c>
      <c r="E50" s="21"/>
      <c r="F50" s="22"/>
      <c r="G50" s="53"/>
      <c r="H50" s="109"/>
      <c r="I50" s="110"/>
      <c r="J50" s="116"/>
      <c r="K50" s="117"/>
    </row>
    <row r="51" spans="1:11" ht="18" customHeight="1" x14ac:dyDescent="0.3">
      <c r="A51" s="217"/>
      <c r="B51" s="182"/>
      <c r="C51" s="50" t="s">
        <v>145</v>
      </c>
      <c r="D51" s="14">
        <v>55</v>
      </c>
      <c r="E51" s="21"/>
      <c r="F51" s="22"/>
      <c r="G51" s="53"/>
      <c r="H51" s="109"/>
      <c r="I51" s="110"/>
      <c r="J51" s="116"/>
      <c r="K51" s="117"/>
    </row>
    <row r="52" spans="1:11" ht="18" customHeight="1" x14ac:dyDescent="0.3">
      <c r="A52" s="217"/>
      <c r="B52" s="182"/>
      <c r="C52" s="50" t="s">
        <v>55</v>
      </c>
      <c r="D52" s="14">
        <f>+D50/D51</f>
        <v>0.4</v>
      </c>
      <c r="E52" s="21"/>
      <c r="F52" s="22"/>
      <c r="G52" s="53"/>
      <c r="H52" s="109"/>
      <c r="I52" s="110"/>
      <c r="J52" s="116"/>
      <c r="K52" s="117"/>
    </row>
    <row r="53" spans="1:11" ht="26.25" customHeight="1" x14ac:dyDescent="0.3">
      <c r="A53" s="217"/>
      <c r="B53" s="182"/>
      <c r="C53" s="50" t="s">
        <v>26</v>
      </c>
      <c r="D53" s="14" t="str">
        <f>IF(D52&gt;0.5, "F", "O")</f>
        <v>O</v>
      </c>
      <c r="E53" s="15"/>
      <c r="F53" s="16"/>
      <c r="G53" s="53"/>
      <c r="H53" s="109"/>
      <c r="I53" s="110"/>
      <c r="J53" s="111"/>
      <c r="K53" s="112"/>
    </row>
    <row r="54" spans="1:11" ht="18" customHeight="1" x14ac:dyDescent="0.3">
      <c r="A54" s="217"/>
      <c r="B54" s="183"/>
      <c r="C54" s="50" t="s">
        <v>11</v>
      </c>
      <c r="D54" s="14">
        <v>2013</v>
      </c>
      <c r="E54" s="21"/>
      <c r="F54" s="22"/>
      <c r="G54" s="53"/>
      <c r="H54" s="109"/>
      <c r="I54" s="110"/>
      <c r="J54" s="116"/>
      <c r="K54" s="117"/>
    </row>
    <row r="55" spans="1:11" ht="18" customHeight="1" x14ac:dyDescent="0.3">
      <c r="A55" s="217"/>
      <c r="B55" s="184" t="s">
        <v>25</v>
      </c>
      <c r="C55" s="51" t="s">
        <v>26</v>
      </c>
      <c r="D55" s="14"/>
      <c r="E55" s="21"/>
      <c r="F55" s="22"/>
      <c r="G55" s="53"/>
      <c r="H55" s="109"/>
      <c r="I55" s="110"/>
      <c r="J55" s="116"/>
      <c r="K55" s="117"/>
    </row>
    <row r="56" spans="1:11" ht="18" customHeight="1" x14ac:dyDescent="0.3">
      <c r="A56" s="217"/>
      <c r="B56" s="186"/>
      <c r="C56" s="50" t="s">
        <v>27</v>
      </c>
      <c r="D56" s="14"/>
      <c r="E56" s="21"/>
      <c r="F56" s="22"/>
      <c r="G56" s="53"/>
      <c r="H56" s="109"/>
      <c r="I56" s="110"/>
      <c r="J56" s="116"/>
      <c r="K56" s="117"/>
    </row>
    <row r="57" spans="1:11" ht="27" customHeight="1" x14ac:dyDescent="0.3">
      <c r="A57" s="217"/>
      <c r="B57" s="184" t="s">
        <v>26</v>
      </c>
      <c r="C57" s="52" t="s">
        <v>151</v>
      </c>
      <c r="D57" s="14" t="s">
        <v>1</v>
      </c>
      <c r="E57" s="21"/>
      <c r="F57" s="22"/>
      <c r="G57" s="53"/>
      <c r="H57" s="109"/>
      <c r="I57" s="110"/>
      <c r="J57" s="116"/>
      <c r="K57" s="117"/>
    </row>
    <row r="58" spans="1:11" ht="18" customHeight="1" x14ac:dyDescent="0.3">
      <c r="A58" s="217"/>
      <c r="B58" s="185"/>
      <c r="C58" s="50" t="s">
        <v>135</v>
      </c>
      <c r="D58" s="14" t="s">
        <v>206</v>
      </c>
      <c r="E58" s="21"/>
      <c r="F58" s="22"/>
      <c r="G58" s="53"/>
      <c r="H58" s="109"/>
      <c r="I58" s="110"/>
      <c r="J58" s="116"/>
      <c r="K58" s="117"/>
    </row>
    <row r="59" spans="1:11" s="1" customFormat="1" ht="18" customHeight="1" x14ac:dyDescent="0.3">
      <c r="A59" s="217"/>
      <c r="B59" s="186"/>
      <c r="C59" s="62" t="s">
        <v>224</v>
      </c>
      <c r="D59" s="32" t="s">
        <v>225</v>
      </c>
      <c r="E59" s="37"/>
      <c r="F59" s="14"/>
      <c r="G59" s="21"/>
      <c r="H59" s="22"/>
    </row>
    <row r="60" spans="1:11" ht="30" customHeight="1" x14ac:dyDescent="0.3">
      <c r="A60" s="217"/>
      <c r="B60" s="179" t="s">
        <v>13</v>
      </c>
      <c r="C60" s="180"/>
      <c r="D60" s="14">
        <v>1</v>
      </c>
      <c r="E60" s="15"/>
      <c r="F60" s="16"/>
      <c r="G60" s="53"/>
      <c r="H60" s="109"/>
      <c r="I60" s="110"/>
      <c r="J60" s="111"/>
      <c r="K60" s="112"/>
    </row>
    <row r="61" spans="1:11" ht="30" customHeight="1" x14ac:dyDescent="0.3">
      <c r="A61" s="217"/>
      <c r="B61" s="193" t="s">
        <v>140</v>
      </c>
      <c r="C61" s="194"/>
      <c r="D61" s="14" t="s">
        <v>1</v>
      </c>
      <c r="E61" s="21"/>
      <c r="F61" s="22"/>
      <c r="G61" s="53"/>
      <c r="H61" s="109"/>
      <c r="I61" s="110"/>
      <c r="J61" s="116"/>
      <c r="K61" s="117"/>
    </row>
    <row r="62" spans="1:11" ht="53.25" customHeight="1" x14ac:dyDescent="0.3">
      <c r="A62" s="217"/>
      <c r="B62" s="179" t="s">
        <v>31</v>
      </c>
      <c r="C62" s="180"/>
      <c r="D62" s="14" t="s">
        <v>0</v>
      </c>
      <c r="E62" s="21"/>
      <c r="F62" s="22"/>
      <c r="G62" s="53"/>
      <c r="H62" s="109"/>
      <c r="I62" s="110"/>
      <c r="J62" s="116"/>
      <c r="K62" s="117"/>
    </row>
    <row r="63" spans="1:11" ht="45" customHeight="1" x14ac:dyDescent="0.3">
      <c r="A63" s="217"/>
      <c r="B63" s="179" t="s">
        <v>62</v>
      </c>
      <c r="C63" s="180"/>
      <c r="D63" s="14" t="s">
        <v>59</v>
      </c>
      <c r="E63" s="21"/>
      <c r="F63" s="22"/>
      <c r="G63" s="53"/>
      <c r="H63" s="109"/>
      <c r="I63" s="110"/>
      <c r="J63" s="116"/>
      <c r="K63" s="117"/>
    </row>
    <row r="64" spans="1:11" ht="30" customHeight="1" x14ac:dyDescent="0.3">
      <c r="A64" s="217"/>
      <c r="B64" s="179" t="s">
        <v>35</v>
      </c>
      <c r="C64" s="180"/>
      <c r="D64" s="14" t="s">
        <v>60</v>
      </c>
      <c r="E64" s="21"/>
      <c r="F64" s="22"/>
      <c r="G64" s="53"/>
      <c r="H64" s="109"/>
      <c r="I64" s="110"/>
      <c r="J64" s="116"/>
      <c r="K64" s="117"/>
    </row>
    <row r="65" spans="1:11" ht="30" customHeight="1" x14ac:dyDescent="0.3">
      <c r="A65" s="217"/>
      <c r="B65" s="179" t="s">
        <v>36</v>
      </c>
      <c r="C65" s="180"/>
      <c r="D65" s="14" t="s">
        <v>61</v>
      </c>
      <c r="E65" s="21"/>
      <c r="F65" s="22"/>
      <c r="G65" s="53"/>
      <c r="H65" s="109"/>
      <c r="I65" s="110"/>
      <c r="J65" s="116"/>
      <c r="K65" s="117"/>
    </row>
    <row r="66" spans="1:11" ht="30" customHeight="1" x14ac:dyDescent="0.3">
      <c r="A66" s="217"/>
      <c r="B66" s="179" t="s">
        <v>222</v>
      </c>
      <c r="C66" s="180"/>
      <c r="D66" s="14"/>
      <c r="E66" s="21"/>
      <c r="F66" s="22"/>
      <c r="G66" s="53"/>
      <c r="H66" s="109"/>
      <c r="I66" s="110"/>
      <c r="J66" s="116"/>
      <c r="K66" s="117"/>
    </row>
    <row r="67" spans="1:11" ht="28.8" x14ac:dyDescent="0.3">
      <c r="A67" s="217"/>
      <c r="B67" s="187" t="s">
        <v>33</v>
      </c>
      <c r="C67" s="188"/>
      <c r="D67" s="23" t="s">
        <v>48</v>
      </c>
      <c r="E67" s="21"/>
      <c r="F67" s="22"/>
      <c r="G67" s="121"/>
      <c r="H67" s="122"/>
      <c r="I67" s="123"/>
      <c r="J67" s="116"/>
      <c r="K67" s="117"/>
    </row>
    <row r="68" spans="1:11" ht="9.75" customHeight="1" x14ac:dyDescent="0.3">
      <c r="A68" s="217"/>
      <c r="B68" s="189"/>
      <c r="C68" s="190"/>
      <c r="D68" s="14"/>
      <c r="E68" s="21"/>
      <c r="F68" s="22"/>
      <c r="G68" s="53"/>
      <c r="H68" s="109"/>
      <c r="I68" s="110"/>
      <c r="J68" s="116"/>
      <c r="K68" s="117"/>
    </row>
    <row r="69" spans="1:11" ht="9.75" customHeight="1" x14ac:dyDescent="0.3">
      <c r="A69" s="217"/>
      <c r="B69" s="189"/>
      <c r="C69" s="190"/>
      <c r="D69" s="14"/>
      <c r="E69" s="21"/>
      <c r="F69" s="22"/>
      <c r="G69" s="53"/>
      <c r="H69" s="109"/>
      <c r="I69" s="110"/>
      <c r="J69" s="116"/>
      <c r="K69" s="117"/>
    </row>
    <row r="70" spans="1:11" ht="9.75" customHeight="1" x14ac:dyDescent="0.3">
      <c r="A70" s="217"/>
      <c r="B70" s="189"/>
      <c r="C70" s="190"/>
      <c r="D70" s="14"/>
      <c r="E70" s="21"/>
      <c r="F70" s="22"/>
      <c r="G70" s="53"/>
      <c r="H70" s="109"/>
      <c r="I70" s="110"/>
      <c r="J70" s="116"/>
      <c r="K70" s="117"/>
    </row>
    <row r="71" spans="1:11" ht="9.75" customHeight="1" x14ac:dyDescent="0.3">
      <c r="A71" s="217"/>
      <c r="B71" s="189"/>
      <c r="C71" s="190"/>
      <c r="D71" s="14"/>
      <c r="E71" s="21"/>
      <c r="F71" s="22"/>
      <c r="G71" s="53"/>
      <c r="H71" s="109"/>
      <c r="I71" s="110"/>
      <c r="J71" s="116"/>
      <c r="K71" s="117"/>
    </row>
    <row r="72" spans="1:11" ht="9.75" customHeight="1" x14ac:dyDescent="0.3">
      <c r="A72" s="217"/>
      <c r="B72" s="189"/>
      <c r="C72" s="190"/>
      <c r="D72" s="14"/>
      <c r="E72" s="21"/>
      <c r="F72" s="22"/>
      <c r="G72" s="53"/>
      <c r="H72" s="109"/>
      <c r="I72" s="110"/>
      <c r="J72" s="116"/>
      <c r="K72" s="117"/>
    </row>
    <row r="73" spans="1:11" ht="9.75" customHeight="1" thickBot="1" x14ac:dyDescent="0.35">
      <c r="A73" s="218"/>
      <c r="B73" s="191"/>
      <c r="C73" s="192"/>
      <c r="D73" s="135"/>
      <c r="E73" s="136"/>
      <c r="F73" s="137"/>
      <c r="G73" s="124"/>
      <c r="H73" s="125"/>
      <c r="I73" s="126"/>
      <c r="J73" s="127"/>
      <c r="K73" s="128"/>
    </row>
    <row r="74" spans="1:11" ht="14.1" customHeight="1" x14ac:dyDescent="0.3">
      <c r="A74" s="204" t="s">
        <v>185</v>
      </c>
      <c r="B74" s="207" t="s">
        <v>159</v>
      </c>
      <c r="C74" s="138" t="s">
        <v>2</v>
      </c>
      <c r="D74" s="129" t="s">
        <v>219</v>
      </c>
      <c r="E74" s="152"/>
      <c r="F74" s="131"/>
      <c r="G74" s="158"/>
      <c r="H74" s="159"/>
      <c r="I74" s="162"/>
      <c r="J74" s="163"/>
      <c r="K74" s="163"/>
    </row>
    <row r="75" spans="1:11" x14ac:dyDescent="0.3">
      <c r="A75" s="205"/>
      <c r="B75" s="208"/>
      <c r="C75" s="63" t="s">
        <v>182</v>
      </c>
      <c r="D75" s="153" t="s">
        <v>219</v>
      </c>
      <c r="E75" s="151"/>
      <c r="F75" s="154"/>
      <c r="G75" s="53"/>
      <c r="H75" s="160"/>
      <c r="I75" s="110"/>
      <c r="J75" s="117"/>
      <c r="K75" s="117"/>
    </row>
    <row r="76" spans="1:11" x14ac:dyDescent="0.3">
      <c r="A76" s="205"/>
      <c r="B76" s="208"/>
      <c r="C76" s="63" t="s">
        <v>161</v>
      </c>
      <c r="D76" s="153" t="s">
        <v>219</v>
      </c>
      <c r="E76" s="151"/>
      <c r="F76" s="154"/>
      <c r="G76" s="53"/>
      <c r="H76" s="160"/>
      <c r="I76" s="110"/>
      <c r="J76" s="117"/>
      <c r="K76" s="117"/>
    </row>
    <row r="77" spans="1:11" x14ac:dyDescent="0.3">
      <c r="A77" s="205"/>
      <c r="B77" s="208"/>
      <c r="C77" s="63" t="s">
        <v>160</v>
      </c>
      <c r="D77" s="153" t="s">
        <v>219</v>
      </c>
      <c r="E77" s="151"/>
      <c r="F77" s="154"/>
      <c r="G77" s="53"/>
      <c r="H77" s="160"/>
      <c r="I77" s="110"/>
      <c r="J77" s="117"/>
      <c r="K77" s="117"/>
    </row>
    <row r="78" spans="1:11" x14ac:dyDescent="0.3">
      <c r="A78" s="205"/>
      <c r="B78" s="208"/>
      <c r="C78" s="63" t="s">
        <v>162</v>
      </c>
      <c r="D78" s="153" t="s">
        <v>219</v>
      </c>
      <c r="E78" s="151"/>
      <c r="F78" s="154"/>
      <c r="G78" s="53"/>
      <c r="H78" s="160"/>
      <c r="I78" s="110"/>
      <c r="J78" s="117"/>
      <c r="K78" s="117"/>
    </row>
    <row r="79" spans="1:11" x14ac:dyDescent="0.3">
      <c r="A79" s="205"/>
      <c r="B79" s="208"/>
      <c r="C79" s="63" t="s">
        <v>163</v>
      </c>
      <c r="D79" s="153" t="s">
        <v>219</v>
      </c>
      <c r="E79" s="151"/>
      <c r="F79" s="154"/>
      <c r="G79" s="53"/>
      <c r="H79" s="160"/>
      <c r="I79" s="110"/>
      <c r="J79" s="117"/>
      <c r="K79" s="117"/>
    </row>
    <row r="80" spans="1:11" x14ac:dyDescent="0.3">
      <c r="A80" s="205"/>
      <c r="B80" s="208"/>
      <c r="C80" s="63" t="s">
        <v>167</v>
      </c>
      <c r="D80" s="153" t="s">
        <v>219</v>
      </c>
      <c r="E80" s="151"/>
      <c r="F80" s="154"/>
      <c r="G80" s="53"/>
      <c r="H80" s="160"/>
      <c r="I80" s="110"/>
      <c r="J80" s="117"/>
      <c r="K80" s="117"/>
    </row>
    <row r="81" spans="1:11" x14ac:dyDescent="0.3">
      <c r="A81" s="205"/>
      <c r="B81" s="208"/>
      <c r="C81" s="63" t="s">
        <v>166</v>
      </c>
      <c r="D81" s="153" t="s">
        <v>219</v>
      </c>
      <c r="E81" s="151"/>
      <c r="F81" s="154"/>
      <c r="G81" s="53"/>
      <c r="H81" s="160"/>
      <c r="I81" s="110"/>
      <c r="J81" s="117"/>
      <c r="K81" s="117"/>
    </row>
    <row r="82" spans="1:11" x14ac:dyDescent="0.3">
      <c r="A82" s="205"/>
      <c r="B82" s="208"/>
      <c r="C82" s="63" t="s">
        <v>168</v>
      </c>
      <c r="D82" s="153" t="s">
        <v>219</v>
      </c>
      <c r="E82" s="151"/>
      <c r="F82" s="154"/>
      <c r="G82" s="53"/>
      <c r="H82" s="160"/>
      <c r="I82" s="110"/>
      <c r="J82" s="117"/>
      <c r="K82" s="117"/>
    </row>
    <row r="83" spans="1:11" x14ac:dyDescent="0.3">
      <c r="A83" s="205"/>
      <c r="B83" s="208"/>
      <c r="C83" s="63" t="s">
        <v>164</v>
      </c>
      <c r="D83" s="153" t="s">
        <v>219</v>
      </c>
      <c r="E83" s="151"/>
      <c r="F83" s="154"/>
      <c r="G83" s="53"/>
      <c r="H83" s="160"/>
      <c r="I83" s="110"/>
      <c r="J83" s="117"/>
      <c r="K83" s="117"/>
    </row>
    <row r="84" spans="1:11" x14ac:dyDescent="0.3">
      <c r="A84" s="205"/>
      <c r="B84" s="208"/>
      <c r="C84" s="139" t="s">
        <v>169</v>
      </c>
      <c r="D84" s="153" t="s">
        <v>219</v>
      </c>
      <c r="E84" s="151"/>
      <c r="F84" s="154"/>
      <c r="G84" s="53"/>
      <c r="H84" s="160"/>
      <c r="I84" s="110"/>
      <c r="J84" s="117"/>
      <c r="K84" s="117"/>
    </row>
    <row r="85" spans="1:11" x14ac:dyDescent="0.3">
      <c r="A85" s="205"/>
      <c r="B85" s="209"/>
      <c r="C85" s="63" t="s">
        <v>186</v>
      </c>
      <c r="D85" s="153" t="s">
        <v>219</v>
      </c>
      <c r="E85" s="151"/>
      <c r="F85" s="154"/>
      <c r="G85" s="53"/>
      <c r="H85" s="160"/>
      <c r="I85" s="110"/>
      <c r="J85" s="117"/>
      <c r="K85" s="117"/>
    </row>
    <row r="86" spans="1:11" x14ac:dyDescent="0.3">
      <c r="A86" s="205"/>
      <c r="B86" s="210" t="s">
        <v>165</v>
      </c>
      <c r="C86" s="63" t="s">
        <v>181</v>
      </c>
      <c r="D86" s="153"/>
      <c r="E86" s="151"/>
      <c r="F86" s="154"/>
      <c r="G86" s="53"/>
      <c r="H86" s="160"/>
      <c r="I86" s="110"/>
      <c r="J86" s="117"/>
      <c r="K86" s="117"/>
    </row>
    <row r="87" spans="1:11" x14ac:dyDescent="0.3">
      <c r="A87" s="205"/>
      <c r="B87" s="210"/>
      <c r="C87" s="63" t="s">
        <v>187</v>
      </c>
      <c r="D87" s="153"/>
      <c r="E87" s="151"/>
      <c r="F87" s="154"/>
      <c r="G87" s="53"/>
      <c r="H87" s="160"/>
      <c r="I87" s="110"/>
      <c r="J87" s="117"/>
      <c r="K87" s="117"/>
    </row>
    <row r="88" spans="1:11" ht="15" thickBot="1" x14ac:dyDescent="0.35">
      <c r="A88" s="206"/>
      <c r="B88" s="211"/>
      <c r="C88" s="140" t="s">
        <v>220</v>
      </c>
      <c r="D88" s="155"/>
      <c r="E88" s="156"/>
      <c r="F88" s="157"/>
      <c r="G88" s="124"/>
      <c r="H88" s="161"/>
      <c r="I88" s="126"/>
      <c r="J88" s="128"/>
      <c r="K88" s="128"/>
    </row>
  </sheetData>
  <mergeCells count="47">
    <mergeCell ref="A74:A88"/>
    <mergeCell ref="B74:B85"/>
    <mergeCell ref="B86:B88"/>
    <mergeCell ref="A3:A15"/>
    <mergeCell ref="B3:C3"/>
    <mergeCell ref="B6:C6"/>
    <mergeCell ref="B9:C9"/>
    <mergeCell ref="A16:A73"/>
    <mergeCell ref="B16:C16"/>
    <mergeCell ref="B17:C17"/>
    <mergeCell ref="B22:B29"/>
    <mergeCell ref="B30:B36"/>
    <mergeCell ref="B42:B49"/>
    <mergeCell ref="B50:B54"/>
    <mergeCell ref="B55:B56"/>
    <mergeCell ref="B63:C63"/>
    <mergeCell ref="D3:F3"/>
    <mergeCell ref="B4:C4"/>
    <mergeCell ref="D4:F4"/>
    <mergeCell ref="B5:C5"/>
    <mergeCell ref="D5:F5"/>
    <mergeCell ref="D6:F6"/>
    <mergeCell ref="B7:C7"/>
    <mergeCell ref="D7:F7"/>
    <mergeCell ref="B8:C8"/>
    <mergeCell ref="D8:F8"/>
    <mergeCell ref="D9:F9"/>
    <mergeCell ref="B12:C12"/>
    <mergeCell ref="D12:F12"/>
    <mergeCell ref="B13:C13"/>
    <mergeCell ref="D13:F13"/>
    <mergeCell ref="B10:B11"/>
    <mergeCell ref="D10:F10"/>
    <mergeCell ref="D11:F11"/>
    <mergeCell ref="B65:C65"/>
    <mergeCell ref="B67:C73"/>
    <mergeCell ref="B60:C60"/>
    <mergeCell ref="B61:C61"/>
    <mergeCell ref="B62:C62"/>
    <mergeCell ref="B66:C66"/>
    <mergeCell ref="B14:C14"/>
    <mergeCell ref="D14:F14"/>
    <mergeCell ref="B15:C15"/>
    <mergeCell ref="D15:F15"/>
    <mergeCell ref="B64:C64"/>
    <mergeCell ref="B37:B41"/>
    <mergeCell ref="B57:B59"/>
  </mergeCells>
  <hyperlinks>
    <hyperlink ref="D67" r:id="rId1"/>
  </hyperlinks>
  <pageMargins left="0.25" right="0.25" top="0.75" bottom="0.75" header="0.3" footer="0.3"/>
  <pageSetup paperSize="9" scale="44" fitToHeight="0"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0"/>
  <sheetViews>
    <sheetView topLeftCell="A70" zoomScale="90" zoomScaleNormal="90" zoomScalePageLayoutView="120" workbookViewId="0">
      <selection activeCell="C57" sqref="A57:XFD57"/>
    </sheetView>
  </sheetViews>
  <sheetFormatPr defaultColWidth="8.88671875" defaultRowHeight="13.8" x14ac:dyDescent="0.3"/>
  <cols>
    <col min="1" max="1" width="11.44140625" style="3" customWidth="1"/>
    <col min="2" max="2" width="20.109375" style="56" customWidth="1"/>
    <col min="3" max="3" width="24.109375" style="57" customWidth="1"/>
    <col min="4" max="4" width="96.44140625" style="57" customWidth="1"/>
    <col min="5" max="5" width="65.33203125" style="58" customWidth="1"/>
    <col min="6" max="6" width="41.44140625" style="57" bestFit="1" customWidth="1"/>
    <col min="7" max="7" width="12.44140625" style="1" customWidth="1"/>
    <col min="8" max="8" width="13.88671875" style="1" customWidth="1"/>
    <col min="9" max="16384" width="8.88671875" style="1"/>
  </cols>
  <sheetData>
    <row r="1" spans="1:8" s="77" customFormat="1" ht="21.6" thickBot="1" x14ac:dyDescent="0.45">
      <c r="A1" s="7" t="s">
        <v>67</v>
      </c>
      <c r="B1" s="8"/>
      <c r="C1" s="9"/>
      <c r="D1" s="9"/>
      <c r="E1" s="41"/>
      <c r="F1" s="9"/>
      <c r="G1" s="10"/>
      <c r="H1" s="10"/>
    </row>
    <row r="2" spans="1:8" s="76" customFormat="1" ht="16.2" thickBot="1" x14ac:dyDescent="0.35">
      <c r="A2" s="68" t="s">
        <v>76</v>
      </c>
      <c r="B2" s="69" t="s">
        <v>77</v>
      </c>
      <c r="C2" s="70"/>
      <c r="D2" s="71" t="s">
        <v>78</v>
      </c>
      <c r="E2" s="72" t="s">
        <v>79</v>
      </c>
      <c r="F2" s="73" t="s">
        <v>68</v>
      </c>
      <c r="G2" s="74"/>
      <c r="H2" s="75"/>
    </row>
    <row r="3" spans="1:8" ht="19.5" customHeight="1" x14ac:dyDescent="0.3">
      <c r="A3" s="248" t="s">
        <v>38</v>
      </c>
      <c r="B3" s="250" t="s">
        <v>66</v>
      </c>
      <c r="C3" s="251"/>
      <c r="D3" s="30" t="s">
        <v>69</v>
      </c>
      <c r="E3" s="31"/>
      <c r="F3" s="201">
        <v>1</v>
      </c>
      <c r="G3" s="202"/>
      <c r="H3" s="203"/>
    </row>
    <row r="4" spans="1:8" ht="19.5" customHeight="1" x14ac:dyDescent="0.3">
      <c r="A4" s="249"/>
      <c r="B4" s="226" t="s">
        <v>10</v>
      </c>
      <c r="C4" s="227"/>
      <c r="D4" s="32" t="s">
        <v>70</v>
      </c>
      <c r="E4" s="33"/>
      <c r="F4" s="171" t="s">
        <v>6</v>
      </c>
      <c r="G4" s="172"/>
      <c r="H4" s="173"/>
    </row>
    <row r="5" spans="1:8" ht="19.5" customHeight="1" x14ac:dyDescent="0.3">
      <c r="A5" s="249"/>
      <c r="B5" s="226" t="s">
        <v>34</v>
      </c>
      <c r="C5" s="227"/>
      <c r="D5" s="32" t="s">
        <v>71</v>
      </c>
      <c r="E5" s="33"/>
      <c r="F5" s="171">
        <v>36</v>
      </c>
      <c r="G5" s="172"/>
      <c r="H5" s="173"/>
    </row>
    <row r="6" spans="1:8" ht="19.5" customHeight="1" x14ac:dyDescent="0.3">
      <c r="A6" s="249"/>
      <c r="B6" s="226" t="s">
        <v>7</v>
      </c>
      <c r="C6" s="227"/>
      <c r="D6" s="32" t="s">
        <v>72</v>
      </c>
      <c r="E6" s="33"/>
      <c r="F6" s="171" t="s">
        <v>5</v>
      </c>
      <c r="G6" s="172"/>
      <c r="H6" s="173"/>
    </row>
    <row r="7" spans="1:8" ht="19.5" customHeight="1" x14ac:dyDescent="0.3">
      <c r="A7" s="249"/>
      <c r="B7" s="226" t="s">
        <v>8</v>
      </c>
      <c r="C7" s="227"/>
      <c r="D7" s="32" t="s">
        <v>73</v>
      </c>
      <c r="E7" s="33"/>
      <c r="F7" s="198" t="s">
        <v>4</v>
      </c>
      <c r="G7" s="199"/>
      <c r="H7" s="200"/>
    </row>
    <row r="8" spans="1:8" ht="19.5" customHeight="1" x14ac:dyDescent="0.3">
      <c r="A8" s="249"/>
      <c r="B8" s="226" t="s">
        <v>40</v>
      </c>
      <c r="C8" s="227"/>
      <c r="D8" s="32" t="s">
        <v>74</v>
      </c>
      <c r="E8" s="33"/>
      <c r="F8" s="171" t="s">
        <v>41</v>
      </c>
      <c r="G8" s="172"/>
      <c r="H8" s="173"/>
    </row>
    <row r="9" spans="1:8" ht="19.5" customHeight="1" x14ac:dyDescent="0.3">
      <c r="A9" s="249"/>
      <c r="B9" s="226" t="s">
        <v>9</v>
      </c>
      <c r="C9" s="227"/>
      <c r="D9" s="32" t="s">
        <v>75</v>
      </c>
      <c r="E9" s="33"/>
      <c r="F9" s="171" t="s">
        <v>42</v>
      </c>
      <c r="G9" s="172"/>
      <c r="H9" s="173"/>
    </row>
    <row r="10" spans="1:8" ht="19.5" customHeight="1" x14ac:dyDescent="0.3">
      <c r="A10" s="249"/>
      <c r="B10" s="243" t="s">
        <v>156</v>
      </c>
      <c r="C10" s="59" t="s">
        <v>12</v>
      </c>
      <c r="D10" s="34" t="s">
        <v>80</v>
      </c>
      <c r="E10" s="37" t="s">
        <v>81</v>
      </c>
      <c r="F10" s="171">
        <v>47</v>
      </c>
      <c r="G10" s="172"/>
      <c r="H10" s="173"/>
    </row>
    <row r="11" spans="1:8" ht="19.5" customHeight="1" x14ac:dyDescent="0.3">
      <c r="A11" s="249"/>
      <c r="B11" s="243"/>
      <c r="C11" s="59" t="s">
        <v>11</v>
      </c>
      <c r="D11" s="34" t="s">
        <v>82</v>
      </c>
      <c r="E11" s="37"/>
      <c r="F11" s="171">
        <v>2013</v>
      </c>
      <c r="G11" s="172"/>
      <c r="H11" s="173"/>
    </row>
    <row r="12" spans="1:8" ht="19.5" customHeight="1" x14ac:dyDescent="0.3">
      <c r="A12" s="249"/>
      <c r="B12" s="226" t="s">
        <v>83</v>
      </c>
      <c r="C12" s="227"/>
      <c r="D12" s="32" t="s">
        <v>85</v>
      </c>
      <c r="E12" s="33" t="s">
        <v>84</v>
      </c>
      <c r="F12" s="171">
        <v>100</v>
      </c>
      <c r="G12" s="172"/>
      <c r="H12" s="173"/>
    </row>
    <row r="13" spans="1:8" ht="19.5" customHeight="1" x14ac:dyDescent="0.3">
      <c r="A13" s="249"/>
      <c r="B13" s="241" t="s">
        <v>39</v>
      </c>
      <c r="C13" s="242"/>
      <c r="D13" s="32" t="s">
        <v>86</v>
      </c>
      <c r="E13" s="33" t="s">
        <v>87</v>
      </c>
      <c r="F13" s="171" t="s">
        <v>56</v>
      </c>
      <c r="G13" s="172"/>
      <c r="H13" s="173"/>
    </row>
    <row r="14" spans="1:8" ht="19.5" customHeight="1" x14ac:dyDescent="0.3">
      <c r="A14" s="249"/>
      <c r="B14" s="226" t="s">
        <v>37</v>
      </c>
      <c r="C14" s="227"/>
      <c r="D14" s="32" t="s">
        <v>89</v>
      </c>
      <c r="E14" s="33" t="s">
        <v>88</v>
      </c>
      <c r="F14" s="171" t="s">
        <v>43</v>
      </c>
      <c r="G14" s="172"/>
      <c r="H14" s="173"/>
    </row>
    <row r="15" spans="1:8" ht="19.5" customHeight="1" thickBot="1" x14ac:dyDescent="0.35">
      <c r="A15" s="249"/>
      <c r="B15" s="244" t="s">
        <v>63</v>
      </c>
      <c r="C15" s="245"/>
      <c r="D15" s="35" t="s">
        <v>90</v>
      </c>
      <c r="E15" s="36"/>
      <c r="F15" s="176" t="s">
        <v>64</v>
      </c>
      <c r="G15" s="177"/>
      <c r="H15" s="178"/>
    </row>
    <row r="16" spans="1:8" ht="25.5" customHeight="1" x14ac:dyDescent="0.3">
      <c r="A16" s="228" t="s">
        <v>65</v>
      </c>
      <c r="B16" s="246" t="s">
        <v>44</v>
      </c>
      <c r="C16" s="247"/>
      <c r="D16" s="30" t="s">
        <v>91</v>
      </c>
      <c r="E16" s="31" t="s">
        <v>92</v>
      </c>
      <c r="F16" s="11" t="s">
        <v>45</v>
      </c>
      <c r="G16" s="12" t="s">
        <v>46</v>
      </c>
      <c r="H16" s="13" t="s">
        <v>47</v>
      </c>
    </row>
    <row r="17" spans="1:8" ht="18" customHeight="1" x14ac:dyDescent="0.3">
      <c r="A17" s="229"/>
      <c r="B17" s="230" t="s">
        <v>155</v>
      </c>
      <c r="C17" s="231"/>
      <c r="D17" s="32" t="s">
        <v>157</v>
      </c>
      <c r="E17" s="37" t="s">
        <v>93</v>
      </c>
      <c r="F17" s="17">
        <f>F50/F10</f>
        <v>0.46808510638297873</v>
      </c>
      <c r="G17" s="18"/>
      <c r="H17" s="19"/>
    </row>
    <row r="18" spans="1:8" ht="27.6" x14ac:dyDescent="0.3">
      <c r="A18" s="229"/>
      <c r="B18" s="60" t="s">
        <v>49</v>
      </c>
      <c r="C18" s="61"/>
      <c r="D18" s="32" t="s">
        <v>96</v>
      </c>
      <c r="E18" s="33" t="s">
        <v>97</v>
      </c>
      <c r="F18" s="14">
        <v>1</v>
      </c>
      <c r="G18" s="15"/>
      <c r="H18" s="16"/>
    </row>
    <row r="19" spans="1:8" ht="30" customHeight="1" x14ac:dyDescent="0.3">
      <c r="A19" s="229"/>
      <c r="B19" s="60" t="s">
        <v>50</v>
      </c>
      <c r="C19" s="61"/>
      <c r="D19" s="32" t="s">
        <v>98</v>
      </c>
      <c r="E19" s="33" t="s">
        <v>97</v>
      </c>
      <c r="F19" s="14" t="s">
        <v>51</v>
      </c>
      <c r="G19" s="15"/>
      <c r="H19" s="16"/>
    </row>
    <row r="20" spans="1:8" ht="30" customHeight="1" x14ac:dyDescent="0.3">
      <c r="A20" s="229"/>
      <c r="B20" s="60" t="s">
        <v>23</v>
      </c>
      <c r="C20" s="61"/>
      <c r="D20" s="32" t="s">
        <v>99</v>
      </c>
      <c r="E20" s="33"/>
      <c r="F20" s="14" t="s">
        <v>3</v>
      </c>
      <c r="G20" s="15"/>
      <c r="H20" s="16"/>
    </row>
    <row r="21" spans="1:8" ht="30" customHeight="1" x14ac:dyDescent="0.3">
      <c r="A21" s="229"/>
      <c r="B21" s="60" t="s">
        <v>24</v>
      </c>
      <c r="C21" s="61"/>
      <c r="D21" s="32" t="s">
        <v>100</v>
      </c>
      <c r="E21" s="33"/>
      <c r="F21" s="14" t="s">
        <v>3</v>
      </c>
      <c r="G21" s="15"/>
      <c r="H21" s="16"/>
    </row>
    <row r="22" spans="1:8" ht="20.25" customHeight="1" x14ac:dyDescent="0.3">
      <c r="A22" s="229"/>
      <c r="B22" s="238" t="s">
        <v>14</v>
      </c>
      <c r="C22" s="62" t="s">
        <v>19</v>
      </c>
      <c r="D22" s="32" t="s">
        <v>102</v>
      </c>
      <c r="E22" s="37"/>
      <c r="F22" s="14">
        <v>510</v>
      </c>
      <c r="G22" s="15"/>
      <c r="H22" s="16"/>
    </row>
    <row r="23" spans="1:8" ht="20.25" customHeight="1" x14ac:dyDescent="0.3">
      <c r="A23" s="229"/>
      <c r="B23" s="239"/>
      <c r="C23" s="63" t="s">
        <v>153</v>
      </c>
      <c r="D23" s="34" t="s">
        <v>94</v>
      </c>
      <c r="E23" s="37" t="s">
        <v>95</v>
      </c>
      <c r="F23" s="14">
        <v>490</v>
      </c>
      <c r="G23" s="15"/>
      <c r="H23" s="16"/>
    </row>
    <row r="24" spans="1:8" ht="24.75" customHeight="1" x14ac:dyDescent="0.3">
      <c r="A24" s="229"/>
      <c r="B24" s="239"/>
      <c r="C24" s="62" t="s">
        <v>15</v>
      </c>
      <c r="D24" s="32" t="s">
        <v>152</v>
      </c>
      <c r="E24" s="37" t="s">
        <v>103</v>
      </c>
      <c r="F24" s="14">
        <v>407</v>
      </c>
      <c r="G24" s="15"/>
      <c r="H24" s="16"/>
    </row>
    <row r="25" spans="1:8" ht="18" customHeight="1" x14ac:dyDescent="0.3">
      <c r="A25" s="229"/>
      <c r="B25" s="239"/>
      <c r="C25" s="62" t="s">
        <v>154</v>
      </c>
      <c r="D25" s="32" t="s">
        <v>101</v>
      </c>
      <c r="E25" s="37"/>
      <c r="F25" s="14" t="s">
        <v>52</v>
      </c>
      <c r="G25" s="15"/>
      <c r="H25" s="16"/>
    </row>
    <row r="26" spans="1:8" ht="18" customHeight="1" x14ac:dyDescent="0.3">
      <c r="A26" s="229"/>
      <c r="B26" s="239"/>
      <c r="C26" s="62" t="s">
        <v>57</v>
      </c>
      <c r="D26" s="32" t="s">
        <v>104</v>
      </c>
      <c r="E26" s="37" t="s">
        <v>105</v>
      </c>
      <c r="F26" s="20">
        <f>+F22/F24</f>
        <v>1.2530712530712531</v>
      </c>
      <c r="G26" s="15"/>
      <c r="H26" s="16"/>
    </row>
    <row r="27" spans="1:8" ht="25.5" customHeight="1" x14ac:dyDescent="0.3">
      <c r="A27" s="229"/>
      <c r="B27" s="239"/>
      <c r="C27" s="62" t="s">
        <v>32</v>
      </c>
      <c r="D27" s="32" t="s">
        <v>106</v>
      </c>
      <c r="E27" s="37"/>
      <c r="F27" s="14" t="s">
        <v>0</v>
      </c>
      <c r="G27" s="15"/>
      <c r="H27" s="16"/>
    </row>
    <row r="28" spans="1:8" ht="18" customHeight="1" x14ac:dyDescent="0.3">
      <c r="A28" s="229"/>
      <c r="B28" s="239"/>
      <c r="C28" s="62" t="s">
        <v>26</v>
      </c>
      <c r="D28" s="32" t="s">
        <v>108</v>
      </c>
      <c r="E28" s="37" t="s">
        <v>107</v>
      </c>
      <c r="F28" s="14" t="str">
        <f>IF(F26&gt;1, "F", "O")</f>
        <v>F</v>
      </c>
      <c r="G28" s="15"/>
      <c r="H28" s="16"/>
    </row>
    <row r="29" spans="1:8" ht="18" customHeight="1" x14ac:dyDescent="0.3">
      <c r="A29" s="229"/>
      <c r="B29" s="240"/>
      <c r="C29" s="62" t="s">
        <v>11</v>
      </c>
      <c r="D29" s="32" t="s">
        <v>109</v>
      </c>
      <c r="E29" s="37"/>
      <c r="F29" s="14">
        <v>2013</v>
      </c>
      <c r="G29" s="15"/>
      <c r="H29" s="16"/>
    </row>
    <row r="30" spans="1:8" ht="18" customHeight="1" x14ac:dyDescent="0.3">
      <c r="A30" s="229"/>
      <c r="B30" s="238" t="s">
        <v>28</v>
      </c>
      <c r="C30" s="62" t="s">
        <v>29</v>
      </c>
      <c r="D30" s="32" t="s">
        <v>110</v>
      </c>
      <c r="E30" s="37"/>
      <c r="F30" s="14">
        <v>0.06</v>
      </c>
      <c r="G30" s="15"/>
      <c r="H30" s="16"/>
    </row>
    <row r="31" spans="1:8" ht="18" customHeight="1" x14ac:dyDescent="0.3">
      <c r="A31" s="229"/>
      <c r="B31" s="239"/>
      <c r="C31" s="62" t="s">
        <v>30</v>
      </c>
      <c r="D31" s="32" t="s">
        <v>112</v>
      </c>
      <c r="E31" s="37"/>
      <c r="F31" s="14">
        <v>9.7000000000000003E-2</v>
      </c>
      <c r="G31" s="15"/>
      <c r="H31" s="16"/>
    </row>
    <row r="32" spans="1:8" ht="18" customHeight="1" x14ac:dyDescent="0.3">
      <c r="A32" s="229"/>
      <c r="B32" s="239"/>
      <c r="C32" s="62" t="s">
        <v>53</v>
      </c>
      <c r="D32" s="32" t="s">
        <v>111</v>
      </c>
      <c r="E32" s="37"/>
      <c r="F32" s="14" t="s">
        <v>54</v>
      </c>
      <c r="G32" s="15"/>
      <c r="H32" s="16"/>
    </row>
    <row r="33" spans="1:8" ht="18" customHeight="1" x14ac:dyDescent="0.3">
      <c r="A33" s="229"/>
      <c r="B33" s="239"/>
      <c r="C33" s="62" t="s">
        <v>58</v>
      </c>
      <c r="D33" s="32" t="s">
        <v>113</v>
      </c>
      <c r="E33" s="37" t="s">
        <v>105</v>
      </c>
      <c r="F33" s="20">
        <f>+F30/F31</f>
        <v>0.61855670103092775</v>
      </c>
      <c r="G33" s="15"/>
      <c r="H33" s="16"/>
    </row>
    <row r="34" spans="1:8" ht="29.25" customHeight="1" x14ac:dyDescent="0.3">
      <c r="A34" s="229"/>
      <c r="B34" s="239"/>
      <c r="C34" s="62" t="s">
        <v>32</v>
      </c>
      <c r="D34" s="32" t="s">
        <v>114</v>
      </c>
      <c r="E34" s="37"/>
      <c r="F34" s="14" t="s">
        <v>0</v>
      </c>
      <c r="G34" s="15"/>
      <c r="H34" s="16"/>
    </row>
    <row r="35" spans="1:8" ht="18" customHeight="1" x14ac:dyDescent="0.3">
      <c r="A35" s="229"/>
      <c r="B35" s="239"/>
      <c r="C35" s="62" t="s">
        <v>26</v>
      </c>
      <c r="D35" s="32" t="s">
        <v>115</v>
      </c>
      <c r="E35" s="37"/>
      <c r="F35" s="14" t="str">
        <f>IF(F33&lt;1, "F", "O")</f>
        <v>F</v>
      </c>
      <c r="G35" s="15"/>
      <c r="H35" s="16"/>
    </row>
    <row r="36" spans="1:8" ht="18" customHeight="1" x14ac:dyDescent="0.3">
      <c r="A36" s="229"/>
      <c r="B36" s="240"/>
      <c r="C36" s="62" t="s">
        <v>11</v>
      </c>
      <c r="D36" s="32" t="s">
        <v>116</v>
      </c>
      <c r="E36" s="37"/>
      <c r="F36" s="14">
        <v>2013</v>
      </c>
      <c r="G36" s="15"/>
      <c r="H36" s="16"/>
    </row>
    <row r="37" spans="1:8" ht="18" customHeight="1" x14ac:dyDescent="0.3">
      <c r="A37" s="229"/>
      <c r="B37" s="181" t="s">
        <v>202</v>
      </c>
      <c r="C37" s="50" t="s">
        <v>207</v>
      </c>
      <c r="D37" s="32" t="s">
        <v>211</v>
      </c>
      <c r="E37" s="37"/>
      <c r="F37" s="14"/>
      <c r="G37" s="15"/>
      <c r="H37" s="16"/>
    </row>
    <row r="38" spans="1:8" ht="18" customHeight="1" x14ac:dyDescent="0.3">
      <c r="A38" s="229"/>
      <c r="B38" s="182"/>
      <c r="C38" s="50" t="s">
        <v>208</v>
      </c>
      <c r="D38" s="32" t="s">
        <v>213</v>
      </c>
      <c r="E38" s="37"/>
      <c r="F38" s="14"/>
      <c r="G38" s="15"/>
      <c r="H38" s="16"/>
    </row>
    <row r="39" spans="1:8" ht="18" customHeight="1" x14ac:dyDescent="0.3">
      <c r="A39" s="229"/>
      <c r="B39" s="182"/>
      <c r="C39" s="50" t="s">
        <v>215</v>
      </c>
      <c r="D39" s="32" t="s">
        <v>214</v>
      </c>
      <c r="E39" s="37"/>
      <c r="F39" s="14"/>
      <c r="G39" s="15"/>
      <c r="H39" s="16"/>
    </row>
    <row r="40" spans="1:8" ht="18" customHeight="1" x14ac:dyDescent="0.3">
      <c r="A40" s="229"/>
      <c r="B40" s="182"/>
      <c r="C40" s="50" t="s">
        <v>212</v>
      </c>
      <c r="D40" s="32" t="s">
        <v>216</v>
      </c>
      <c r="E40" s="37"/>
      <c r="F40" s="14"/>
      <c r="G40" s="15"/>
      <c r="H40" s="16"/>
    </row>
    <row r="41" spans="1:8" ht="18" customHeight="1" x14ac:dyDescent="0.3">
      <c r="A41" s="229"/>
      <c r="B41" s="183"/>
      <c r="C41" s="50" t="s">
        <v>210</v>
      </c>
      <c r="D41" s="32" t="s">
        <v>217</v>
      </c>
      <c r="E41" s="37"/>
      <c r="F41" s="14"/>
      <c r="G41" s="15"/>
      <c r="H41" s="16"/>
    </row>
    <row r="42" spans="1:8" ht="18" customHeight="1" x14ac:dyDescent="0.3">
      <c r="A42" s="229"/>
      <c r="B42" s="238" t="s">
        <v>16</v>
      </c>
      <c r="C42" s="62" t="s">
        <v>20</v>
      </c>
      <c r="D42" s="32" t="s">
        <v>119</v>
      </c>
      <c r="E42" s="37"/>
      <c r="F42" s="14" t="s">
        <v>43</v>
      </c>
      <c r="G42" s="15"/>
      <c r="H42" s="16"/>
    </row>
    <row r="43" spans="1:8" ht="18" customHeight="1" x14ac:dyDescent="0.3">
      <c r="A43" s="229"/>
      <c r="B43" s="239"/>
      <c r="C43" s="62" t="s">
        <v>118</v>
      </c>
      <c r="D43" s="32" t="s">
        <v>120</v>
      </c>
      <c r="E43" s="37"/>
      <c r="F43" s="14"/>
      <c r="G43" s="15"/>
      <c r="H43" s="16"/>
    </row>
    <row r="44" spans="1:8" ht="18" customHeight="1" x14ac:dyDescent="0.3">
      <c r="A44" s="229"/>
      <c r="B44" s="239"/>
      <c r="C44" s="62" t="s">
        <v>17</v>
      </c>
      <c r="D44" s="32" t="s">
        <v>117</v>
      </c>
      <c r="E44" s="37"/>
      <c r="F44" s="14" t="s">
        <v>43</v>
      </c>
      <c r="G44" s="15"/>
      <c r="H44" s="16"/>
    </row>
    <row r="45" spans="1:8" ht="18" customHeight="1" x14ac:dyDescent="0.3">
      <c r="A45" s="229"/>
      <c r="B45" s="239"/>
      <c r="C45" s="62" t="s">
        <v>124</v>
      </c>
      <c r="D45" s="32" t="s">
        <v>128</v>
      </c>
      <c r="E45" s="46" t="s">
        <v>129</v>
      </c>
      <c r="F45" s="14"/>
      <c r="G45" s="15"/>
      <c r="H45" s="16"/>
    </row>
    <row r="46" spans="1:8" ht="18" customHeight="1" x14ac:dyDescent="0.3">
      <c r="A46" s="229"/>
      <c r="B46" s="239"/>
      <c r="C46" s="62" t="s">
        <v>18</v>
      </c>
      <c r="D46" s="32" t="s">
        <v>121</v>
      </c>
      <c r="E46" s="37" t="s">
        <v>105</v>
      </c>
      <c r="F46" s="14" t="s">
        <v>43</v>
      </c>
      <c r="G46" s="21"/>
      <c r="H46" s="22"/>
    </row>
    <row r="47" spans="1:8" ht="18" customHeight="1" x14ac:dyDescent="0.3">
      <c r="A47" s="229"/>
      <c r="B47" s="239"/>
      <c r="C47" s="62" t="s">
        <v>125</v>
      </c>
      <c r="D47" s="32" t="s">
        <v>126</v>
      </c>
      <c r="E47" s="37"/>
      <c r="F47" s="14"/>
      <c r="G47" s="21"/>
      <c r="H47" s="22"/>
    </row>
    <row r="48" spans="1:8" s="54" customFormat="1" ht="27.75" customHeight="1" x14ac:dyDescent="0.3">
      <c r="A48" s="229"/>
      <c r="B48" s="239"/>
      <c r="C48" s="64" t="s">
        <v>26</v>
      </c>
      <c r="D48" s="32" t="s">
        <v>127</v>
      </c>
      <c r="E48" s="46" t="s">
        <v>130</v>
      </c>
      <c r="F48" s="42" t="s">
        <v>43</v>
      </c>
      <c r="G48" s="43"/>
      <c r="H48" s="44"/>
    </row>
    <row r="49" spans="1:8" ht="18" customHeight="1" x14ac:dyDescent="0.3">
      <c r="A49" s="229"/>
      <c r="B49" s="240"/>
      <c r="C49" s="62" t="s">
        <v>11</v>
      </c>
      <c r="D49" s="32" t="s">
        <v>122</v>
      </c>
      <c r="E49" s="37"/>
      <c r="F49" s="14" t="s">
        <v>43</v>
      </c>
      <c r="G49" s="21"/>
      <c r="H49" s="22"/>
    </row>
    <row r="50" spans="1:8" ht="18" customHeight="1" x14ac:dyDescent="0.3">
      <c r="A50" s="229"/>
      <c r="B50" s="238" t="s">
        <v>21</v>
      </c>
      <c r="C50" s="62" t="s">
        <v>22</v>
      </c>
      <c r="D50" s="32" t="s">
        <v>123</v>
      </c>
      <c r="E50" s="37"/>
      <c r="F50" s="14">
        <v>22</v>
      </c>
      <c r="G50" s="21"/>
      <c r="H50" s="22"/>
    </row>
    <row r="51" spans="1:8" ht="18" customHeight="1" x14ac:dyDescent="0.3">
      <c r="A51" s="229"/>
      <c r="B51" s="239"/>
      <c r="C51" s="62" t="s">
        <v>145</v>
      </c>
      <c r="D51" s="32" t="s">
        <v>146</v>
      </c>
      <c r="E51" s="37"/>
      <c r="F51" s="14">
        <v>55</v>
      </c>
      <c r="G51" s="21"/>
      <c r="H51" s="22"/>
    </row>
    <row r="52" spans="1:8" ht="18" customHeight="1" x14ac:dyDescent="0.3">
      <c r="A52" s="229"/>
      <c r="B52" s="239"/>
      <c r="C52" s="62" t="s">
        <v>55</v>
      </c>
      <c r="D52" s="32" t="s">
        <v>147</v>
      </c>
      <c r="E52" s="37"/>
      <c r="F52" s="14">
        <f>+F50/F51</f>
        <v>0.4</v>
      </c>
      <c r="G52" s="21"/>
      <c r="H52" s="22"/>
    </row>
    <row r="53" spans="1:8" ht="26.25" customHeight="1" x14ac:dyDescent="0.3">
      <c r="A53" s="229"/>
      <c r="B53" s="239"/>
      <c r="C53" s="62" t="s">
        <v>26</v>
      </c>
      <c r="D53" s="32" t="s">
        <v>148</v>
      </c>
      <c r="E53" s="46" t="s">
        <v>149</v>
      </c>
      <c r="F53" s="14" t="str">
        <f>IF(F52&gt;0.5, "F", "O")</f>
        <v>O</v>
      </c>
      <c r="G53" s="15"/>
      <c r="H53" s="16"/>
    </row>
    <row r="54" spans="1:8" ht="18" customHeight="1" x14ac:dyDescent="0.3">
      <c r="A54" s="229"/>
      <c r="B54" s="240"/>
      <c r="C54" s="62" t="s">
        <v>11</v>
      </c>
      <c r="D54" s="32" t="s">
        <v>122</v>
      </c>
      <c r="E54" s="37"/>
      <c r="F54" s="14">
        <v>2013</v>
      </c>
      <c r="G54" s="21"/>
      <c r="H54" s="22"/>
    </row>
    <row r="55" spans="1:8" ht="26.25" customHeight="1" x14ac:dyDescent="0.3">
      <c r="A55" s="229"/>
      <c r="B55" s="223" t="s">
        <v>25</v>
      </c>
      <c r="C55" s="63" t="s">
        <v>26</v>
      </c>
      <c r="D55" s="34" t="s">
        <v>131</v>
      </c>
      <c r="E55" s="37" t="s">
        <v>132</v>
      </c>
      <c r="F55" s="14" t="s">
        <v>43</v>
      </c>
      <c r="G55" s="21"/>
      <c r="H55" s="22"/>
    </row>
    <row r="56" spans="1:8" ht="18" customHeight="1" x14ac:dyDescent="0.3">
      <c r="A56" s="229"/>
      <c r="B56" s="208"/>
      <c r="C56" s="62" t="s">
        <v>27</v>
      </c>
      <c r="D56" s="32" t="s">
        <v>133</v>
      </c>
      <c r="E56" s="37"/>
      <c r="F56" s="14" t="s">
        <v>43</v>
      </c>
      <c r="G56" s="21"/>
      <c r="H56" s="22"/>
    </row>
    <row r="57" spans="1:8" ht="18" customHeight="1" x14ac:dyDescent="0.3">
      <c r="A57" s="229"/>
      <c r="B57" s="209"/>
      <c r="C57" s="62" t="s">
        <v>224</v>
      </c>
      <c r="D57" s="32" t="s">
        <v>225</v>
      </c>
      <c r="E57" s="37"/>
      <c r="F57" s="14"/>
      <c r="G57" s="21"/>
      <c r="H57" s="22"/>
    </row>
    <row r="58" spans="1:8" ht="27" customHeight="1" x14ac:dyDescent="0.3">
      <c r="A58" s="229"/>
      <c r="B58" s="65" t="s">
        <v>26</v>
      </c>
      <c r="C58" s="66" t="s">
        <v>151</v>
      </c>
      <c r="D58" s="32" t="s">
        <v>158</v>
      </c>
      <c r="E58" s="37"/>
      <c r="F58" s="14" t="s">
        <v>43</v>
      </c>
      <c r="G58" s="21"/>
      <c r="H58" s="22"/>
    </row>
    <row r="59" spans="1:8" ht="25.5" customHeight="1" x14ac:dyDescent="0.3">
      <c r="A59" s="229"/>
      <c r="B59" s="67"/>
      <c r="C59" s="62" t="s">
        <v>135</v>
      </c>
      <c r="D59" s="32" t="s">
        <v>136</v>
      </c>
      <c r="E59" s="37" t="s">
        <v>150</v>
      </c>
      <c r="F59" s="14" t="s">
        <v>43</v>
      </c>
      <c r="G59" s="21"/>
      <c r="H59" s="22"/>
    </row>
    <row r="60" spans="1:8" ht="30" customHeight="1" x14ac:dyDescent="0.3">
      <c r="A60" s="229"/>
      <c r="B60" s="224" t="s">
        <v>13</v>
      </c>
      <c r="C60" s="225"/>
      <c r="D60" s="32" t="s">
        <v>134</v>
      </c>
      <c r="E60" s="33"/>
      <c r="F60" s="14">
        <v>1</v>
      </c>
      <c r="G60" s="15"/>
      <c r="H60" s="16"/>
    </row>
    <row r="61" spans="1:8" ht="30" customHeight="1" x14ac:dyDescent="0.3">
      <c r="A61" s="229"/>
      <c r="B61" s="232" t="s">
        <v>140</v>
      </c>
      <c r="C61" s="233"/>
      <c r="D61" s="32" t="s">
        <v>141</v>
      </c>
      <c r="E61" s="33"/>
      <c r="F61" s="14" t="s">
        <v>1</v>
      </c>
      <c r="G61" s="21"/>
      <c r="H61" s="22"/>
    </row>
    <row r="62" spans="1:8" ht="53.25" customHeight="1" x14ac:dyDescent="0.3">
      <c r="A62" s="229"/>
      <c r="B62" s="224" t="s">
        <v>31</v>
      </c>
      <c r="C62" s="225"/>
      <c r="D62" s="32" t="s">
        <v>138</v>
      </c>
      <c r="E62" s="33" t="s">
        <v>137</v>
      </c>
      <c r="F62" s="14" t="s">
        <v>0</v>
      </c>
      <c r="G62" s="21"/>
      <c r="H62" s="22"/>
    </row>
    <row r="63" spans="1:8" ht="30" customHeight="1" x14ac:dyDescent="0.3">
      <c r="A63" s="229"/>
      <c r="B63" s="224" t="s">
        <v>62</v>
      </c>
      <c r="C63" s="225"/>
      <c r="D63" s="32" t="s">
        <v>139</v>
      </c>
      <c r="E63" s="33"/>
      <c r="F63" s="14" t="s">
        <v>59</v>
      </c>
      <c r="G63" s="21"/>
      <c r="H63" s="22"/>
    </row>
    <row r="64" spans="1:8" ht="30" customHeight="1" x14ac:dyDescent="0.3">
      <c r="A64" s="229"/>
      <c r="B64" s="224" t="s">
        <v>35</v>
      </c>
      <c r="C64" s="225"/>
      <c r="D64" s="32" t="s">
        <v>143</v>
      </c>
      <c r="E64" s="33"/>
      <c r="F64" s="14" t="s">
        <v>60</v>
      </c>
      <c r="G64" s="21"/>
      <c r="H64" s="22"/>
    </row>
    <row r="65" spans="1:11" ht="30" customHeight="1" x14ac:dyDescent="0.3">
      <c r="A65" s="229"/>
      <c r="B65" s="224" t="s">
        <v>36</v>
      </c>
      <c r="C65" s="225"/>
      <c r="D65" s="32" t="s">
        <v>142</v>
      </c>
      <c r="E65" s="33"/>
      <c r="F65" s="14" t="s">
        <v>61</v>
      </c>
      <c r="G65" s="21"/>
      <c r="H65" s="22"/>
    </row>
    <row r="66" spans="1:11" customFormat="1" ht="30" customHeight="1" x14ac:dyDescent="0.3">
      <c r="A66" s="229"/>
      <c r="B66" s="179" t="s">
        <v>222</v>
      </c>
      <c r="C66" s="180"/>
      <c r="D66" s="14" t="s">
        <v>223</v>
      </c>
      <c r="E66" s="21"/>
      <c r="F66" s="22"/>
      <c r="G66" s="53"/>
      <c r="H66" s="109"/>
      <c r="I66" s="110"/>
      <c r="J66" s="116"/>
      <c r="K66" s="117"/>
    </row>
    <row r="67" spans="1:11" ht="27.6" x14ac:dyDescent="0.3">
      <c r="A67" s="229"/>
      <c r="B67" s="234" t="s">
        <v>33</v>
      </c>
      <c r="C67" s="235"/>
      <c r="D67" s="32" t="s">
        <v>144</v>
      </c>
      <c r="E67" s="33"/>
      <c r="F67" s="55" t="s">
        <v>48</v>
      </c>
      <c r="G67" s="21"/>
      <c r="H67" s="22"/>
    </row>
    <row r="68" spans="1:11" ht="9.75" customHeight="1" x14ac:dyDescent="0.3">
      <c r="A68" s="229"/>
      <c r="B68" s="236"/>
      <c r="C68" s="237"/>
      <c r="D68" s="32"/>
      <c r="E68" s="33"/>
      <c r="F68" s="14"/>
      <c r="G68" s="21"/>
      <c r="H68" s="22"/>
    </row>
    <row r="69" spans="1:11" ht="9.75" customHeight="1" x14ac:dyDescent="0.3">
      <c r="A69" s="229"/>
      <c r="B69" s="236"/>
      <c r="C69" s="237"/>
      <c r="D69" s="32"/>
      <c r="E69" s="33"/>
      <c r="F69" s="14"/>
      <c r="G69" s="21"/>
      <c r="H69" s="22"/>
    </row>
    <row r="70" spans="1:11" ht="9.75" customHeight="1" x14ac:dyDescent="0.3">
      <c r="A70" s="229"/>
      <c r="B70" s="236"/>
      <c r="C70" s="237"/>
      <c r="D70" s="32"/>
      <c r="E70" s="33"/>
      <c r="F70" s="14"/>
      <c r="G70" s="21"/>
      <c r="H70" s="22"/>
    </row>
    <row r="71" spans="1:11" ht="9.75" customHeight="1" x14ac:dyDescent="0.3">
      <c r="A71" s="229"/>
      <c r="B71" s="236"/>
      <c r="C71" s="237"/>
      <c r="D71" s="32"/>
      <c r="E71" s="33"/>
      <c r="F71" s="14"/>
      <c r="G71" s="21"/>
      <c r="H71" s="22"/>
    </row>
    <row r="72" spans="1:11" ht="9.75" customHeight="1" x14ac:dyDescent="0.3">
      <c r="A72" s="229"/>
      <c r="B72" s="236"/>
      <c r="C72" s="237"/>
      <c r="D72" s="32"/>
      <c r="E72" s="33"/>
      <c r="F72" s="14"/>
      <c r="G72" s="21"/>
      <c r="H72" s="22"/>
    </row>
    <row r="73" spans="1:11" ht="9.75" customHeight="1" thickBot="1" x14ac:dyDescent="0.35">
      <c r="A73" s="229"/>
      <c r="B73" s="236"/>
      <c r="C73" s="237"/>
      <c r="D73" s="35"/>
      <c r="E73" s="132"/>
      <c r="F73" s="135"/>
      <c r="G73" s="136"/>
      <c r="H73" s="137"/>
    </row>
    <row r="74" spans="1:11" ht="14.4" x14ac:dyDescent="0.3">
      <c r="A74" s="204" t="s">
        <v>185</v>
      </c>
      <c r="B74" s="207" t="s">
        <v>159</v>
      </c>
      <c r="C74" s="138" t="s">
        <v>2</v>
      </c>
      <c r="D74" s="130" t="s">
        <v>170</v>
      </c>
      <c r="E74" s="141" t="s">
        <v>180</v>
      </c>
      <c r="F74" s="142"/>
      <c r="G74" s="143"/>
      <c r="H74" s="144"/>
    </row>
    <row r="75" spans="1:11" ht="14.4" x14ac:dyDescent="0.3">
      <c r="A75" s="205"/>
      <c r="B75" s="208"/>
      <c r="C75" s="63" t="s">
        <v>182</v>
      </c>
      <c r="D75" s="145" t="s">
        <v>183</v>
      </c>
      <c r="E75" s="146" t="s">
        <v>184</v>
      </c>
      <c r="F75" s="147"/>
      <c r="G75" s="21"/>
      <c r="H75" s="22"/>
    </row>
    <row r="76" spans="1:11" ht="14.4" x14ac:dyDescent="0.3">
      <c r="A76" s="205"/>
      <c r="B76" s="208"/>
      <c r="C76" s="63" t="s">
        <v>161</v>
      </c>
      <c r="D76" s="145" t="s">
        <v>171</v>
      </c>
      <c r="E76" s="146" t="s">
        <v>180</v>
      </c>
      <c r="F76" s="147"/>
      <c r="G76" s="21"/>
      <c r="H76" s="22"/>
    </row>
    <row r="77" spans="1:11" ht="14.4" x14ac:dyDescent="0.3">
      <c r="A77" s="205"/>
      <c r="B77" s="208"/>
      <c r="C77" s="63" t="s">
        <v>160</v>
      </c>
      <c r="D77" s="145" t="s">
        <v>172</v>
      </c>
      <c r="E77" s="146" t="s">
        <v>180</v>
      </c>
      <c r="F77" s="147"/>
      <c r="G77" s="21"/>
      <c r="H77" s="22"/>
    </row>
    <row r="78" spans="1:11" ht="14.4" x14ac:dyDescent="0.3">
      <c r="A78" s="205"/>
      <c r="B78" s="208"/>
      <c r="C78" s="63" t="s">
        <v>162</v>
      </c>
      <c r="D78" s="145" t="s">
        <v>173</v>
      </c>
      <c r="E78" s="146" t="s">
        <v>180</v>
      </c>
      <c r="F78" s="147"/>
      <c r="G78" s="21"/>
      <c r="H78" s="22"/>
    </row>
    <row r="79" spans="1:11" ht="14.4" x14ac:dyDescent="0.3">
      <c r="A79" s="205"/>
      <c r="B79" s="208"/>
      <c r="C79" s="63" t="s">
        <v>163</v>
      </c>
      <c r="D79" s="145" t="s">
        <v>174</v>
      </c>
      <c r="E79" s="146" t="s">
        <v>180</v>
      </c>
      <c r="F79" s="147"/>
      <c r="G79" s="21"/>
      <c r="H79" s="22"/>
    </row>
    <row r="80" spans="1:11" ht="14.4" x14ac:dyDescent="0.3">
      <c r="A80" s="205"/>
      <c r="B80" s="208"/>
      <c r="C80" s="63" t="s">
        <v>167</v>
      </c>
      <c r="D80" s="145" t="s">
        <v>175</v>
      </c>
      <c r="E80" s="146" t="s">
        <v>180</v>
      </c>
      <c r="F80" s="147"/>
      <c r="G80" s="21"/>
      <c r="H80" s="22"/>
    </row>
    <row r="81" spans="1:8" ht="14.4" x14ac:dyDescent="0.3">
      <c r="A81" s="205"/>
      <c r="B81" s="208"/>
      <c r="C81" s="63" t="s">
        <v>166</v>
      </c>
      <c r="D81" s="145" t="s">
        <v>176</v>
      </c>
      <c r="E81" s="146" t="s">
        <v>180</v>
      </c>
      <c r="F81" s="147"/>
      <c r="G81" s="21"/>
      <c r="H81" s="22"/>
    </row>
    <row r="82" spans="1:8" ht="14.4" x14ac:dyDescent="0.3">
      <c r="A82" s="205"/>
      <c r="B82" s="208"/>
      <c r="C82" s="63" t="s">
        <v>168</v>
      </c>
      <c r="D82" s="145" t="s">
        <v>177</v>
      </c>
      <c r="E82" s="146" t="s">
        <v>180</v>
      </c>
      <c r="F82" s="147"/>
      <c r="G82" s="21"/>
      <c r="H82" s="22"/>
    </row>
    <row r="83" spans="1:8" ht="14.4" x14ac:dyDescent="0.3">
      <c r="A83" s="205"/>
      <c r="B83" s="208"/>
      <c r="C83" s="63" t="s">
        <v>164</v>
      </c>
      <c r="D83" s="145" t="s">
        <v>178</v>
      </c>
      <c r="E83" s="146" t="s">
        <v>180</v>
      </c>
      <c r="F83" s="147"/>
      <c r="G83" s="21"/>
      <c r="H83" s="22"/>
    </row>
    <row r="84" spans="1:8" ht="12.75" customHeight="1" x14ac:dyDescent="0.3">
      <c r="A84" s="205"/>
      <c r="B84" s="208"/>
      <c r="C84" s="139" t="s">
        <v>169</v>
      </c>
      <c r="D84" s="145" t="s">
        <v>179</v>
      </c>
      <c r="E84" s="146" t="s">
        <v>180</v>
      </c>
      <c r="F84" s="147"/>
      <c r="G84" s="21"/>
      <c r="H84" s="22"/>
    </row>
    <row r="85" spans="1:8" ht="14.4" x14ac:dyDescent="0.3">
      <c r="A85" s="205"/>
      <c r="B85" s="209"/>
      <c r="C85" s="63" t="s">
        <v>186</v>
      </c>
      <c r="D85" s="145"/>
      <c r="E85" s="146" t="s">
        <v>180</v>
      </c>
      <c r="F85" s="147"/>
      <c r="G85" s="21"/>
      <c r="H85" s="22"/>
    </row>
    <row r="86" spans="1:8" ht="12.75" customHeight="1" x14ac:dyDescent="0.3">
      <c r="A86" s="205"/>
      <c r="B86" s="210" t="s">
        <v>165</v>
      </c>
      <c r="C86" s="63" t="s">
        <v>181</v>
      </c>
      <c r="D86" s="145" t="s">
        <v>189</v>
      </c>
      <c r="E86" s="146"/>
      <c r="F86" s="147"/>
      <c r="G86" s="21"/>
      <c r="H86" s="22"/>
    </row>
    <row r="87" spans="1:8" ht="14.4" x14ac:dyDescent="0.3">
      <c r="A87" s="205"/>
      <c r="B87" s="210"/>
      <c r="C87" s="63" t="s">
        <v>187</v>
      </c>
      <c r="D87" s="145" t="s">
        <v>188</v>
      </c>
      <c r="E87" s="146"/>
      <c r="F87" s="147"/>
      <c r="G87" s="21"/>
      <c r="H87" s="22"/>
    </row>
    <row r="88" spans="1:8" ht="15" thickBot="1" x14ac:dyDescent="0.35">
      <c r="A88" s="206"/>
      <c r="B88" s="211"/>
      <c r="C88" s="140" t="s">
        <v>220</v>
      </c>
      <c r="D88" s="148" t="s">
        <v>221</v>
      </c>
      <c r="E88" s="149"/>
      <c r="F88" s="150"/>
      <c r="G88" s="38"/>
      <c r="H88" s="39"/>
    </row>
    <row r="89" spans="1:8" ht="14.4" x14ac:dyDescent="0.3">
      <c r="B89" s="133"/>
      <c r="C89" s="134"/>
    </row>
    <row r="90" spans="1:8" ht="14.4" x14ac:dyDescent="0.3">
      <c r="B90" s="133"/>
      <c r="C90" s="134"/>
    </row>
  </sheetData>
  <mergeCells count="46">
    <mergeCell ref="A74:A88"/>
    <mergeCell ref="B86:B88"/>
    <mergeCell ref="B74:B85"/>
    <mergeCell ref="B14:C14"/>
    <mergeCell ref="F14:H14"/>
    <mergeCell ref="B15:C15"/>
    <mergeCell ref="F15:H15"/>
    <mergeCell ref="B16:C16"/>
    <mergeCell ref="A3:A15"/>
    <mergeCell ref="B3:C3"/>
    <mergeCell ref="F3:H3"/>
    <mergeCell ref="B4:C4"/>
    <mergeCell ref="F4:H4"/>
    <mergeCell ref="B5:C5"/>
    <mergeCell ref="F5:H5"/>
    <mergeCell ref="B6:C6"/>
    <mergeCell ref="F6:H6"/>
    <mergeCell ref="B7:C7"/>
    <mergeCell ref="F7:H7"/>
    <mergeCell ref="B8:C8"/>
    <mergeCell ref="F8:H8"/>
    <mergeCell ref="A16:A73"/>
    <mergeCell ref="B17:C17"/>
    <mergeCell ref="B60:C60"/>
    <mergeCell ref="B61:C61"/>
    <mergeCell ref="B67:C73"/>
    <mergeCell ref="B22:B29"/>
    <mergeCell ref="B30:B36"/>
    <mergeCell ref="B42:B49"/>
    <mergeCell ref="B50:B54"/>
    <mergeCell ref="B62:C62"/>
    <mergeCell ref="B63:C63"/>
    <mergeCell ref="B64:C64"/>
    <mergeCell ref="B37:B41"/>
    <mergeCell ref="B66:C66"/>
    <mergeCell ref="B55:B57"/>
    <mergeCell ref="B65:C65"/>
    <mergeCell ref="B9:C9"/>
    <mergeCell ref="F9:H9"/>
    <mergeCell ref="B12:C12"/>
    <mergeCell ref="F12:H12"/>
    <mergeCell ref="B13:C13"/>
    <mergeCell ref="F13:H13"/>
    <mergeCell ref="B10:B11"/>
    <mergeCell ref="F10:H10"/>
    <mergeCell ref="F11:H11"/>
  </mergeCells>
  <hyperlinks>
    <hyperlink ref="F67" r:id="rId1"/>
  </hyperlinks>
  <pageMargins left="0.25" right="0.25" top="0.75" bottom="0.75" header="0.3" footer="0.3"/>
  <pageSetup paperSize="9" scale="35" fitToHeight="0"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D8" sqref="D8"/>
    </sheetView>
  </sheetViews>
  <sheetFormatPr defaultColWidth="11.44140625" defaultRowHeight="14.4" x14ac:dyDescent="0.3"/>
  <cols>
    <col min="1" max="1" width="10.33203125" customWidth="1"/>
    <col min="2" max="2" width="7.6640625" style="168" customWidth="1"/>
    <col min="3" max="3" width="11.109375" style="164" customWidth="1"/>
    <col min="6" max="6" width="13.109375" customWidth="1"/>
    <col min="7" max="7" width="11.109375" customWidth="1"/>
    <col min="14" max="14" width="12" customWidth="1"/>
  </cols>
  <sheetData>
    <row r="1" spans="1:16" s="166" customFormat="1" ht="45.9" customHeight="1" x14ac:dyDescent="0.3">
      <c r="A1" s="166" t="s">
        <v>205</v>
      </c>
      <c r="B1" s="167" t="s">
        <v>11</v>
      </c>
      <c r="C1" s="165" t="s">
        <v>14</v>
      </c>
      <c r="D1" s="166" t="s">
        <v>16</v>
      </c>
      <c r="E1" s="166" t="s">
        <v>190</v>
      </c>
      <c r="F1" s="166" t="s">
        <v>191</v>
      </c>
      <c r="G1" s="166" t="s">
        <v>201</v>
      </c>
      <c r="H1" s="166" t="s">
        <v>202</v>
      </c>
      <c r="N1" s="166" t="s">
        <v>199</v>
      </c>
      <c r="O1" s="166" t="s">
        <v>193</v>
      </c>
      <c r="P1" s="166" t="s">
        <v>195</v>
      </c>
    </row>
    <row r="2" spans="1:16" x14ac:dyDescent="0.3">
      <c r="A2" t="str">
        <f>Assessment_Template!$D$16</f>
        <v>North Atlantic Albacore</v>
      </c>
      <c r="B2" s="168">
        <v>1950</v>
      </c>
      <c r="N2" t="s">
        <v>14</v>
      </c>
      <c r="P2" t="s">
        <v>192</v>
      </c>
    </row>
    <row r="3" spans="1:16" x14ac:dyDescent="0.3">
      <c r="A3" t="str">
        <f>Assessment_Template!$D$16</f>
        <v>North Atlantic Albacore</v>
      </c>
      <c r="B3" s="168">
        <v>1951</v>
      </c>
      <c r="N3" t="s">
        <v>16</v>
      </c>
      <c r="P3" t="s">
        <v>196</v>
      </c>
    </row>
    <row r="4" spans="1:16" x14ac:dyDescent="0.3">
      <c r="A4" t="str">
        <f>Assessment_Template!$D$16</f>
        <v>North Atlantic Albacore</v>
      </c>
      <c r="B4" s="168">
        <v>1952</v>
      </c>
      <c r="N4" t="s">
        <v>194</v>
      </c>
      <c r="P4" t="s">
        <v>197</v>
      </c>
    </row>
    <row r="5" spans="1:16" x14ac:dyDescent="0.3">
      <c r="A5" t="str">
        <f>Assessment_Template!$D$16</f>
        <v>North Atlantic Albacore</v>
      </c>
      <c r="B5" s="168">
        <v>1953</v>
      </c>
      <c r="N5" t="s">
        <v>21</v>
      </c>
      <c r="P5" t="s">
        <v>198</v>
      </c>
    </row>
    <row r="6" spans="1:16" x14ac:dyDescent="0.3">
      <c r="A6" t="str">
        <f>Assessment_Template!$D$16</f>
        <v>North Atlantic Albacore</v>
      </c>
      <c r="B6" s="168">
        <v>1954</v>
      </c>
      <c r="N6" t="s">
        <v>203</v>
      </c>
      <c r="P6" t="s">
        <v>200</v>
      </c>
    </row>
    <row r="7" spans="1:16" x14ac:dyDescent="0.3">
      <c r="A7" t="str">
        <f>Assessment_Template!$D$16</f>
        <v>North Atlantic Albacore</v>
      </c>
      <c r="B7" s="168">
        <v>1955</v>
      </c>
      <c r="N7" t="s">
        <v>202</v>
      </c>
      <c r="P7" t="s">
        <v>204</v>
      </c>
    </row>
    <row r="8" spans="1:16" x14ac:dyDescent="0.3">
      <c r="A8" t="str">
        <f>Assessment_Template!$D$16</f>
        <v>North Atlantic Albacore</v>
      </c>
      <c r="B8" s="168">
        <v>1956</v>
      </c>
    </row>
    <row r="9" spans="1:16" x14ac:dyDescent="0.3">
      <c r="A9" t="str">
        <f>Assessment_Template!$D$16</f>
        <v>North Atlantic Albacore</v>
      </c>
      <c r="B9" s="168">
        <v>1957</v>
      </c>
    </row>
    <row r="10" spans="1:16" x14ac:dyDescent="0.3">
      <c r="A10" t="str">
        <f>Assessment_Template!$D$16</f>
        <v>North Atlantic Albacore</v>
      </c>
      <c r="B10" s="168">
        <v>1958</v>
      </c>
    </row>
    <row r="11" spans="1:16" x14ac:dyDescent="0.3">
      <c r="A11" t="str">
        <f>Assessment_Template!$D$16</f>
        <v>North Atlantic Albacore</v>
      </c>
      <c r="B11" s="168">
        <v>1959</v>
      </c>
    </row>
    <row r="12" spans="1:16" x14ac:dyDescent="0.3">
      <c r="A12" t="str">
        <f>Assessment_Template!$D$16</f>
        <v>North Atlantic Albacore</v>
      </c>
      <c r="B12" s="168">
        <v>1960</v>
      </c>
    </row>
    <row r="13" spans="1:16" x14ac:dyDescent="0.3">
      <c r="A13" t="str">
        <f>Assessment_Template!$D$16</f>
        <v>North Atlantic Albacore</v>
      </c>
      <c r="B13" s="168">
        <v>1961</v>
      </c>
    </row>
    <row r="14" spans="1:16" x14ac:dyDescent="0.3">
      <c r="A14" t="str">
        <f>Assessment_Template!$D$16</f>
        <v>North Atlantic Albacore</v>
      </c>
      <c r="B14" s="168">
        <v>1962</v>
      </c>
    </row>
    <row r="15" spans="1:16" x14ac:dyDescent="0.3">
      <c r="A15" t="str">
        <f>Assessment_Template!$D$16</f>
        <v>North Atlantic Albacore</v>
      </c>
      <c r="B15" s="168">
        <v>1963</v>
      </c>
    </row>
    <row r="16" spans="1:16" x14ac:dyDescent="0.3">
      <c r="A16" t="str">
        <f>Assessment_Template!$D$16</f>
        <v>North Atlantic Albacore</v>
      </c>
      <c r="B16" s="168">
        <v>1964</v>
      </c>
    </row>
    <row r="17" spans="1:2" x14ac:dyDescent="0.3">
      <c r="A17" t="str">
        <f>Assessment_Template!$D$16</f>
        <v>North Atlantic Albacore</v>
      </c>
      <c r="B17" s="168">
        <v>1965</v>
      </c>
    </row>
    <row r="18" spans="1:2" x14ac:dyDescent="0.3">
      <c r="A18" t="str">
        <f>Assessment_Template!$D$16</f>
        <v>North Atlantic Albacore</v>
      </c>
      <c r="B18" s="168">
        <v>1966</v>
      </c>
    </row>
    <row r="19" spans="1:2" x14ac:dyDescent="0.3">
      <c r="A19" t="str">
        <f>Assessment_Template!$D$16</f>
        <v>North Atlantic Albacore</v>
      </c>
      <c r="B19" s="168">
        <v>1967</v>
      </c>
    </row>
    <row r="20" spans="1:2" x14ac:dyDescent="0.3">
      <c r="A20" t="str">
        <f>Assessment_Template!$D$16</f>
        <v>North Atlantic Albacore</v>
      </c>
      <c r="B20" s="168">
        <v>1968</v>
      </c>
    </row>
    <row r="21" spans="1:2" x14ac:dyDescent="0.3">
      <c r="A21" t="str">
        <f>Assessment_Template!$D$16</f>
        <v>North Atlantic Albacore</v>
      </c>
      <c r="B21" s="168">
        <v>1969</v>
      </c>
    </row>
    <row r="22" spans="1:2" x14ac:dyDescent="0.3">
      <c r="A22" t="str">
        <f>Assessment_Template!$D$16</f>
        <v>North Atlantic Albacore</v>
      </c>
      <c r="B22" s="168">
        <v>1970</v>
      </c>
    </row>
    <row r="23" spans="1:2" x14ac:dyDescent="0.3">
      <c r="A23" t="str">
        <f>Assessment_Template!$D$16</f>
        <v>North Atlantic Albacore</v>
      </c>
      <c r="B23" s="168">
        <v>1971</v>
      </c>
    </row>
    <row r="24" spans="1:2" x14ac:dyDescent="0.3">
      <c r="A24" t="str">
        <f>Assessment_Template!$D$16</f>
        <v>North Atlantic Albacore</v>
      </c>
      <c r="B24" s="168">
        <v>1972</v>
      </c>
    </row>
    <row r="25" spans="1:2" x14ac:dyDescent="0.3">
      <c r="A25" t="str">
        <f>Assessment_Template!$D$16</f>
        <v>North Atlantic Albacore</v>
      </c>
      <c r="B25" s="168">
        <v>1973</v>
      </c>
    </row>
    <row r="26" spans="1:2" x14ac:dyDescent="0.3">
      <c r="A26" t="str">
        <f>Assessment_Template!$D$16</f>
        <v>North Atlantic Albacore</v>
      </c>
      <c r="B26" s="168">
        <v>1974</v>
      </c>
    </row>
    <row r="27" spans="1:2" x14ac:dyDescent="0.3">
      <c r="A27" t="str">
        <f>Assessment_Template!$D$16</f>
        <v>North Atlantic Albacore</v>
      </c>
      <c r="B27" s="168">
        <v>1975</v>
      </c>
    </row>
    <row r="28" spans="1:2" x14ac:dyDescent="0.3">
      <c r="A28" t="str">
        <f>Assessment_Template!$D$16</f>
        <v>North Atlantic Albacore</v>
      </c>
      <c r="B28" s="168">
        <v>1976</v>
      </c>
    </row>
    <row r="29" spans="1:2" x14ac:dyDescent="0.3">
      <c r="A29" t="str">
        <f>Assessment_Template!$D$16</f>
        <v>North Atlantic Albacore</v>
      </c>
      <c r="B29" s="168">
        <v>1977</v>
      </c>
    </row>
    <row r="30" spans="1:2" x14ac:dyDescent="0.3">
      <c r="A30" t="str">
        <f>Assessment_Template!$D$16</f>
        <v>North Atlantic Albacore</v>
      </c>
      <c r="B30" s="168">
        <v>1978</v>
      </c>
    </row>
    <row r="31" spans="1:2" x14ac:dyDescent="0.3">
      <c r="A31" t="str">
        <f>Assessment_Template!$D$16</f>
        <v>North Atlantic Albacore</v>
      </c>
      <c r="B31" s="168">
        <v>1979</v>
      </c>
    </row>
    <row r="32" spans="1:2" x14ac:dyDescent="0.3">
      <c r="A32" t="str">
        <f>Assessment_Template!$D$16</f>
        <v>North Atlantic Albacore</v>
      </c>
      <c r="B32" s="168">
        <v>1980</v>
      </c>
    </row>
    <row r="33" spans="1:2" x14ac:dyDescent="0.3">
      <c r="A33" t="str">
        <f>Assessment_Template!$D$16</f>
        <v>North Atlantic Albacore</v>
      </c>
      <c r="B33" s="168">
        <v>1981</v>
      </c>
    </row>
    <row r="34" spans="1:2" x14ac:dyDescent="0.3">
      <c r="A34" t="str">
        <f>Assessment_Template!$D$16</f>
        <v>North Atlantic Albacore</v>
      </c>
      <c r="B34" s="168">
        <v>1982</v>
      </c>
    </row>
    <row r="35" spans="1:2" x14ac:dyDescent="0.3">
      <c r="A35" t="str">
        <f>Assessment_Template!$D$16</f>
        <v>North Atlantic Albacore</v>
      </c>
      <c r="B35" s="168">
        <v>1983</v>
      </c>
    </row>
    <row r="36" spans="1:2" x14ac:dyDescent="0.3">
      <c r="A36" t="str">
        <f>Assessment_Template!$D$16</f>
        <v>North Atlantic Albacore</v>
      </c>
      <c r="B36" s="168">
        <v>1984</v>
      </c>
    </row>
    <row r="37" spans="1:2" x14ac:dyDescent="0.3">
      <c r="A37" t="str">
        <f>Assessment_Template!$D$16</f>
        <v>North Atlantic Albacore</v>
      </c>
      <c r="B37" s="168">
        <v>1985</v>
      </c>
    </row>
    <row r="38" spans="1:2" x14ac:dyDescent="0.3">
      <c r="A38" t="str">
        <f>Assessment_Template!$D$16</f>
        <v>North Atlantic Albacore</v>
      </c>
      <c r="B38" s="168">
        <v>1986</v>
      </c>
    </row>
    <row r="39" spans="1:2" x14ac:dyDescent="0.3">
      <c r="A39" t="str">
        <f>Assessment_Template!$D$16</f>
        <v>North Atlantic Albacore</v>
      </c>
      <c r="B39" s="168">
        <v>1987</v>
      </c>
    </row>
    <row r="40" spans="1:2" x14ac:dyDescent="0.3">
      <c r="A40" t="str">
        <f>Assessment_Template!$D$16</f>
        <v>North Atlantic Albacore</v>
      </c>
      <c r="B40" s="168">
        <v>1988</v>
      </c>
    </row>
    <row r="41" spans="1:2" x14ac:dyDescent="0.3">
      <c r="A41" t="str">
        <f>Assessment_Template!$D$16</f>
        <v>North Atlantic Albacore</v>
      </c>
      <c r="B41" s="168">
        <v>1989</v>
      </c>
    </row>
    <row r="42" spans="1:2" x14ac:dyDescent="0.3">
      <c r="A42" t="str">
        <f>Assessment_Template!$D$16</f>
        <v>North Atlantic Albacore</v>
      </c>
      <c r="B42" s="168">
        <v>1990</v>
      </c>
    </row>
    <row r="43" spans="1:2" x14ac:dyDescent="0.3">
      <c r="A43" t="str">
        <f>Assessment_Template!$D$16</f>
        <v>North Atlantic Albacore</v>
      </c>
      <c r="B43" s="168">
        <v>1991</v>
      </c>
    </row>
    <row r="44" spans="1:2" x14ac:dyDescent="0.3">
      <c r="A44" t="str">
        <f>Assessment_Template!$D$16</f>
        <v>North Atlantic Albacore</v>
      </c>
      <c r="B44" s="168">
        <v>1992</v>
      </c>
    </row>
    <row r="45" spans="1:2" x14ac:dyDescent="0.3">
      <c r="A45" t="str">
        <f>Assessment_Template!$D$16</f>
        <v>North Atlantic Albacore</v>
      </c>
      <c r="B45" s="168">
        <v>1993</v>
      </c>
    </row>
    <row r="46" spans="1:2" x14ac:dyDescent="0.3">
      <c r="A46" t="str">
        <f>Assessment_Template!$D$16</f>
        <v>North Atlantic Albacore</v>
      </c>
      <c r="B46" s="168">
        <v>1994</v>
      </c>
    </row>
    <row r="47" spans="1:2" x14ac:dyDescent="0.3">
      <c r="A47" t="str">
        <f>Assessment_Template!$D$16</f>
        <v>North Atlantic Albacore</v>
      </c>
      <c r="B47" s="168">
        <v>1995</v>
      </c>
    </row>
    <row r="48" spans="1:2" x14ac:dyDescent="0.3">
      <c r="A48" t="str">
        <f>Assessment_Template!$D$16</f>
        <v>North Atlantic Albacore</v>
      </c>
      <c r="B48" s="168">
        <v>1996</v>
      </c>
    </row>
    <row r="49" spans="1:2" x14ac:dyDescent="0.3">
      <c r="A49" t="str">
        <f>Assessment_Template!$D$16</f>
        <v>North Atlantic Albacore</v>
      </c>
      <c r="B49" s="168">
        <v>1997</v>
      </c>
    </row>
    <row r="50" spans="1:2" x14ac:dyDescent="0.3">
      <c r="A50" t="str">
        <f>Assessment_Template!$D$16</f>
        <v>North Atlantic Albacore</v>
      </c>
      <c r="B50" s="168">
        <v>1998</v>
      </c>
    </row>
    <row r="51" spans="1:2" x14ac:dyDescent="0.3">
      <c r="A51" t="str">
        <f>Assessment_Template!$D$16</f>
        <v>North Atlantic Albacore</v>
      </c>
      <c r="B51" s="168">
        <v>1999</v>
      </c>
    </row>
    <row r="52" spans="1:2" x14ac:dyDescent="0.3">
      <c r="A52" t="str">
        <f>Assessment_Template!$D$16</f>
        <v>North Atlantic Albacore</v>
      </c>
      <c r="B52" s="168">
        <v>2000</v>
      </c>
    </row>
    <row r="53" spans="1:2" x14ac:dyDescent="0.3">
      <c r="A53" t="str">
        <f>Assessment_Template!$D$16</f>
        <v>North Atlantic Albacore</v>
      </c>
      <c r="B53" s="168">
        <v>2001</v>
      </c>
    </row>
    <row r="54" spans="1:2" x14ac:dyDescent="0.3">
      <c r="A54" t="str">
        <f>Assessment_Template!$D$16</f>
        <v>North Atlantic Albacore</v>
      </c>
      <c r="B54" s="168">
        <v>2002</v>
      </c>
    </row>
    <row r="55" spans="1:2" x14ac:dyDescent="0.3">
      <c r="A55" t="str">
        <f>Assessment_Template!$D$16</f>
        <v>North Atlantic Albacore</v>
      </c>
      <c r="B55" s="168">
        <v>2003</v>
      </c>
    </row>
    <row r="56" spans="1:2" x14ac:dyDescent="0.3">
      <c r="A56" t="str">
        <f>Assessment_Template!$D$16</f>
        <v>North Atlantic Albacore</v>
      </c>
      <c r="B56" s="168">
        <v>2004</v>
      </c>
    </row>
    <row r="57" spans="1:2" x14ac:dyDescent="0.3">
      <c r="A57" t="str">
        <f>Assessment_Template!$D$16</f>
        <v>North Atlantic Albacore</v>
      </c>
      <c r="B57" s="168">
        <v>2005</v>
      </c>
    </row>
    <row r="58" spans="1:2" x14ac:dyDescent="0.3">
      <c r="A58" t="str">
        <f>Assessment_Template!$D$16</f>
        <v>North Atlantic Albacore</v>
      </c>
      <c r="B58" s="168">
        <v>2006</v>
      </c>
    </row>
    <row r="59" spans="1:2" x14ac:dyDescent="0.3">
      <c r="A59" t="str">
        <f>Assessment_Template!$D$16</f>
        <v>North Atlantic Albacore</v>
      </c>
      <c r="B59" s="168">
        <v>2007</v>
      </c>
    </row>
    <row r="60" spans="1:2" x14ac:dyDescent="0.3">
      <c r="A60" t="str">
        <f>Assessment_Template!$D$16</f>
        <v>North Atlantic Albacore</v>
      </c>
      <c r="B60" s="168">
        <v>2008</v>
      </c>
    </row>
    <row r="61" spans="1:2" x14ac:dyDescent="0.3">
      <c r="A61" t="str">
        <f>Assessment_Template!$D$16</f>
        <v>North Atlantic Albacore</v>
      </c>
      <c r="B61" s="168">
        <v>2009</v>
      </c>
    </row>
    <row r="62" spans="1:2" x14ac:dyDescent="0.3">
      <c r="A62" t="str">
        <f>Assessment_Template!$D$16</f>
        <v>North Atlantic Albacore</v>
      </c>
      <c r="B62" s="168">
        <v>2010</v>
      </c>
    </row>
    <row r="63" spans="1:2" x14ac:dyDescent="0.3">
      <c r="A63" t="str">
        <f>Assessment_Template!$D$16</f>
        <v>North Atlantic Albacore</v>
      </c>
      <c r="B63" s="168">
        <v>2011</v>
      </c>
    </row>
    <row r="64" spans="1:2" x14ac:dyDescent="0.3">
      <c r="A64" t="str">
        <f>Assessment_Template!$D$16</f>
        <v>North Atlantic Albacore</v>
      </c>
      <c r="B64" s="168">
        <v>2012</v>
      </c>
    </row>
    <row r="65" spans="1:2" x14ac:dyDescent="0.3">
      <c r="A65" t="str">
        <f>Assessment_Template!$D$16</f>
        <v>North Atlantic Albacore</v>
      </c>
      <c r="B65" s="168">
        <v>2013</v>
      </c>
    </row>
    <row r="66" spans="1:2" x14ac:dyDescent="0.3">
      <c r="A66" t="str">
        <f>Assessment_Template!$D$16</f>
        <v>North Atlantic Albacore</v>
      </c>
      <c r="B66" s="168">
        <v>2014</v>
      </c>
    </row>
    <row r="67" spans="1:2" x14ac:dyDescent="0.3">
      <c r="A67" t="str">
        <f>Assessment_Template!$D$16</f>
        <v>North Atlantic Albacore</v>
      </c>
      <c r="B67" s="168">
        <v>2015</v>
      </c>
    </row>
    <row r="68" spans="1:2" x14ac:dyDescent="0.3">
      <c r="A68" t="str">
        <f>Assessment_Template!$D$16</f>
        <v>North Atlantic Albacore</v>
      </c>
      <c r="B68" s="168">
        <v>2016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J44" sqref="J44"/>
    </sheetView>
  </sheetViews>
  <sheetFormatPr defaultColWidth="8.88671875" defaultRowHeight="14.4" x14ac:dyDescent="0.3"/>
  <sheetData>
    <row r="1" spans="1:1" x14ac:dyDescent="0.3">
      <c r="A1" s="2"/>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Assessment_Template</vt:lpstr>
      <vt:lpstr>Key_Template</vt:lpstr>
      <vt:lpstr>Data</vt:lpstr>
      <vt:lpstr>FAO Criteria 2011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Yimin (FIRF)</dc:creator>
  <cp:lastModifiedBy>Yimin Ye (FIAF)</cp:lastModifiedBy>
  <cp:lastPrinted>2016-09-22T10:02:30Z</cp:lastPrinted>
  <dcterms:created xsi:type="dcterms:W3CDTF">2011-09-27T13:20:06Z</dcterms:created>
  <dcterms:modified xsi:type="dcterms:W3CDTF">2017-06-19T08:45:02Z</dcterms:modified>
</cp:coreProperties>
</file>