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edylaster/Desktop/STATS 100/"/>
    </mc:Choice>
  </mc:AlternateContent>
  <xr:revisionPtr revIDLastSave="0" documentId="13_ncr:1_{73F70611-572D-1A4B-AF42-A30F1DDE5903}" xr6:coauthVersionLast="47" xr6:coauthVersionMax="47" xr10:uidLastSave="{00000000-0000-0000-0000-000000000000}"/>
  <bookViews>
    <workbookView xWindow="0" yWindow="0" windowWidth="28800" windowHeight="18000" xr2:uid="{64DB3E43-DDF8-E149-9E54-B75EC087C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7" i="1"/>
  <c r="I30" i="1"/>
  <c r="I16" i="1"/>
  <c r="I5" i="1"/>
  <c r="I17" i="1"/>
  <c r="I3" i="1"/>
  <c r="I10" i="1"/>
  <c r="I21" i="1"/>
  <c r="I14" i="1"/>
  <c r="I20" i="1"/>
  <c r="I8" i="1"/>
  <c r="I13" i="1"/>
  <c r="I12" i="1"/>
  <c r="I11" i="1"/>
  <c r="I9" i="1"/>
  <c r="I23" i="1"/>
  <c r="I28" i="1"/>
  <c r="I2" i="1"/>
  <c r="I19" i="1"/>
  <c r="I6" i="1"/>
  <c r="I18" i="1"/>
  <c r="I24" i="1"/>
  <c r="I26" i="1"/>
  <c r="I4" i="1"/>
  <c r="I15" i="1"/>
  <c r="I29" i="1"/>
  <c r="I27" i="1"/>
  <c r="I25" i="1"/>
  <c r="I31" i="1"/>
  <c r="M13" i="1"/>
  <c r="M6" i="1"/>
  <c r="M29" i="1"/>
  <c r="M18" i="1"/>
  <c r="M19" i="1"/>
  <c r="M12" i="1"/>
  <c r="M25" i="1"/>
  <c r="M5" i="1"/>
  <c r="M28" i="1"/>
  <c r="M9" i="1"/>
  <c r="M10" i="1"/>
  <c r="M15" i="1"/>
  <c r="M30" i="1"/>
  <c r="M14" i="1"/>
  <c r="M27" i="1"/>
  <c r="M7" i="1"/>
  <c r="M22" i="1"/>
  <c r="M21" i="1"/>
  <c r="M17" i="1"/>
  <c r="M3" i="1"/>
  <c r="M26" i="1"/>
  <c r="M2" i="1"/>
  <c r="M20" i="1"/>
  <c r="M31" i="1"/>
  <c r="M8" i="1"/>
  <c r="M11" i="1"/>
  <c r="M23" i="1"/>
  <c r="M4" i="1"/>
  <c r="M16" i="1"/>
  <c r="M24" i="1"/>
  <c r="L13" i="1"/>
  <c r="L6" i="1"/>
  <c r="L29" i="1"/>
  <c r="L18" i="1"/>
  <c r="L19" i="1"/>
  <c r="L12" i="1"/>
  <c r="L25" i="1"/>
  <c r="L5" i="1"/>
  <c r="L28" i="1"/>
  <c r="L9" i="1"/>
  <c r="N9" i="1" s="1"/>
  <c r="L10" i="1"/>
  <c r="L15" i="1"/>
  <c r="L30" i="1"/>
  <c r="L14" i="1"/>
  <c r="L27" i="1"/>
  <c r="L7" i="1"/>
  <c r="L22" i="1"/>
  <c r="L21" i="1"/>
  <c r="L17" i="1"/>
  <c r="L3" i="1"/>
  <c r="L26" i="1"/>
  <c r="L2" i="1"/>
  <c r="L20" i="1"/>
  <c r="L31" i="1"/>
  <c r="L8" i="1"/>
  <c r="L11" i="1"/>
  <c r="L23" i="1"/>
  <c r="L4" i="1"/>
  <c r="L16" i="1"/>
  <c r="L24" i="1"/>
  <c r="O13" i="1"/>
  <c r="O6" i="1"/>
  <c r="O29" i="1"/>
  <c r="O18" i="1"/>
  <c r="O19" i="1"/>
  <c r="O12" i="1"/>
  <c r="O25" i="1"/>
  <c r="O5" i="1"/>
  <c r="O28" i="1"/>
  <c r="O9" i="1"/>
  <c r="O10" i="1"/>
  <c r="O15" i="1"/>
  <c r="O30" i="1"/>
  <c r="O14" i="1"/>
  <c r="O27" i="1"/>
  <c r="O7" i="1"/>
  <c r="O22" i="1"/>
  <c r="O21" i="1"/>
  <c r="O17" i="1"/>
  <c r="O3" i="1"/>
  <c r="O26" i="1"/>
  <c r="O2" i="1"/>
  <c r="O20" i="1"/>
  <c r="O31" i="1"/>
  <c r="O8" i="1"/>
  <c r="O11" i="1"/>
  <c r="O23" i="1"/>
  <c r="O4" i="1"/>
  <c r="O16" i="1"/>
  <c r="O24" i="1"/>
  <c r="H13" i="1"/>
  <c r="H6" i="1"/>
  <c r="H29" i="1"/>
  <c r="H18" i="1"/>
  <c r="H19" i="1"/>
  <c r="H12" i="1"/>
  <c r="H25" i="1"/>
  <c r="H5" i="1"/>
  <c r="H28" i="1"/>
  <c r="H9" i="1"/>
  <c r="H10" i="1"/>
  <c r="H15" i="1"/>
  <c r="H30" i="1"/>
  <c r="H14" i="1"/>
  <c r="H27" i="1"/>
  <c r="H7" i="1"/>
  <c r="H22" i="1"/>
  <c r="H21" i="1"/>
  <c r="H17" i="1"/>
  <c r="H3" i="1"/>
  <c r="H26" i="1"/>
  <c r="H2" i="1"/>
  <c r="H20" i="1"/>
  <c r="H31" i="1"/>
  <c r="H8" i="1"/>
  <c r="H11" i="1"/>
  <c r="H23" i="1"/>
  <c r="H4" i="1"/>
  <c r="H16" i="1"/>
  <c r="H24" i="1"/>
  <c r="E28" i="1"/>
  <c r="E30" i="1"/>
  <c r="E20" i="1"/>
  <c r="E5" i="1"/>
  <c r="E18" i="1"/>
  <c r="E11" i="1"/>
  <c r="E9" i="1"/>
  <c r="E7" i="1"/>
  <c r="E13" i="1"/>
  <c r="E12" i="1"/>
  <c r="E29" i="1"/>
  <c r="E25" i="1"/>
  <c r="E14" i="1"/>
  <c r="E21" i="1"/>
  <c r="E3" i="1"/>
  <c r="E22" i="1"/>
  <c r="E16" i="1"/>
  <c r="E19" i="1"/>
  <c r="E31" i="1"/>
  <c r="E17" i="1"/>
  <c r="E6" i="1"/>
  <c r="E8" i="1"/>
  <c r="E23" i="1"/>
  <c r="E27" i="1"/>
  <c r="E15" i="1"/>
  <c r="E2" i="1"/>
  <c r="E24" i="1"/>
  <c r="E26" i="1"/>
  <c r="E10" i="1"/>
  <c r="E4" i="1"/>
  <c r="C28" i="1"/>
  <c r="C30" i="1"/>
  <c r="C20" i="1"/>
  <c r="C5" i="1"/>
  <c r="C18" i="1"/>
  <c r="C11" i="1"/>
  <c r="C9" i="1"/>
  <c r="C7" i="1"/>
  <c r="C13" i="1"/>
  <c r="C12" i="1"/>
  <c r="C29" i="1"/>
  <c r="C25" i="1"/>
  <c r="C14" i="1"/>
  <c r="C21" i="1"/>
  <c r="C3" i="1"/>
  <c r="C22" i="1"/>
  <c r="C16" i="1"/>
  <c r="C19" i="1"/>
  <c r="C31" i="1"/>
  <c r="C17" i="1"/>
  <c r="C6" i="1"/>
  <c r="C8" i="1"/>
  <c r="C23" i="1"/>
  <c r="C27" i="1"/>
  <c r="C15" i="1"/>
  <c r="C2" i="1"/>
  <c r="C24" i="1"/>
  <c r="C26" i="1"/>
  <c r="C10" i="1"/>
  <c r="C4" i="1"/>
  <c r="N25" i="1" l="1"/>
  <c r="N20" i="1"/>
  <c r="N31" i="1"/>
  <c r="N7" i="1"/>
  <c r="N5" i="1"/>
  <c r="N4" i="1"/>
  <c r="N3" i="1"/>
  <c r="N15" i="1"/>
  <c r="N18" i="1"/>
  <c r="N23" i="1"/>
  <c r="N17" i="1"/>
  <c r="N10" i="1"/>
  <c r="N29" i="1"/>
  <c r="N11" i="1"/>
  <c r="N21" i="1"/>
  <c r="N6" i="1"/>
  <c r="N8" i="1"/>
  <c r="N22" i="1"/>
  <c r="N28" i="1"/>
  <c r="N13" i="1"/>
  <c r="N27" i="1"/>
  <c r="N24" i="1"/>
  <c r="N2" i="1"/>
  <c r="N14" i="1"/>
  <c r="N12" i="1"/>
  <c r="N16" i="1"/>
  <c r="N26" i="1"/>
  <c r="N30" i="1"/>
  <c r="N19" i="1"/>
</calcChain>
</file>

<file path=xl/sharedStrings.xml><?xml version="1.0" encoding="utf-8"?>
<sst xmlns="http://schemas.openxmlformats.org/spreadsheetml/2006/main" count="48" uniqueCount="48">
  <si>
    <t>Team</t>
  </si>
  <si>
    <t>BAL</t>
  </si>
  <si>
    <t>NYY</t>
  </si>
  <si>
    <t>TB</t>
  </si>
  <si>
    <t>TOR</t>
  </si>
  <si>
    <t>BOS</t>
  </si>
  <si>
    <t>MIN</t>
  </si>
  <si>
    <t>DET</t>
  </si>
  <si>
    <t>CLE</t>
  </si>
  <si>
    <t>CHW</t>
  </si>
  <si>
    <t>KC</t>
  </si>
  <si>
    <t>HOU</t>
  </si>
  <si>
    <t>TEX</t>
  </si>
  <si>
    <t>SEA</t>
  </si>
  <si>
    <t>LAA</t>
  </si>
  <si>
    <t>OAK</t>
  </si>
  <si>
    <t>ATL</t>
  </si>
  <si>
    <t>PHI</t>
  </si>
  <si>
    <t>MIA</t>
  </si>
  <si>
    <t>NYM</t>
  </si>
  <si>
    <t>WSH</t>
  </si>
  <si>
    <t>MIL</t>
  </si>
  <si>
    <t>CHC</t>
  </si>
  <si>
    <t>CIN</t>
  </si>
  <si>
    <t>PIT</t>
  </si>
  <si>
    <t>STL</t>
  </si>
  <si>
    <t>LAD</t>
  </si>
  <si>
    <t>ARI</t>
  </si>
  <si>
    <t>SD</t>
  </si>
  <si>
    <t>SF</t>
  </si>
  <si>
    <t>COL</t>
  </si>
  <si>
    <t>Wins</t>
  </si>
  <si>
    <t>Luck</t>
  </si>
  <si>
    <t>ExpWins</t>
  </si>
  <si>
    <t>Data: https://www.baseball-reference.com/leagues/MLB-standings.shtml</t>
  </si>
  <si>
    <t>ORunW</t>
  </si>
  <si>
    <t>ORunL</t>
  </si>
  <si>
    <t>PreORunW</t>
  </si>
  <si>
    <t>PreORunL</t>
  </si>
  <si>
    <t>PostORunW</t>
  </si>
  <si>
    <t>PostORunL</t>
  </si>
  <si>
    <t>WinP</t>
  </si>
  <si>
    <t>ExpWinsP</t>
  </si>
  <si>
    <t>ORunP</t>
  </si>
  <si>
    <t>PostASGORunP</t>
  </si>
  <si>
    <t>PreASGORunP</t>
  </si>
  <si>
    <t>bERA</t>
  </si>
  <si>
    <t>DefEff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</si>
</sst>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 % in 1-Run Games vs. Pythagorean Luck</a:t>
            </a:r>
          </a:p>
          <a:p>
            <a:pPr>
              <a:defRPr/>
            </a:pPr>
            <a:r>
              <a:rPr lang="en-US" sz="1000"/>
              <a:t>2023 MLB Season (via www.baseball</a:t>
            </a:r>
            <a:r>
              <a:rPr lang="en-US" sz="1000" baseline="0"/>
              <a:t>-reference.com)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34641310675077E-2"/>
          <c:y val="0.19499415579283638"/>
          <c:w val="0.93966193390033925"/>
          <c:h val="0.788871048643830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Luck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18014D-D279-5B43-82FC-507BEFCDC1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12-6241-85BD-45916CB9F2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60FD8A-037B-EE41-A2C9-0076B17D32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12-6241-85BD-45916CB9F2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3F7C88-26BB-5D43-A7C4-6CAB7D0115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12-6241-85BD-45916CB9F2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6A514F-BFC5-CA43-96BF-CF5B0577E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12-6241-85BD-45916CB9F25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6D67C8-01E2-4841-92BB-9031E7D949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012-6241-85BD-45916CB9F25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C8C47B-CB00-C947-998E-64E15AB7F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012-6241-85BD-45916CB9F25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2307A2B-B246-B842-A271-00EAAEBE9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012-6241-85BD-45916CB9F2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A38BED-3D19-1C43-A8A7-E710C4F93D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012-6241-85BD-45916CB9F2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AA16F17-C202-6444-8E1C-E0D8E5544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012-6241-85BD-45916CB9F2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C9635A-A416-EB4A-B415-F59E8BBC6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012-6241-85BD-45916CB9F25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5D974F-C355-A942-A8C7-153F02AAF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012-6241-85BD-45916CB9F25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35811A0-BAC4-D844-B60F-75702FED1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012-6241-85BD-45916CB9F25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693C1C5-343B-7F4A-97B4-7FB12CC34E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012-6241-85BD-45916CB9F25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9A9E54F-56EE-A943-8B86-C2241F5495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012-6241-85BD-45916CB9F25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A9623A-D88B-E047-A174-74B12E4BFB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012-6241-85BD-45916CB9F25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BCEA1F4-8268-1641-9ACF-B495D6ED0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012-6241-85BD-45916CB9F25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4C8996D-9317-6641-9D48-32683E343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012-6241-85BD-45916CB9F25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70BB674-00A4-4243-930B-55EEF2FC3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012-6241-85BD-45916CB9F25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D71FB05-358E-7A4A-9F64-CD075671AB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012-6241-85BD-45916CB9F25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E384FB0-DC19-C849-8188-B24EE16DC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012-6241-85BD-45916CB9F25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69D5630-C11B-BA4C-B92D-50A01A47A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012-6241-85BD-45916CB9F25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B577079-DAF9-4242-B6CE-1A5448448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012-6241-85BD-45916CB9F25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46A7799-4AC8-9040-9A88-D8069C195A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012-6241-85BD-45916CB9F25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B3E930-30A4-7545-993D-351BF19E1E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012-6241-85BD-45916CB9F25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6005AF7-BA60-0947-B930-6F9AC2CAD1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012-6241-85BD-45916CB9F25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030BE4-CD3C-1549-90FF-4E44BDD615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012-6241-85BD-45916CB9F25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3C0D3A5-623C-754D-8600-E4280B238A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012-6241-85BD-45916CB9F25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D9BACB0E-0872-FB4C-8822-F72783F047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012-6241-85BD-45916CB9F25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9BEA11D-BA11-AA48-B708-CFEA59279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012-6241-85BD-45916CB9F25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FA72C3D-75D3-8D48-989D-D7FA6B92F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012-6241-85BD-45916CB9F2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118764352758723"/>
                  <c:y val="4.6242385480776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Sheet1!$H$2:$H$31</c:f>
              <c:numCache>
                <c:formatCode>General</c:formatCode>
                <c:ptCount val="30"/>
                <c:pt idx="0">
                  <c:v>0.5</c:v>
                </c:pt>
                <c:pt idx="1">
                  <c:v>0.56097560975609762</c:v>
                </c:pt>
                <c:pt idx="2">
                  <c:v>0.65217391304347827</c:v>
                </c:pt>
                <c:pt idx="3">
                  <c:v>0.41860465116279072</c:v>
                </c:pt>
                <c:pt idx="4">
                  <c:v>0.46666666666666667</c:v>
                </c:pt>
                <c:pt idx="5">
                  <c:v>0.38775510204081631</c:v>
                </c:pt>
                <c:pt idx="6">
                  <c:v>0.53968253968253965</c:v>
                </c:pt>
                <c:pt idx="7">
                  <c:v>0.46551724137931033</c:v>
                </c:pt>
                <c:pt idx="8">
                  <c:v>0.48936170212765956</c:v>
                </c:pt>
                <c:pt idx="9">
                  <c:v>0.51219512195121952</c:v>
                </c:pt>
                <c:pt idx="10">
                  <c:v>0.48780487804878048</c:v>
                </c:pt>
                <c:pt idx="11">
                  <c:v>0.51219512195121952</c:v>
                </c:pt>
                <c:pt idx="12">
                  <c:v>0.51162790697674421</c:v>
                </c:pt>
                <c:pt idx="13">
                  <c:v>0.5161290322580645</c:v>
                </c:pt>
                <c:pt idx="14">
                  <c:v>0.7021276595744681</c:v>
                </c:pt>
                <c:pt idx="15">
                  <c:v>0.61702127659574468</c:v>
                </c:pt>
                <c:pt idx="16">
                  <c:v>0.41304347826086957</c:v>
                </c:pt>
                <c:pt idx="17">
                  <c:v>0.47169811320754718</c:v>
                </c:pt>
                <c:pt idx="18">
                  <c:v>0.42499999999999999</c:v>
                </c:pt>
                <c:pt idx="19">
                  <c:v>0.42553191489361702</c:v>
                </c:pt>
                <c:pt idx="20">
                  <c:v>0.54716981132075471</c:v>
                </c:pt>
                <c:pt idx="21">
                  <c:v>0.5641025641025641</c:v>
                </c:pt>
                <c:pt idx="22">
                  <c:v>0.28125</c:v>
                </c:pt>
                <c:pt idx="23">
                  <c:v>0.49019607843137253</c:v>
                </c:pt>
                <c:pt idx="24">
                  <c:v>0.56818181818181823</c:v>
                </c:pt>
                <c:pt idx="25">
                  <c:v>0.39534883720930231</c:v>
                </c:pt>
                <c:pt idx="26">
                  <c:v>0.46808510638297873</c:v>
                </c:pt>
                <c:pt idx="27">
                  <c:v>0.3888888888888889</c:v>
                </c:pt>
                <c:pt idx="28">
                  <c:v>0.55555555555555558</c:v>
                </c:pt>
                <c:pt idx="29">
                  <c:v>0.5714285714285714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-3</c:v>
                </c:pt>
                <c:pt idx="4">
                  <c:v>-7</c:v>
                </c:pt>
                <c:pt idx="5">
                  <c:v>0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5</c:v>
                </c:pt>
                <c:pt idx="10">
                  <c:v>-3</c:v>
                </c:pt>
                <c:pt idx="11">
                  <c:v>-8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2</c:v>
                </c:pt>
                <c:pt idx="16">
                  <c:v>-6</c:v>
                </c:pt>
                <c:pt idx="17">
                  <c:v>-5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-10</c:v>
                </c:pt>
                <c:pt idx="23">
                  <c:v>-3</c:v>
                </c:pt>
                <c:pt idx="24">
                  <c:v>3</c:v>
                </c:pt>
                <c:pt idx="25">
                  <c:v>0</c:v>
                </c:pt>
                <c:pt idx="26">
                  <c:v>-1</c:v>
                </c:pt>
                <c:pt idx="27">
                  <c:v>-6</c:v>
                </c:pt>
                <c:pt idx="28">
                  <c:v>0</c:v>
                </c:pt>
                <c:pt idx="29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Sheet1!$A$2:$A$31</c15:f>
                <c15:dlblRangeCache>
                  <c:ptCount val="30"/>
                  <c:pt idx="0">
                    <c:v>ARI</c:v>
                  </c:pt>
                  <c:pt idx="1">
                    <c:v>ATL</c:v>
                  </c:pt>
                  <c:pt idx="2">
                    <c:v>BAL</c:v>
                  </c:pt>
                  <c:pt idx="3">
                    <c:v>BOS</c:v>
                  </c:pt>
                  <c:pt idx="4">
                    <c:v>CHC</c:v>
                  </c:pt>
                  <c:pt idx="5">
                    <c:v>CHW</c:v>
                  </c:pt>
                  <c:pt idx="6">
                    <c:v>CIN</c:v>
                  </c:pt>
                  <c:pt idx="7">
                    <c:v>CLE</c:v>
                  </c:pt>
                  <c:pt idx="8">
                    <c:v>COL</c:v>
                  </c:pt>
                  <c:pt idx="9">
                    <c:v>DET</c:v>
                  </c:pt>
                  <c:pt idx="10">
                    <c:v>HOU</c:v>
                  </c:pt>
                  <c:pt idx="11">
                    <c:v>KC</c:v>
                  </c:pt>
                  <c:pt idx="12">
                    <c:v>LAA</c:v>
                  </c:pt>
                  <c:pt idx="13">
                    <c:v>LAD</c:v>
                  </c:pt>
                  <c:pt idx="14">
                    <c:v>MIA</c:v>
                  </c:pt>
                  <c:pt idx="15">
                    <c:v>MIL</c:v>
                  </c:pt>
                  <c:pt idx="16">
                    <c:v>MIN</c:v>
                  </c:pt>
                  <c:pt idx="17">
                    <c:v>NYM</c:v>
                  </c:pt>
                  <c:pt idx="18">
                    <c:v>NYY</c:v>
                  </c:pt>
                  <c:pt idx="19">
                    <c:v>OAK</c:v>
                  </c:pt>
                  <c:pt idx="20">
                    <c:v>PHI</c:v>
                  </c:pt>
                  <c:pt idx="21">
                    <c:v>PIT</c:v>
                  </c:pt>
                  <c:pt idx="22">
                    <c:v>SD</c:v>
                  </c:pt>
                  <c:pt idx="23">
                    <c:v>SEA</c:v>
                  </c:pt>
                  <c:pt idx="24">
                    <c:v>SF</c:v>
                  </c:pt>
                  <c:pt idx="25">
                    <c:v>STL</c:v>
                  </c:pt>
                  <c:pt idx="26">
                    <c:v>TB</c:v>
                  </c:pt>
                  <c:pt idx="27">
                    <c:v>TEX</c:v>
                  </c:pt>
                  <c:pt idx="28">
                    <c:v>TOR</c:v>
                  </c:pt>
                  <c:pt idx="29">
                    <c:v>WSH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12-6241-85BD-45916CB9F25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797809440"/>
        <c:axId val="797958288"/>
      </c:scatterChart>
      <c:valAx>
        <c:axId val="797809440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 % in 1-Run Games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58288"/>
        <c:crosses val="autoZero"/>
        <c:crossBetween val="midCat"/>
        <c:majorUnit val="0.05"/>
      </c:valAx>
      <c:valAx>
        <c:axId val="797958288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Pythagorean Luck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579308</xdr:colOff>
      <xdr:row>29</xdr:row>
      <xdr:rowOff>176399</xdr:rowOff>
    </xdr:from>
    <xdr:to>
      <xdr:col>38</xdr:col>
      <xdr:colOff>755923</xdr:colOff>
      <xdr:row>53</xdr:row>
      <xdr:rowOff>68450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C03ED-8C13-0EF9-4171-6EF1DE0F7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BFAF-0E32-C849-A6FF-7E57545AB81B}">
  <dimension ref="A1:T39"/>
  <sheetViews>
    <sheetView tabSelected="1" zoomScale="106" workbookViewId="0">
      <selection activeCell="M34" sqref="M34"/>
    </sheetView>
  </sheetViews>
  <sheetFormatPr baseColWidth="10" defaultRowHeight="16" x14ac:dyDescent="0.2"/>
  <cols>
    <col min="4" max="4" width="10.5" customWidth="1"/>
    <col min="14" max="14" width="16" customWidth="1"/>
    <col min="15" max="15" width="15" customWidth="1"/>
    <col min="17" max="17" width="9.83203125" customWidth="1"/>
  </cols>
  <sheetData>
    <row r="1" spans="1:20" ht="17" x14ac:dyDescent="0.2">
      <c r="A1" t="s">
        <v>0</v>
      </c>
      <c r="B1" t="s">
        <v>31</v>
      </c>
      <c r="C1" t="s">
        <v>41</v>
      </c>
      <c r="D1" t="s">
        <v>33</v>
      </c>
      <c r="E1" t="s">
        <v>42</v>
      </c>
      <c r="F1" t="s">
        <v>35</v>
      </c>
      <c r="G1" t="s">
        <v>36</v>
      </c>
      <c r="H1" t="s">
        <v>43</v>
      </c>
      <c r="I1" t="s">
        <v>32</v>
      </c>
      <c r="J1" t="s">
        <v>37</v>
      </c>
      <c r="K1" t="s">
        <v>38</v>
      </c>
      <c r="L1" s="1" t="s">
        <v>39</v>
      </c>
      <c r="M1" s="1" t="s">
        <v>40</v>
      </c>
      <c r="N1" s="1" t="s">
        <v>44</v>
      </c>
      <c r="O1" s="1" t="s">
        <v>45</v>
      </c>
      <c r="P1" s="1" t="s">
        <v>46</v>
      </c>
      <c r="Q1" s="2" t="s">
        <v>47</v>
      </c>
      <c r="R1" s="1"/>
      <c r="S1" s="1" t="s">
        <v>34</v>
      </c>
      <c r="T1" s="1"/>
    </row>
    <row r="2" spans="1:20" x14ac:dyDescent="0.2">
      <c r="A2" t="s">
        <v>27</v>
      </c>
      <c r="B2">
        <v>84</v>
      </c>
      <c r="C2">
        <f>B2/162</f>
        <v>0.51851851851851849</v>
      </c>
      <c r="D2">
        <v>80</v>
      </c>
      <c r="E2">
        <f>D2/162</f>
        <v>0.49382716049382713</v>
      </c>
      <c r="F2">
        <v>21</v>
      </c>
      <c r="G2">
        <v>21</v>
      </c>
      <c r="H2">
        <f>F2/(F2+G2)</f>
        <v>0.5</v>
      </c>
      <c r="I2">
        <f>B2-D2</f>
        <v>4</v>
      </c>
      <c r="J2">
        <v>12</v>
      </c>
      <c r="K2">
        <v>13</v>
      </c>
      <c r="L2" s="1">
        <f>F2-J2</f>
        <v>9</v>
      </c>
      <c r="M2" s="1">
        <f>G2-K2</f>
        <v>8</v>
      </c>
      <c r="N2" s="1">
        <f>L2/(L2+M2)</f>
        <v>0.52941176470588236</v>
      </c>
      <c r="O2" s="1">
        <f>J2/(J2+K2)</f>
        <v>0.48</v>
      </c>
      <c r="P2" s="1">
        <v>4.22</v>
      </c>
      <c r="Q2" s="3">
        <v>0.69499999999999995</v>
      </c>
      <c r="R2" s="1"/>
      <c r="S2" s="1"/>
      <c r="T2" s="1"/>
    </row>
    <row r="3" spans="1:20" x14ac:dyDescent="0.2">
      <c r="A3" t="s">
        <v>16</v>
      </c>
      <c r="B3">
        <v>104</v>
      </c>
      <c r="C3">
        <f>B3/162</f>
        <v>0.64197530864197527</v>
      </c>
      <c r="D3">
        <v>101</v>
      </c>
      <c r="E3">
        <f>D3/162</f>
        <v>0.62345679012345678</v>
      </c>
      <c r="F3">
        <v>23</v>
      </c>
      <c r="G3">
        <v>18</v>
      </c>
      <c r="H3">
        <f>F3/(F3+G3)</f>
        <v>0.56097560975609762</v>
      </c>
      <c r="I3">
        <f>B3-D3</f>
        <v>3</v>
      </c>
      <c r="J3">
        <v>16</v>
      </c>
      <c r="K3">
        <v>10</v>
      </c>
      <c r="L3" s="1">
        <f>F3-J3</f>
        <v>7</v>
      </c>
      <c r="M3" s="1">
        <f>G3-K3</f>
        <v>8</v>
      </c>
      <c r="N3" s="1">
        <f>L3/(L3+M3)</f>
        <v>0.46666666666666667</v>
      </c>
      <c r="O3" s="1">
        <f>J3/(J3+K3)</f>
        <v>0.61538461538461542</v>
      </c>
      <c r="P3" s="1">
        <v>3.81</v>
      </c>
      <c r="Q3" s="3">
        <v>0.68500000000000005</v>
      </c>
      <c r="R3" s="1"/>
      <c r="S3" s="1"/>
      <c r="T3" s="1"/>
    </row>
    <row r="4" spans="1:20" x14ac:dyDescent="0.2">
      <c r="A4" t="s">
        <v>1</v>
      </c>
      <c r="B4">
        <v>101</v>
      </c>
      <c r="C4">
        <f>B4/162</f>
        <v>0.62345679012345678</v>
      </c>
      <c r="D4">
        <v>94</v>
      </c>
      <c r="E4">
        <f>D4/162</f>
        <v>0.58024691358024694</v>
      </c>
      <c r="F4">
        <v>30</v>
      </c>
      <c r="G4">
        <v>16</v>
      </c>
      <c r="H4">
        <f>F4/(F4+G4)</f>
        <v>0.65217391304347827</v>
      </c>
      <c r="I4">
        <f>B4-D4</f>
        <v>7</v>
      </c>
      <c r="J4">
        <v>14</v>
      </c>
      <c r="K4">
        <v>9</v>
      </c>
      <c r="L4" s="1">
        <f>F4-J4</f>
        <v>16</v>
      </c>
      <c r="M4" s="1">
        <f>G4-K4</f>
        <v>7</v>
      </c>
      <c r="N4" s="1">
        <f>L4/(L4+M4)</f>
        <v>0.69565217391304346</v>
      </c>
      <c r="O4" s="1">
        <f>J4/(J4+K4)</f>
        <v>0.60869565217391308</v>
      </c>
      <c r="P4" s="1">
        <v>3.55</v>
      </c>
      <c r="Q4" s="3">
        <v>0.69599999999999995</v>
      </c>
      <c r="R4" s="1"/>
      <c r="S4" s="1"/>
      <c r="T4" s="1"/>
    </row>
    <row r="5" spans="1:20" x14ac:dyDescent="0.2">
      <c r="A5" t="s">
        <v>5</v>
      </c>
      <c r="B5">
        <v>78</v>
      </c>
      <c r="C5">
        <f>B5/162</f>
        <v>0.48148148148148145</v>
      </c>
      <c r="D5">
        <v>81</v>
      </c>
      <c r="E5">
        <f>D5/162</f>
        <v>0.5</v>
      </c>
      <c r="F5">
        <v>18</v>
      </c>
      <c r="G5">
        <v>25</v>
      </c>
      <c r="H5">
        <f>F5/(F5+G5)</f>
        <v>0.41860465116279072</v>
      </c>
      <c r="I5">
        <f>B5-D5</f>
        <v>-3</v>
      </c>
      <c r="J5">
        <v>13</v>
      </c>
      <c r="K5">
        <v>14</v>
      </c>
      <c r="L5" s="1">
        <f>F5-J5</f>
        <v>5</v>
      </c>
      <c r="M5" s="1">
        <f>G5-K5</f>
        <v>11</v>
      </c>
      <c r="N5" s="1">
        <f>L5/(L5+M5)</f>
        <v>0.3125</v>
      </c>
      <c r="O5" s="1">
        <f>J5/(J5+K5)</f>
        <v>0.48148148148148145</v>
      </c>
      <c r="P5" s="1">
        <v>4.32</v>
      </c>
      <c r="Q5" s="3">
        <v>0.67700000000000005</v>
      </c>
      <c r="R5" s="1"/>
      <c r="S5" s="1"/>
      <c r="T5" s="1"/>
    </row>
    <row r="6" spans="1:20" x14ac:dyDescent="0.2">
      <c r="A6" t="s">
        <v>22</v>
      </c>
      <c r="B6">
        <v>83</v>
      </c>
      <c r="C6">
        <f>B6/162</f>
        <v>0.51234567901234573</v>
      </c>
      <c r="D6">
        <v>90</v>
      </c>
      <c r="E6">
        <f>D6/162</f>
        <v>0.55555555555555558</v>
      </c>
      <c r="F6">
        <v>21</v>
      </c>
      <c r="G6">
        <v>24</v>
      </c>
      <c r="H6">
        <f>F6/(F6+G6)</f>
        <v>0.46666666666666667</v>
      </c>
      <c r="I6">
        <f>B6-D6</f>
        <v>-7</v>
      </c>
      <c r="J6">
        <v>9</v>
      </c>
      <c r="K6">
        <v>12</v>
      </c>
      <c r="L6" s="1">
        <f>F6-J6</f>
        <v>12</v>
      </c>
      <c r="M6" s="1">
        <f>G6-K6</f>
        <v>12</v>
      </c>
      <c r="N6" s="1">
        <f>L6/(L6+M6)</f>
        <v>0.5</v>
      </c>
      <c r="O6" s="1">
        <f>J6/(J6+K6)</f>
        <v>0.42857142857142855</v>
      </c>
      <c r="P6" s="1">
        <v>3.85</v>
      </c>
      <c r="Q6" s="3">
        <v>0.69399999999999995</v>
      </c>
      <c r="R6" s="1"/>
      <c r="S6" s="1"/>
      <c r="T6" s="1"/>
    </row>
    <row r="7" spans="1:20" x14ac:dyDescent="0.2">
      <c r="A7" t="s">
        <v>9</v>
      </c>
      <c r="B7">
        <v>61</v>
      </c>
      <c r="C7">
        <f>B7/162</f>
        <v>0.37654320987654322</v>
      </c>
      <c r="D7">
        <v>61</v>
      </c>
      <c r="E7">
        <f>D7/162</f>
        <v>0.37654320987654322</v>
      </c>
      <c r="F7">
        <v>19</v>
      </c>
      <c r="G7">
        <v>30</v>
      </c>
      <c r="H7">
        <f>F7/(F7+G7)</f>
        <v>0.38775510204081631</v>
      </c>
      <c r="I7">
        <f>B7-D7</f>
        <v>0</v>
      </c>
      <c r="J7">
        <v>14</v>
      </c>
      <c r="K7">
        <v>16</v>
      </c>
      <c r="L7" s="1">
        <f>F7-J7</f>
        <v>5</v>
      </c>
      <c r="M7" s="1">
        <f>G7-K7</f>
        <v>14</v>
      </c>
      <c r="N7" s="1">
        <f>L7/(L7+M7)</f>
        <v>0.26315789473684209</v>
      </c>
      <c r="O7" s="1">
        <f>J7/(J7+K7)</f>
        <v>0.46666666666666667</v>
      </c>
      <c r="P7" s="1">
        <v>4.88</v>
      </c>
      <c r="Q7" s="3">
        <v>0.68500000000000005</v>
      </c>
      <c r="R7" s="1"/>
      <c r="S7" s="1"/>
      <c r="T7" s="1"/>
    </row>
    <row r="8" spans="1:20" x14ac:dyDescent="0.2">
      <c r="A8" t="s">
        <v>23</v>
      </c>
      <c r="B8">
        <v>82</v>
      </c>
      <c r="C8">
        <f>B8/162</f>
        <v>0.50617283950617287</v>
      </c>
      <c r="D8">
        <v>77</v>
      </c>
      <c r="E8">
        <f>D8/162</f>
        <v>0.47530864197530864</v>
      </c>
      <c r="F8">
        <v>34</v>
      </c>
      <c r="G8">
        <v>29</v>
      </c>
      <c r="H8">
        <f>F8/(F8+G8)</f>
        <v>0.53968253968253965</v>
      </c>
      <c r="I8">
        <f>B8-D8</f>
        <v>5</v>
      </c>
      <c r="J8">
        <v>20</v>
      </c>
      <c r="K8">
        <v>16</v>
      </c>
      <c r="L8" s="1">
        <f>F8-J8</f>
        <v>14</v>
      </c>
      <c r="M8" s="1">
        <f>G8-K8</f>
        <v>13</v>
      </c>
      <c r="N8" s="1">
        <f>L8/(L8+M8)</f>
        <v>0.51851851851851849</v>
      </c>
      <c r="O8" s="1">
        <f>J8/(J8+K8)</f>
        <v>0.55555555555555558</v>
      </c>
      <c r="P8" s="1">
        <v>4.1100000000000003</v>
      </c>
      <c r="Q8" s="3">
        <v>0.68500000000000005</v>
      </c>
      <c r="R8" s="1"/>
      <c r="S8" s="1"/>
      <c r="T8" s="1"/>
    </row>
    <row r="9" spans="1:20" x14ac:dyDescent="0.2">
      <c r="A9" t="s">
        <v>8</v>
      </c>
      <c r="B9">
        <v>76</v>
      </c>
      <c r="C9">
        <f>B9/162</f>
        <v>0.46913580246913578</v>
      </c>
      <c r="D9">
        <v>77</v>
      </c>
      <c r="E9">
        <f>D9/162</f>
        <v>0.47530864197530864</v>
      </c>
      <c r="F9">
        <v>27</v>
      </c>
      <c r="G9">
        <v>31</v>
      </c>
      <c r="H9">
        <f>F9/(F9+G9)</f>
        <v>0.46551724137931033</v>
      </c>
      <c r="I9">
        <f>B9-D9</f>
        <v>-1</v>
      </c>
      <c r="J9">
        <v>17</v>
      </c>
      <c r="K9">
        <v>19</v>
      </c>
      <c r="L9" s="1">
        <f>F9-J9</f>
        <v>10</v>
      </c>
      <c r="M9" s="1">
        <f>G9-K9</f>
        <v>12</v>
      </c>
      <c r="N9" s="1">
        <f>L9/(L9+M9)</f>
        <v>0.45454545454545453</v>
      </c>
      <c r="O9" s="1">
        <f>J9/(J9+K9)</f>
        <v>0.47222222222222221</v>
      </c>
      <c r="P9" s="1">
        <v>3.79</v>
      </c>
      <c r="Q9" s="3">
        <v>0.69799999999999995</v>
      </c>
      <c r="R9" s="1"/>
      <c r="S9" s="1"/>
      <c r="T9" s="1"/>
    </row>
    <row r="10" spans="1:20" x14ac:dyDescent="0.2">
      <c r="A10" t="s">
        <v>30</v>
      </c>
      <c r="B10">
        <v>59</v>
      </c>
      <c r="C10">
        <f>B10/162</f>
        <v>0.36419753086419754</v>
      </c>
      <c r="D10">
        <v>60</v>
      </c>
      <c r="E10">
        <f>D10/162</f>
        <v>0.37037037037037035</v>
      </c>
      <c r="F10">
        <v>23</v>
      </c>
      <c r="G10">
        <v>24</v>
      </c>
      <c r="H10">
        <f>F10/(F10+G10)</f>
        <v>0.48936170212765956</v>
      </c>
      <c r="I10">
        <f>B10-D10</f>
        <v>-1</v>
      </c>
      <c r="J10">
        <v>13</v>
      </c>
      <c r="K10">
        <v>10</v>
      </c>
      <c r="L10" s="1">
        <f>F10-J10</f>
        <v>10</v>
      </c>
      <c r="M10" s="1">
        <f>G10-K10</f>
        <v>14</v>
      </c>
      <c r="N10" s="1">
        <f>L10/(L10+M10)</f>
        <v>0.41666666666666669</v>
      </c>
      <c r="O10" s="1">
        <f>J10/(J10+K10)</f>
        <v>0.56521739130434778</v>
      </c>
      <c r="P10" s="1">
        <v>5.41</v>
      </c>
      <c r="Q10" s="3">
        <v>0.67</v>
      </c>
      <c r="R10" s="1"/>
      <c r="S10" s="1"/>
      <c r="T10" s="1"/>
    </row>
    <row r="11" spans="1:20" x14ac:dyDescent="0.2">
      <c r="A11" t="s">
        <v>7</v>
      </c>
      <c r="B11">
        <v>78</v>
      </c>
      <c r="C11">
        <f>B11/162</f>
        <v>0.48148148148148145</v>
      </c>
      <c r="D11">
        <v>73</v>
      </c>
      <c r="E11">
        <f>D11/162</f>
        <v>0.45061728395061729</v>
      </c>
      <c r="F11">
        <v>21</v>
      </c>
      <c r="G11">
        <v>20</v>
      </c>
      <c r="H11">
        <f>F11/(F11+G11)</f>
        <v>0.51219512195121952</v>
      </c>
      <c r="I11">
        <f>B11-D11</f>
        <v>5</v>
      </c>
      <c r="J11">
        <v>12</v>
      </c>
      <c r="K11">
        <v>11</v>
      </c>
      <c r="L11" s="1">
        <f>F11-J11</f>
        <v>9</v>
      </c>
      <c r="M11" s="1">
        <f>G11-K11</f>
        <v>9</v>
      </c>
      <c r="N11" s="1">
        <f>L11/(L11+M11)</f>
        <v>0.5</v>
      </c>
      <c r="O11" s="1">
        <f>J11/(J11+K11)</f>
        <v>0.52173913043478259</v>
      </c>
      <c r="P11" s="1">
        <v>4.16</v>
      </c>
      <c r="Q11" s="3">
        <v>0.69899999999999995</v>
      </c>
      <c r="R11" s="1"/>
      <c r="S11" s="1"/>
      <c r="T11" s="1"/>
    </row>
    <row r="12" spans="1:20" x14ac:dyDescent="0.2">
      <c r="A12" t="s">
        <v>11</v>
      </c>
      <c r="B12">
        <v>90</v>
      </c>
      <c r="C12">
        <f>B12/162</f>
        <v>0.55555555555555558</v>
      </c>
      <c r="D12">
        <v>93</v>
      </c>
      <c r="E12">
        <f>D12/162</f>
        <v>0.57407407407407407</v>
      </c>
      <c r="F12">
        <v>20</v>
      </c>
      <c r="G12">
        <v>21</v>
      </c>
      <c r="H12">
        <f>F12/(F12+G12)</f>
        <v>0.48780487804878048</v>
      </c>
      <c r="I12">
        <f>B12-D12</f>
        <v>-3</v>
      </c>
      <c r="J12">
        <v>10</v>
      </c>
      <c r="K12">
        <v>10</v>
      </c>
      <c r="L12" s="1">
        <f>F12-J12</f>
        <v>10</v>
      </c>
      <c r="M12" s="1">
        <f>G12-K12</f>
        <v>11</v>
      </c>
      <c r="N12" s="1">
        <f>L12/(L12+M12)</f>
        <v>0.47619047619047616</v>
      </c>
      <c r="O12" s="1">
        <f>J12/(J12+K12)</f>
        <v>0.5</v>
      </c>
      <c r="P12" s="1">
        <v>3.56</v>
      </c>
      <c r="Q12" s="3">
        <v>0.69699999999999995</v>
      </c>
      <c r="R12" s="1"/>
      <c r="S12" s="1"/>
      <c r="T12" s="1"/>
    </row>
    <row r="13" spans="1:20" x14ac:dyDescent="0.2">
      <c r="A13" t="s">
        <v>10</v>
      </c>
      <c r="B13">
        <v>56</v>
      </c>
      <c r="C13">
        <f>B13/162</f>
        <v>0.34567901234567899</v>
      </c>
      <c r="D13">
        <v>64</v>
      </c>
      <c r="E13">
        <f>D13/162</f>
        <v>0.39506172839506171</v>
      </c>
      <c r="F13">
        <v>21</v>
      </c>
      <c r="G13">
        <v>20</v>
      </c>
      <c r="H13">
        <f>F13/(F13+G13)</f>
        <v>0.51219512195121952</v>
      </c>
      <c r="I13">
        <f>B13-D13</f>
        <v>-8</v>
      </c>
      <c r="J13">
        <v>11</v>
      </c>
      <c r="K13">
        <v>10</v>
      </c>
      <c r="L13" s="1">
        <f>F13-J13</f>
        <v>10</v>
      </c>
      <c r="M13" s="1">
        <f>G13-K13</f>
        <v>10</v>
      </c>
      <c r="N13" s="1">
        <f>L13/(L13+M13)</f>
        <v>0.5</v>
      </c>
      <c r="O13" s="1">
        <f>J13/(J13+K13)</f>
        <v>0.52380952380952384</v>
      </c>
      <c r="P13" s="1">
        <v>5.23</v>
      </c>
      <c r="Q13" s="3">
        <v>0.68500000000000005</v>
      </c>
      <c r="R13" s="1"/>
      <c r="S13" s="1"/>
      <c r="T13" s="1"/>
    </row>
    <row r="14" spans="1:20" x14ac:dyDescent="0.2">
      <c r="A14" t="s">
        <v>14</v>
      </c>
      <c r="B14">
        <v>73</v>
      </c>
      <c r="C14">
        <f>B14/162</f>
        <v>0.45061728395061729</v>
      </c>
      <c r="D14">
        <v>73</v>
      </c>
      <c r="E14">
        <f>D14/162</f>
        <v>0.45061728395061729</v>
      </c>
      <c r="F14">
        <v>22</v>
      </c>
      <c r="G14">
        <v>21</v>
      </c>
      <c r="H14">
        <f>F14/(F14+G14)</f>
        <v>0.51162790697674421</v>
      </c>
      <c r="I14">
        <f>B14-D14</f>
        <v>0</v>
      </c>
      <c r="J14">
        <v>13</v>
      </c>
      <c r="K14">
        <v>11</v>
      </c>
      <c r="L14" s="1">
        <f>F14-J14</f>
        <v>9</v>
      </c>
      <c r="M14" s="1">
        <f>G14-K14</f>
        <v>10</v>
      </c>
      <c r="N14" s="1">
        <f>L14/(L14+M14)</f>
        <v>0.47368421052631576</v>
      </c>
      <c r="O14" s="1">
        <f>J14/(J14+K14)</f>
        <v>0.54166666666666663</v>
      </c>
      <c r="P14" s="1">
        <v>4.88</v>
      </c>
      <c r="Q14" s="3">
        <v>0.68200000000000005</v>
      </c>
      <c r="R14" s="1"/>
      <c r="S14" s="1"/>
      <c r="T14" s="1"/>
    </row>
    <row r="15" spans="1:20" x14ac:dyDescent="0.2">
      <c r="A15" t="s">
        <v>26</v>
      </c>
      <c r="B15">
        <v>100</v>
      </c>
      <c r="C15">
        <f>B15/162</f>
        <v>0.61728395061728392</v>
      </c>
      <c r="D15">
        <v>100</v>
      </c>
      <c r="E15">
        <f>D15/162</f>
        <v>0.61728395061728392</v>
      </c>
      <c r="F15">
        <v>16</v>
      </c>
      <c r="G15">
        <v>15</v>
      </c>
      <c r="H15">
        <f>F15/(F15+G15)</f>
        <v>0.5161290322580645</v>
      </c>
      <c r="I15">
        <f>B15-D15</f>
        <v>0</v>
      </c>
      <c r="J15">
        <v>9</v>
      </c>
      <c r="K15">
        <v>10</v>
      </c>
      <c r="L15" s="1">
        <f>F15-J15</f>
        <v>7</v>
      </c>
      <c r="M15" s="1">
        <f>G15-K15</f>
        <v>5</v>
      </c>
      <c r="N15" s="1">
        <f>L15/(L15+M15)</f>
        <v>0.58333333333333337</v>
      </c>
      <c r="O15" s="1">
        <f>J15/(J15+K15)</f>
        <v>0.47368421052631576</v>
      </c>
      <c r="P15" s="1">
        <v>3.42</v>
      </c>
      <c r="Q15" s="3">
        <v>0.70899999999999996</v>
      </c>
      <c r="R15" s="1"/>
      <c r="S15" s="1"/>
      <c r="T15" s="1"/>
    </row>
    <row r="16" spans="1:20" x14ac:dyDescent="0.2">
      <c r="A16" t="s">
        <v>18</v>
      </c>
      <c r="B16">
        <v>84</v>
      </c>
      <c r="C16">
        <f>B16/162</f>
        <v>0.51851851851851849</v>
      </c>
      <c r="D16">
        <v>75</v>
      </c>
      <c r="E16">
        <f>D16/162</f>
        <v>0.46296296296296297</v>
      </c>
      <c r="F16">
        <v>33</v>
      </c>
      <c r="G16">
        <v>14</v>
      </c>
      <c r="H16">
        <f>F16/(F16+G16)</f>
        <v>0.7021276595744681</v>
      </c>
      <c r="I16">
        <f>B16-D16</f>
        <v>9</v>
      </c>
      <c r="J16">
        <v>21</v>
      </c>
      <c r="K16">
        <v>6</v>
      </c>
      <c r="L16" s="1">
        <f>F16-J16</f>
        <v>12</v>
      </c>
      <c r="M16" s="1">
        <f>G16-K16</f>
        <v>8</v>
      </c>
      <c r="N16" s="1">
        <f>L16/(L16+M16)</f>
        <v>0.6</v>
      </c>
      <c r="O16" s="1">
        <f>J16/(J16+K16)</f>
        <v>0.77777777777777779</v>
      </c>
      <c r="P16" s="1">
        <v>4.37</v>
      </c>
      <c r="Q16" s="3">
        <v>0.68300000000000005</v>
      </c>
      <c r="R16" s="1"/>
      <c r="S16" s="1"/>
      <c r="T16" s="1"/>
    </row>
    <row r="17" spans="1:20" x14ac:dyDescent="0.2">
      <c r="A17" t="s">
        <v>21</v>
      </c>
      <c r="B17">
        <v>92</v>
      </c>
      <c r="C17">
        <f>B17/162</f>
        <v>0.5679012345679012</v>
      </c>
      <c r="D17">
        <v>90</v>
      </c>
      <c r="E17">
        <f>D17/162</f>
        <v>0.55555555555555558</v>
      </c>
      <c r="F17">
        <v>29</v>
      </c>
      <c r="G17">
        <v>18</v>
      </c>
      <c r="H17">
        <f>F17/(F17+G17)</f>
        <v>0.61702127659574468</v>
      </c>
      <c r="I17">
        <f>B17-D17</f>
        <v>2</v>
      </c>
      <c r="J17">
        <v>16</v>
      </c>
      <c r="K17">
        <v>7</v>
      </c>
      <c r="L17" s="1">
        <f>F17-J17</f>
        <v>13</v>
      </c>
      <c r="M17" s="1">
        <f>G17-K17</f>
        <v>11</v>
      </c>
      <c r="N17" s="1">
        <f>L17/(L17+M17)</f>
        <v>0.54166666666666663</v>
      </c>
      <c r="O17" s="1">
        <f>J17/(J17+K17)</f>
        <v>0.69565217391304346</v>
      </c>
      <c r="P17" s="1">
        <v>3.4</v>
      </c>
      <c r="Q17" s="3">
        <v>0.71899999999999997</v>
      </c>
      <c r="R17" s="1"/>
      <c r="S17" s="1"/>
      <c r="T17" s="1"/>
    </row>
    <row r="18" spans="1:20" x14ac:dyDescent="0.2">
      <c r="A18" t="s">
        <v>6</v>
      </c>
      <c r="B18">
        <v>87</v>
      </c>
      <c r="C18">
        <f>B18/162</f>
        <v>0.53703703703703709</v>
      </c>
      <c r="D18">
        <v>93</v>
      </c>
      <c r="E18">
        <f>D18/162</f>
        <v>0.57407407407407407</v>
      </c>
      <c r="F18">
        <v>19</v>
      </c>
      <c r="G18">
        <v>27</v>
      </c>
      <c r="H18">
        <f>F18/(F18+G18)</f>
        <v>0.41304347826086957</v>
      </c>
      <c r="I18">
        <f>B18-D18</f>
        <v>-6</v>
      </c>
      <c r="J18">
        <v>9</v>
      </c>
      <c r="K18">
        <v>15</v>
      </c>
      <c r="L18" s="1">
        <f>F18-J18</f>
        <v>10</v>
      </c>
      <c r="M18" s="1">
        <f>G18-K18</f>
        <v>12</v>
      </c>
      <c r="N18" s="1">
        <f>L18/(L18+M18)</f>
        <v>0.45454545454545453</v>
      </c>
      <c r="O18" s="1">
        <f>J18/(J18+K18)</f>
        <v>0.375</v>
      </c>
      <c r="P18" s="1">
        <v>3.95</v>
      </c>
      <c r="Q18" s="3">
        <v>0.69699999999999995</v>
      </c>
      <c r="R18" s="1"/>
      <c r="S18" s="1"/>
      <c r="T18" s="1"/>
    </row>
    <row r="19" spans="1:20" x14ac:dyDescent="0.2">
      <c r="A19" t="s">
        <v>19</v>
      </c>
      <c r="B19">
        <v>75</v>
      </c>
      <c r="C19">
        <f>B19/162</f>
        <v>0.46296296296296297</v>
      </c>
      <c r="D19">
        <v>80</v>
      </c>
      <c r="E19">
        <f>D19/162</f>
        <v>0.49382716049382713</v>
      </c>
      <c r="F19">
        <v>25</v>
      </c>
      <c r="G19">
        <v>28</v>
      </c>
      <c r="H19">
        <f>F19/(F19+G19)</f>
        <v>0.47169811320754718</v>
      </c>
      <c r="I19">
        <f>B19-D19</f>
        <v>-5</v>
      </c>
      <c r="J19">
        <v>13</v>
      </c>
      <c r="K19">
        <v>16</v>
      </c>
      <c r="L19" s="1">
        <f>F19-J19</f>
        <v>12</v>
      </c>
      <c r="M19" s="1">
        <f>G19-K19</f>
        <v>12</v>
      </c>
      <c r="N19" s="1">
        <f>L19/(L19+M19)</f>
        <v>0.5</v>
      </c>
      <c r="O19" s="1">
        <f>J19/(J19+K19)</f>
        <v>0.44827586206896552</v>
      </c>
      <c r="P19" s="1">
        <v>4.45</v>
      </c>
      <c r="Q19" s="3">
        <v>0.68899999999999995</v>
      </c>
      <c r="R19" s="1"/>
      <c r="S19" s="1"/>
      <c r="T19" s="1"/>
    </row>
    <row r="20" spans="1:20" x14ac:dyDescent="0.2">
      <c r="A20" t="s">
        <v>2</v>
      </c>
      <c r="B20">
        <v>82</v>
      </c>
      <c r="C20">
        <f>B20/162</f>
        <v>0.50617283950617287</v>
      </c>
      <c r="D20">
        <v>78</v>
      </c>
      <c r="E20">
        <f>D20/162</f>
        <v>0.48148148148148145</v>
      </c>
      <c r="F20">
        <v>17</v>
      </c>
      <c r="G20">
        <v>23</v>
      </c>
      <c r="H20">
        <f>F20/(F20+G20)</f>
        <v>0.42499999999999999</v>
      </c>
      <c r="I20">
        <f>B20-D20</f>
        <v>4</v>
      </c>
      <c r="J20">
        <v>11</v>
      </c>
      <c r="K20">
        <v>14</v>
      </c>
      <c r="L20" s="1">
        <f>F20-J20</f>
        <v>6</v>
      </c>
      <c r="M20" s="1">
        <f>G20-K20</f>
        <v>9</v>
      </c>
      <c r="N20" s="1">
        <f>L20/(L20+M20)</f>
        <v>0.4</v>
      </c>
      <c r="O20" s="1">
        <f>J20/(J20+K20)</f>
        <v>0.44</v>
      </c>
      <c r="P20" s="1">
        <v>3.34</v>
      </c>
      <c r="Q20" s="3">
        <v>0.70399999999999996</v>
      </c>
      <c r="R20" s="1"/>
      <c r="S20" s="1"/>
      <c r="T20" s="1"/>
    </row>
    <row r="21" spans="1:20" x14ac:dyDescent="0.2">
      <c r="A21" t="s">
        <v>15</v>
      </c>
      <c r="B21">
        <v>50</v>
      </c>
      <c r="C21">
        <f>B21/162</f>
        <v>0.30864197530864196</v>
      </c>
      <c r="D21">
        <v>49</v>
      </c>
      <c r="E21">
        <f>D21/162</f>
        <v>0.30246913580246915</v>
      </c>
      <c r="F21">
        <v>20</v>
      </c>
      <c r="G21">
        <v>27</v>
      </c>
      <c r="H21">
        <f>F21/(F21+G21)</f>
        <v>0.42553191489361702</v>
      </c>
      <c r="I21">
        <f>B21-D21</f>
        <v>1</v>
      </c>
      <c r="J21">
        <v>15</v>
      </c>
      <c r="K21">
        <v>18</v>
      </c>
      <c r="L21" s="1">
        <f>F21-J21</f>
        <v>5</v>
      </c>
      <c r="M21" s="1">
        <f>G21-K21</f>
        <v>9</v>
      </c>
      <c r="N21" s="1">
        <f>L21/(L21+M21)</f>
        <v>0.35714285714285715</v>
      </c>
      <c r="O21" s="1">
        <f>J21/(J21+K21)</f>
        <v>0.45454545454545453</v>
      </c>
      <c r="P21" s="1">
        <v>5.2</v>
      </c>
      <c r="Q21" s="3">
        <v>0.67800000000000005</v>
      </c>
      <c r="R21" s="1"/>
      <c r="S21" s="1"/>
      <c r="T21" s="1"/>
    </row>
    <row r="22" spans="1:20" x14ac:dyDescent="0.2">
      <c r="A22" t="s">
        <v>17</v>
      </c>
      <c r="B22">
        <v>90</v>
      </c>
      <c r="C22">
        <f>B22/162</f>
        <v>0.55555555555555558</v>
      </c>
      <c r="D22">
        <v>89</v>
      </c>
      <c r="E22">
        <f>D22/162</f>
        <v>0.54938271604938271</v>
      </c>
      <c r="F22">
        <v>29</v>
      </c>
      <c r="G22">
        <v>24</v>
      </c>
      <c r="H22">
        <f>F22/(F22+G22)</f>
        <v>0.54716981132075471</v>
      </c>
      <c r="I22">
        <f>B22-D22</f>
        <v>1</v>
      </c>
      <c r="J22">
        <v>18</v>
      </c>
      <c r="K22">
        <v>9</v>
      </c>
      <c r="L22" s="1">
        <f>F22-J22</f>
        <v>11</v>
      </c>
      <c r="M22" s="1">
        <f>G22-K22</f>
        <v>15</v>
      </c>
      <c r="N22" s="1">
        <f>L22/(L22+M22)</f>
        <v>0.42307692307692307</v>
      </c>
      <c r="O22" s="1">
        <f>J22/(J22+K22)</f>
        <v>0.66666666666666663</v>
      </c>
      <c r="P22" s="1">
        <v>3.58</v>
      </c>
      <c r="Q22" s="3">
        <v>0.69499999999999995</v>
      </c>
      <c r="R22" s="1"/>
      <c r="S22" s="1"/>
      <c r="T22" s="1"/>
    </row>
    <row r="23" spans="1:20" x14ac:dyDescent="0.2">
      <c r="A23" t="s">
        <v>24</v>
      </c>
      <c r="B23">
        <v>76</v>
      </c>
      <c r="C23">
        <f>B23/162</f>
        <v>0.46913580246913578</v>
      </c>
      <c r="D23">
        <v>71</v>
      </c>
      <c r="E23">
        <f>D23/162</f>
        <v>0.43827160493827161</v>
      </c>
      <c r="F23">
        <v>22</v>
      </c>
      <c r="G23">
        <v>17</v>
      </c>
      <c r="H23">
        <f>F23/(F23+G23)</f>
        <v>0.5641025641025641</v>
      </c>
      <c r="I23">
        <f>B23-D23</f>
        <v>5</v>
      </c>
      <c r="J23">
        <v>12</v>
      </c>
      <c r="K23">
        <v>9</v>
      </c>
      <c r="L23" s="1">
        <f>F23-J23</f>
        <v>10</v>
      </c>
      <c r="M23" s="1">
        <f>G23-K23</f>
        <v>8</v>
      </c>
      <c r="N23" s="1">
        <f>L23/(L23+M23)</f>
        <v>0.55555555555555558</v>
      </c>
      <c r="O23" s="1">
        <f>J23/(J23+K23)</f>
        <v>0.5714285714285714</v>
      </c>
      <c r="P23" s="1">
        <v>4.2699999999999996</v>
      </c>
      <c r="Q23" s="3">
        <v>0.68600000000000005</v>
      </c>
      <c r="R23" s="1"/>
      <c r="S23" s="1"/>
      <c r="T23" s="1"/>
    </row>
    <row r="24" spans="1:20" x14ac:dyDescent="0.2">
      <c r="A24" t="s">
        <v>28</v>
      </c>
      <c r="B24">
        <v>82</v>
      </c>
      <c r="C24">
        <f>B24/162</f>
        <v>0.50617283950617287</v>
      </c>
      <c r="D24">
        <v>92</v>
      </c>
      <c r="E24">
        <f>D24/162</f>
        <v>0.5679012345679012</v>
      </c>
      <c r="F24">
        <v>9</v>
      </c>
      <c r="G24">
        <v>23</v>
      </c>
      <c r="H24">
        <f>F24/(F24+G24)</f>
        <v>0.28125</v>
      </c>
      <c r="I24">
        <f>B24-D24</f>
        <v>-10</v>
      </c>
      <c r="J24">
        <v>5</v>
      </c>
      <c r="K24">
        <v>15</v>
      </c>
      <c r="L24" s="1">
        <f>F24-J24</f>
        <v>4</v>
      </c>
      <c r="M24" s="1">
        <f>G24-K24</f>
        <v>8</v>
      </c>
      <c r="N24" s="1">
        <f>L24/(L24+M24)</f>
        <v>0.33333333333333331</v>
      </c>
      <c r="O24" s="1">
        <f>J24/(J24+K24)</f>
        <v>0.25</v>
      </c>
      <c r="P24" s="1">
        <v>3.8</v>
      </c>
      <c r="Q24" s="3">
        <v>0.70199999999999996</v>
      </c>
      <c r="R24" s="1"/>
      <c r="S24" s="1"/>
      <c r="T24" s="1"/>
    </row>
    <row r="25" spans="1:20" x14ac:dyDescent="0.2">
      <c r="A25" t="s">
        <v>13</v>
      </c>
      <c r="B25">
        <v>88</v>
      </c>
      <c r="C25">
        <f>B25/162</f>
        <v>0.54320987654320985</v>
      </c>
      <c r="D25">
        <v>91</v>
      </c>
      <c r="E25">
        <f>D25/162</f>
        <v>0.56172839506172845</v>
      </c>
      <c r="F25">
        <v>25</v>
      </c>
      <c r="G25">
        <v>26</v>
      </c>
      <c r="H25">
        <f>F25/(F25+G25)</f>
        <v>0.49019607843137253</v>
      </c>
      <c r="I25">
        <f>B25-D25</f>
        <v>-3</v>
      </c>
      <c r="J25">
        <v>10</v>
      </c>
      <c r="K25">
        <v>16</v>
      </c>
      <c r="L25" s="1">
        <f>F25-J25</f>
        <v>15</v>
      </c>
      <c r="M25" s="1">
        <f>G25-K25</f>
        <v>10</v>
      </c>
      <c r="N25" s="1">
        <f>L25/(L25+M25)</f>
        <v>0.6</v>
      </c>
      <c r="O25" s="1">
        <f>J25/(J25+K25)</f>
        <v>0.38461538461538464</v>
      </c>
      <c r="P25" s="1">
        <v>3.48</v>
      </c>
      <c r="Q25" s="3">
        <v>0.7</v>
      </c>
      <c r="R25" s="1"/>
      <c r="S25" s="1"/>
      <c r="T25" s="1"/>
    </row>
    <row r="26" spans="1:20" x14ac:dyDescent="0.2">
      <c r="A26" t="s">
        <v>29</v>
      </c>
      <c r="B26">
        <v>79</v>
      </c>
      <c r="C26">
        <f>B26/162</f>
        <v>0.48765432098765432</v>
      </c>
      <c r="D26">
        <v>76</v>
      </c>
      <c r="E26">
        <f>D26/162</f>
        <v>0.46913580246913578</v>
      </c>
      <c r="F26">
        <v>25</v>
      </c>
      <c r="G26">
        <v>19</v>
      </c>
      <c r="H26">
        <f>F26/(F26+G26)</f>
        <v>0.56818181818181823</v>
      </c>
      <c r="I26">
        <f>B26-D26</f>
        <v>3</v>
      </c>
      <c r="J26">
        <v>11</v>
      </c>
      <c r="K26">
        <v>10</v>
      </c>
      <c r="L26" s="1">
        <f>F26-J26</f>
        <v>14</v>
      </c>
      <c r="M26" s="1">
        <f>G26-K26</f>
        <v>9</v>
      </c>
      <c r="N26" s="1">
        <f>L26/(L26+M26)</f>
        <v>0.60869565217391308</v>
      </c>
      <c r="O26" s="1">
        <f>J26/(J26+K26)</f>
        <v>0.52380952380952384</v>
      </c>
      <c r="P26" s="1">
        <v>3.92</v>
      </c>
      <c r="Q26" s="3">
        <v>0.67900000000000005</v>
      </c>
      <c r="R26" s="1"/>
      <c r="S26" s="1"/>
      <c r="T26" s="1"/>
    </row>
    <row r="27" spans="1:20" x14ac:dyDescent="0.2">
      <c r="A27" t="s">
        <v>25</v>
      </c>
      <c r="B27">
        <v>71</v>
      </c>
      <c r="C27">
        <f>B27/162</f>
        <v>0.43827160493827161</v>
      </c>
      <c r="D27">
        <v>71</v>
      </c>
      <c r="E27">
        <f>D27/162</f>
        <v>0.43827160493827161</v>
      </c>
      <c r="F27">
        <v>17</v>
      </c>
      <c r="G27">
        <v>26</v>
      </c>
      <c r="H27">
        <f>F27/(F27+G27)</f>
        <v>0.39534883720930231</v>
      </c>
      <c r="I27">
        <f>B27-D27</f>
        <v>0</v>
      </c>
      <c r="J27">
        <v>9</v>
      </c>
      <c r="K27">
        <v>19</v>
      </c>
      <c r="L27" s="1">
        <f>F27-J27</f>
        <v>8</v>
      </c>
      <c r="M27" s="1">
        <f>G27-K27</f>
        <v>7</v>
      </c>
      <c r="N27" s="1">
        <f>L27/(L27+M27)</f>
        <v>0.53333333333333333</v>
      </c>
      <c r="O27" s="1">
        <f>J27/(J27+K27)</f>
        <v>0.32142857142857145</v>
      </c>
      <c r="P27" s="1">
        <v>4.47</v>
      </c>
      <c r="Q27" s="3">
        <v>0.67</v>
      </c>
      <c r="R27" s="1"/>
      <c r="S27" s="1"/>
      <c r="T27" s="1"/>
    </row>
    <row r="28" spans="1:20" x14ac:dyDescent="0.2">
      <c r="A28" t="s">
        <v>3</v>
      </c>
      <c r="B28">
        <v>99</v>
      </c>
      <c r="C28">
        <f>B28/162</f>
        <v>0.61111111111111116</v>
      </c>
      <c r="D28">
        <v>100</v>
      </c>
      <c r="E28">
        <f>D28/162</f>
        <v>0.61728395061728392</v>
      </c>
      <c r="F28">
        <v>22</v>
      </c>
      <c r="G28">
        <v>25</v>
      </c>
      <c r="H28">
        <f>F28/(F28+G28)</f>
        <v>0.46808510638297873</v>
      </c>
      <c r="I28">
        <f>B28-D28</f>
        <v>-1</v>
      </c>
      <c r="J28">
        <v>14</v>
      </c>
      <c r="K28">
        <v>16</v>
      </c>
      <c r="L28" s="1">
        <f>F28-J28</f>
        <v>8</v>
      </c>
      <c r="M28" s="1">
        <f>G28-K28</f>
        <v>9</v>
      </c>
      <c r="N28" s="1">
        <f>L28/(L28+M28)</f>
        <v>0.47058823529411764</v>
      </c>
      <c r="O28" s="1">
        <f>J28/(J28+K28)</f>
        <v>0.46666666666666667</v>
      </c>
      <c r="P28" s="1">
        <v>3.81</v>
      </c>
      <c r="Q28" s="3">
        <v>0.70299999999999996</v>
      </c>
      <c r="R28" s="1"/>
      <c r="S28" s="1"/>
      <c r="T28" s="1"/>
    </row>
    <row r="29" spans="1:20" x14ac:dyDescent="0.2">
      <c r="A29" t="s">
        <v>12</v>
      </c>
      <c r="B29">
        <v>90</v>
      </c>
      <c r="C29">
        <f>B29/162</f>
        <v>0.55555555555555558</v>
      </c>
      <c r="D29">
        <v>96</v>
      </c>
      <c r="E29">
        <f>D29/162</f>
        <v>0.59259259259259256</v>
      </c>
      <c r="F29">
        <v>14</v>
      </c>
      <c r="G29">
        <v>22</v>
      </c>
      <c r="H29">
        <f>F29/(F29+G29)</f>
        <v>0.3888888888888889</v>
      </c>
      <c r="I29">
        <f>B29-D29</f>
        <v>-6</v>
      </c>
      <c r="J29">
        <v>5</v>
      </c>
      <c r="K29">
        <v>12</v>
      </c>
      <c r="L29" s="1">
        <f>F29-J29</f>
        <v>9</v>
      </c>
      <c r="M29" s="1">
        <f>G29-K29</f>
        <v>10</v>
      </c>
      <c r="N29" s="1">
        <f>L29/(L29+M29)</f>
        <v>0.47368421052631576</v>
      </c>
      <c r="O29" s="1">
        <f>J29/(J29+K29)</f>
        <v>0.29411764705882354</v>
      </c>
      <c r="P29" s="1">
        <v>4.7699999999999996</v>
      </c>
      <c r="Q29" s="3">
        <v>0.70299999999999996</v>
      </c>
      <c r="R29" s="1"/>
      <c r="S29" s="1"/>
      <c r="T29" s="1"/>
    </row>
    <row r="30" spans="1:20" x14ac:dyDescent="0.2">
      <c r="A30" t="s">
        <v>4</v>
      </c>
      <c r="B30">
        <v>89</v>
      </c>
      <c r="C30">
        <f>B30/162</f>
        <v>0.54938271604938271</v>
      </c>
      <c r="D30">
        <v>89</v>
      </c>
      <c r="E30">
        <f>D30/162</f>
        <v>0.54938271604938271</v>
      </c>
      <c r="F30">
        <v>25</v>
      </c>
      <c r="G30">
        <v>20</v>
      </c>
      <c r="H30">
        <f>F30/(F30+G30)</f>
        <v>0.55555555555555558</v>
      </c>
      <c r="I30">
        <f>B30-D30</f>
        <v>0</v>
      </c>
      <c r="J30">
        <v>16</v>
      </c>
      <c r="K30">
        <v>9</v>
      </c>
      <c r="L30" s="1">
        <f>F30-J30</f>
        <v>9</v>
      </c>
      <c r="M30" s="1">
        <f>G30-K30</f>
        <v>11</v>
      </c>
      <c r="N30" s="1">
        <f>L30/(L30+M30)</f>
        <v>0.45</v>
      </c>
      <c r="O30" s="1">
        <f>J30/(J30+K30)</f>
        <v>0.64</v>
      </c>
      <c r="P30" s="1">
        <v>3.68</v>
      </c>
      <c r="Q30" s="3">
        <v>0.69299999999999995</v>
      </c>
      <c r="R30" s="1"/>
      <c r="S30" s="1"/>
      <c r="T30" s="1"/>
    </row>
    <row r="31" spans="1:20" x14ac:dyDescent="0.2">
      <c r="A31" t="s">
        <v>20</v>
      </c>
      <c r="B31">
        <v>71</v>
      </c>
      <c r="C31">
        <f>B31/162</f>
        <v>0.43827160493827161</v>
      </c>
      <c r="D31">
        <v>67</v>
      </c>
      <c r="E31">
        <f>D31/162</f>
        <v>0.41358024691358025</v>
      </c>
      <c r="F31">
        <v>28</v>
      </c>
      <c r="G31">
        <v>21</v>
      </c>
      <c r="H31">
        <f>F31/(F31+G31)</f>
        <v>0.5714285714285714</v>
      </c>
      <c r="I31">
        <f>B31-D31</f>
        <v>4</v>
      </c>
      <c r="J31">
        <v>10</v>
      </c>
      <c r="K31">
        <v>16</v>
      </c>
      <c r="L31" s="1">
        <f>F31-J31</f>
        <v>18</v>
      </c>
      <c r="M31" s="1">
        <f>G31-K31</f>
        <v>5</v>
      </c>
      <c r="N31" s="1">
        <f>L31/(L31+M31)</f>
        <v>0.78260869565217395</v>
      </c>
      <c r="O31" s="1">
        <f>J31/(J31+K31)</f>
        <v>0.38461538461538464</v>
      </c>
      <c r="P31" s="1">
        <v>5.0199999999999996</v>
      </c>
      <c r="Q31" s="3">
        <v>0.68200000000000005</v>
      </c>
      <c r="R31" s="1"/>
      <c r="S31" s="1"/>
      <c r="T31" s="1"/>
    </row>
    <row r="32" spans="1:20" x14ac:dyDescent="0.2">
      <c r="L32" s="1"/>
      <c r="M32" s="1"/>
      <c r="N32" s="1"/>
      <c r="O32" s="1"/>
      <c r="P32" s="1"/>
      <c r="Q32" s="3"/>
      <c r="R32" s="1"/>
      <c r="S32" s="1"/>
      <c r="T32" s="1"/>
    </row>
    <row r="33" spans="12:20" x14ac:dyDescent="0.2">
      <c r="L33" s="1"/>
      <c r="M33" s="1"/>
      <c r="N33" s="1"/>
      <c r="O33" s="1"/>
      <c r="P33" s="1"/>
      <c r="Q33" s="3"/>
      <c r="R33" s="1"/>
      <c r="S33" s="1"/>
      <c r="T33" s="1"/>
    </row>
    <row r="34" spans="12:20" x14ac:dyDescent="0.2">
      <c r="L34" s="1"/>
      <c r="M34" s="1"/>
      <c r="N34" s="1"/>
      <c r="O34" s="1"/>
      <c r="P34" s="1"/>
      <c r="Q34" s="1"/>
      <c r="R34" s="1"/>
      <c r="S34" s="1"/>
      <c r="T34" s="1"/>
    </row>
    <row r="35" spans="12:20" x14ac:dyDescent="0.2">
      <c r="L35" s="1"/>
      <c r="M35" s="1"/>
      <c r="N35" s="1"/>
      <c r="O35" s="1"/>
      <c r="P35" s="1"/>
      <c r="Q35" s="1"/>
      <c r="R35" s="1"/>
      <c r="S35" s="1"/>
      <c r="T35" s="1"/>
    </row>
    <row r="36" spans="12:20" x14ac:dyDescent="0.2">
      <c r="L36" s="1"/>
      <c r="M36" s="1"/>
      <c r="N36" s="1"/>
      <c r="O36" s="1"/>
      <c r="P36" s="1"/>
      <c r="Q36" s="1"/>
      <c r="R36" s="1"/>
      <c r="S36" s="1"/>
      <c r="T36" s="1"/>
    </row>
    <row r="37" spans="12:20" x14ac:dyDescent="0.2">
      <c r="L37" s="1"/>
      <c r="M37" s="1"/>
      <c r="N37" s="1"/>
      <c r="O37" s="1"/>
      <c r="P37" s="1"/>
      <c r="Q37" s="1"/>
      <c r="R37" s="1"/>
      <c r="S37" s="1"/>
      <c r="T37" s="1"/>
    </row>
    <row r="38" spans="12:20" x14ac:dyDescent="0.2">
      <c r="L38" s="1"/>
      <c r="M38" s="1"/>
      <c r="N38" s="1"/>
      <c r="O38" s="1"/>
      <c r="P38" s="1"/>
      <c r="Q38" s="1"/>
      <c r="R38" s="1"/>
      <c r="S38" s="1"/>
      <c r="T38" s="1"/>
    </row>
    <row r="39" spans="12:20" x14ac:dyDescent="0.2">
      <c r="L39" s="1"/>
      <c r="M39" s="1"/>
      <c r="N39" s="1"/>
      <c r="O39" s="1"/>
      <c r="P39" s="1"/>
      <c r="Q39" s="1"/>
      <c r="R39" s="1"/>
      <c r="S39" s="1"/>
      <c r="T39" s="1"/>
    </row>
  </sheetData>
  <sortState xmlns:xlrd2="http://schemas.microsoft.com/office/spreadsheetml/2017/richdata2" ref="A2:P31">
    <sortCondition ref="A2:A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 Laster</dc:creator>
  <cp:lastModifiedBy>Speedy Laster</cp:lastModifiedBy>
  <dcterms:created xsi:type="dcterms:W3CDTF">2024-02-09T00:20:00Z</dcterms:created>
  <dcterms:modified xsi:type="dcterms:W3CDTF">2024-02-25T04:14:14Z</dcterms:modified>
</cp:coreProperties>
</file>