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python scripts\"/>
    </mc:Choice>
  </mc:AlternateContent>
  <xr:revisionPtr revIDLastSave="0" documentId="8_{BA296B10-9752-4371-97A9-A68C3E7B50B2}" xr6:coauthVersionLast="45" xr6:coauthVersionMax="45" xr10:uidLastSave="{00000000-0000-0000-0000-000000000000}"/>
  <bookViews>
    <workbookView xWindow="0" yWindow="375" windowWidth="20490" windowHeight="10920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Sheet1!$A$1:$G$169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3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2" i="1"/>
  <c r="L2" i="2" l="1"/>
  <c r="L3" i="2"/>
  <c r="L4" i="2"/>
  <c r="L5" i="2"/>
  <c r="L6" i="2"/>
  <c r="L7" i="2"/>
  <c r="L8" i="2"/>
  <c r="L9" i="2"/>
  <c r="L10" i="2"/>
  <c r="L11" i="2"/>
  <c r="L1" i="2"/>
  <c r="K2" i="2"/>
  <c r="K3" i="2"/>
  <c r="K4" i="2"/>
  <c r="K5" i="2"/>
  <c r="K6" i="2"/>
  <c r="K7" i="2"/>
  <c r="K8" i="2"/>
  <c r="K9" i="2"/>
  <c r="K10" i="2"/>
  <c r="K11" i="2"/>
  <c r="K1" i="2"/>
  <c r="J2" i="2"/>
  <c r="J3" i="2"/>
  <c r="J4" i="2"/>
  <c r="J5" i="2"/>
  <c r="J6" i="2"/>
  <c r="J7" i="2"/>
  <c r="J8" i="2"/>
  <c r="J9" i="2"/>
  <c r="J10" i="2"/>
  <c r="J11" i="2"/>
  <c r="J1" i="2"/>
  <c r="H2" i="2"/>
  <c r="H3" i="2"/>
  <c r="H4" i="2"/>
  <c r="H5" i="2"/>
  <c r="H6" i="2"/>
  <c r="H7" i="2"/>
  <c r="H8" i="2"/>
  <c r="H9" i="2"/>
  <c r="H10" i="2"/>
  <c r="H11" i="2"/>
  <c r="H1" i="2"/>
  <c r="G2" i="2"/>
  <c r="G3" i="2"/>
  <c r="G4" i="2"/>
  <c r="G5" i="2"/>
  <c r="G6" i="2"/>
  <c r="G7" i="2"/>
  <c r="G8" i="2"/>
  <c r="G9" i="2"/>
  <c r="G10" i="2"/>
  <c r="G11" i="2"/>
  <c r="G1" i="2"/>
</calcChain>
</file>

<file path=xl/sharedStrings.xml><?xml version="1.0" encoding="utf-8"?>
<sst xmlns="http://schemas.openxmlformats.org/spreadsheetml/2006/main" count="1175" uniqueCount="73">
  <si>
    <t>home</t>
  </si>
  <si>
    <t>home_score</t>
  </si>
  <si>
    <t>away</t>
  </si>
  <si>
    <t>away_score</t>
  </si>
  <si>
    <t>home_city</t>
  </si>
  <si>
    <t>away_city</t>
  </si>
  <si>
    <t>Azoty-Puławy</t>
  </si>
  <si>
    <t>32</t>
  </si>
  <si>
    <t>Vive Kielce</t>
  </si>
  <si>
    <t>39</t>
  </si>
  <si>
    <t>Puławy</t>
  </si>
  <si>
    <t>Kielce</t>
  </si>
  <si>
    <t>Gwardia Opole</t>
  </si>
  <si>
    <t>24</t>
  </si>
  <si>
    <t>33</t>
  </si>
  <si>
    <t>Opole</t>
  </si>
  <si>
    <t>MKS Kalisz</t>
  </si>
  <si>
    <t>27</t>
  </si>
  <si>
    <t>Zagłębie Lubin</t>
  </si>
  <si>
    <t>30</t>
  </si>
  <si>
    <t>Kalisz</t>
  </si>
  <si>
    <t>Lubin</t>
  </si>
  <si>
    <t>Górnik Zabrze</t>
  </si>
  <si>
    <t>34</t>
  </si>
  <si>
    <t>Piotrkowianin</t>
  </si>
  <si>
    <t>36</t>
  </si>
  <si>
    <t>Zabrze</t>
  </si>
  <si>
    <t>Piotrków Trybunalski</t>
  </si>
  <si>
    <t>Pogoń Szczecin</t>
  </si>
  <si>
    <t>Stal Mielec</t>
  </si>
  <si>
    <t>29</t>
  </si>
  <si>
    <t>Szczecin</t>
  </si>
  <si>
    <t>Mielec</t>
  </si>
  <si>
    <t>Wisła Płock</t>
  </si>
  <si>
    <t>37</t>
  </si>
  <si>
    <t>MMTS Kwidzyn</t>
  </si>
  <si>
    <t>21</t>
  </si>
  <si>
    <t>Płock</t>
  </si>
  <si>
    <t>Kwidzyn</t>
  </si>
  <si>
    <t>47</t>
  </si>
  <si>
    <t>Chrobry Głogów</t>
  </si>
  <si>
    <t>26</t>
  </si>
  <si>
    <t>Głogów</t>
  </si>
  <si>
    <t>Azoty Tarnów</t>
  </si>
  <si>
    <t>31</t>
  </si>
  <si>
    <t>Wybrzeże Gdańsk</t>
  </si>
  <si>
    <t>Tarnów</t>
  </si>
  <si>
    <t>Gdańsk</t>
  </si>
  <si>
    <t>41</t>
  </si>
  <si>
    <t>19</t>
  </si>
  <si>
    <t>25</t>
  </si>
  <si>
    <t>35</t>
  </si>
  <si>
    <t>23</t>
  </si>
  <si>
    <t>22</t>
  </si>
  <si>
    <t>45</t>
  </si>
  <si>
    <t>16</t>
  </si>
  <si>
    <t>28</t>
  </si>
  <si>
    <t>17</t>
  </si>
  <si>
    <t>18</t>
  </si>
  <si>
    <t>20</t>
  </si>
  <si>
    <t>42</t>
  </si>
  <si>
    <t>38</t>
  </si>
  <si>
    <t>52</t>
  </si>
  <si>
    <t>40</t>
  </si>
  <si>
    <t>14</t>
  </si>
  <si>
    <t>Winner</t>
  </si>
  <si>
    <t>Count of Winner</t>
  </si>
  <si>
    <t>Column Labels</t>
  </si>
  <si>
    <t>Grand Total</t>
  </si>
  <si>
    <t>(All)</t>
  </si>
  <si>
    <t>Azoty Tarnow</t>
  </si>
  <si>
    <t>Piotrkow</t>
  </si>
  <si>
    <t>Plock, Glogow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</si>
</sst>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lawek" refreshedDate="43951.694354282408" createdVersion="6" refreshedVersion="6" minRefreshableVersion="3" recordCount="169" xr:uid="{3F484C6B-3435-4CA6-A20B-E64683892181}">
  <cacheSource type="worksheet">
    <worksheetSource ref="A1:G170" sheet="Sheet1"/>
  </cacheSource>
  <cacheFields count="7">
    <cacheField name="home" numFmtId="0">
      <sharedItems/>
    </cacheField>
    <cacheField name="home_score" numFmtId="0">
      <sharedItems containsMixedTypes="1" containsNumber="1" containsInteger="1" minValue="34" maxValue="36"/>
    </cacheField>
    <cacheField name="away" numFmtId="0">
      <sharedItems/>
    </cacheField>
    <cacheField name="away_score" numFmtId="0">
      <sharedItems containsMixedTypes="1" containsNumber="1" containsInteger="1" minValue="20" maxValue="24"/>
    </cacheField>
    <cacheField name="home_city" numFmtId="0">
      <sharedItems count="14">
        <s v="Puławy"/>
        <s v="Opole"/>
        <s v="Kalisz"/>
        <s v="Zabrze"/>
        <s v="Szczecin"/>
        <s v="Płock"/>
        <s v="Kielce"/>
        <s v="Tarnów"/>
        <s v="Głogów"/>
        <s v="Gdańsk"/>
        <s v="Mielec"/>
        <s v="Kwidzyn"/>
        <s v="Lubin"/>
        <s v="Piotrków Trybunalski"/>
      </sharedItems>
    </cacheField>
    <cacheField name="away_city" numFmtId="0">
      <sharedItems/>
    </cacheField>
    <cacheField name="Winner" numFmtId="0">
      <sharedItems count="2">
        <s v="away"/>
        <s v="ho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9">
  <r>
    <s v="Azoty-Puławy"/>
    <s v="32"/>
    <s v="Vive Kielce"/>
    <s v="39"/>
    <x v="0"/>
    <s v="Kielce"/>
    <x v="0"/>
  </r>
  <r>
    <s v="Gwardia Opole"/>
    <s v="24"/>
    <s v="Azoty-Puławy"/>
    <s v="33"/>
    <x v="1"/>
    <s v="Puławy"/>
    <x v="0"/>
  </r>
  <r>
    <s v="MKS Kalisz"/>
    <s v="27"/>
    <s v="Zagłębie Lubin"/>
    <s v="30"/>
    <x v="2"/>
    <s v="Lubin"/>
    <x v="0"/>
  </r>
  <r>
    <s v="Górnik Zabrze"/>
    <s v="34"/>
    <s v="Piotrkowianin"/>
    <s v="36"/>
    <x v="3"/>
    <s v="Piotrków Trybunalski"/>
    <x v="0"/>
  </r>
  <r>
    <s v="Pogoń Szczecin"/>
    <s v="27"/>
    <s v="Stal Mielec"/>
    <s v="29"/>
    <x v="4"/>
    <s v="Mielec"/>
    <x v="0"/>
  </r>
  <r>
    <s v="Wisła Płock"/>
    <s v="37"/>
    <s v="MMTS Kwidzyn"/>
    <s v="21"/>
    <x v="5"/>
    <s v="Kwidzyn"/>
    <x v="1"/>
  </r>
  <r>
    <s v="Vive Kielce"/>
    <s v="47"/>
    <s v="Chrobry Głogów"/>
    <s v="26"/>
    <x v="6"/>
    <s v="Głogów"/>
    <x v="1"/>
  </r>
  <r>
    <s v="Azoty Tarnów"/>
    <s v="31"/>
    <s v="Wybrzeże Gdańsk"/>
    <s v="34"/>
    <x v="7"/>
    <s v="Gdańsk"/>
    <x v="0"/>
  </r>
  <r>
    <s v="Chrobry Głogów"/>
    <s v="41"/>
    <s v="Gwardia Opole"/>
    <s v="29"/>
    <x v="8"/>
    <s v="Opole"/>
    <x v="1"/>
  </r>
  <r>
    <s v="Wybrzeże Gdańsk"/>
    <s v="19"/>
    <s v="Wisła Płock"/>
    <s v="32"/>
    <x v="9"/>
    <s v="Płock"/>
    <x v="0"/>
  </r>
  <r>
    <s v="Azoty-Puławy"/>
    <s v="33"/>
    <s v="Górnik Zabrze"/>
    <s v="34"/>
    <x v="0"/>
    <s v="Zabrze"/>
    <x v="0"/>
  </r>
  <r>
    <s v="Stal Mielec"/>
    <s v="27"/>
    <s v="Azoty Tarnów"/>
    <s v="26"/>
    <x v="10"/>
    <s v="Tarnów"/>
    <x v="1"/>
  </r>
  <r>
    <s v="MMTS Kwidzyn"/>
    <s v="29"/>
    <s v="MKS Kalisz"/>
    <s v="27"/>
    <x v="11"/>
    <s v="Kalisz"/>
    <x v="1"/>
  </r>
  <r>
    <s v="Zagłębie Lubin"/>
    <s v="25"/>
    <s v="Vive Kielce"/>
    <s v="35"/>
    <x v="12"/>
    <s v="Kielce"/>
    <x v="0"/>
  </r>
  <r>
    <s v="Piotrkowianin"/>
    <s v="29"/>
    <s v="Pogoń Szczecin"/>
    <s v="27"/>
    <x v="13"/>
    <s v="Szczecin"/>
    <x v="1"/>
  </r>
  <r>
    <s v="MKS Kalisz"/>
    <s v="26"/>
    <s v="Wybrzeże Gdańsk"/>
    <s v="23"/>
    <x v="2"/>
    <s v="Gdańsk"/>
    <x v="1"/>
  </r>
  <r>
    <s v="Pogoń Szczecin"/>
    <s v="25"/>
    <s v="Azoty-Puławy"/>
    <s v="34"/>
    <x v="4"/>
    <s v="Puławy"/>
    <x v="0"/>
  </r>
  <r>
    <s v="Stal Mielec"/>
    <s v="24"/>
    <s v="Piotrkowianin"/>
    <s v="22"/>
    <x v="10"/>
    <s v="Piotrków Trybunalski"/>
    <x v="1"/>
  </r>
  <r>
    <s v="Vive Kielce"/>
    <s v="45"/>
    <s v="MMTS Kwidzyn"/>
    <s v="32"/>
    <x v="6"/>
    <s v="Kwidzyn"/>
    <x v="1"/>
  </r>
  <r>
    <s v="Górnik Zabrze"/>
    <s v="35"/>
    <s v="Chrobry Głogów"/>
    <s v="29"/>
    <x v="3"/>
    <s v="Głogów"/>
    <x v="1"/>
  </r>
  <r>
    <s v="Gwardia Opole"/>
    <s v="36"/>
    <s v="Zagłębie Lubin"/>
    <s v="31"/>
    <x v="1"/>
    <s v="Lubin"/>
    <x v="1"/>
  </r>
  <r>
    <s v="Azoty Tarnów"/>
    <s v="16"/>
    <s v="Wisła Płock"/>
    <s v="33"/>
    <x v="7"/>
    <s v="Płock"/>
    <x v="0"/>
  </r>
  <r>
    <s v="Piotrkowianin"/>
    <s v="22"/>
    <s v="Azoty Tarnów"/>
    <s v="21"/>
    <x v="13"/>
    <s v="Tarnów"/>
    <x v="1"/>
  </r>
  <r>
    <s v="Azoty-Puławy"/>
    <s v="36"/>
    <s v="Stal Mielec"/>
    <s v="28"/>
    <x v="0"/>
    <s v="Mielec"/>
    <x v="1"/>
  </r>
  <r>
    <s v="Wisła Płock"/>
    <s v="30"/>
    <s v="MKS Kalisz"/>
    <s v="23"/>
    <x v="5"/>
    <s v="Kalisz"/>
    <x v="1"/>
  </r>
  <r>
    <s v="Chrobry Głogów"/>
    <s v="28"/>
    <s v="Pogoń Szczecin"/>
    <s v="26"/>
    <x v="8"/>
    <s v="Szczecin"/>
    <x v="1"/>
  </r>
  <r>
    <s v="MMTS Kwidzyn"/>
    <s v="21"/>
    <s v="Gwardia Opole"/>
    <s v="24"/>
    <x v="11"/>
    <s v="Opole"/>
    <x v="0"/>
  </r>
  <r>
    <s v="Zagłębie Lubin"/>
    <s v="24"/>
    <s v="Górnik Zabrze"/>
    <s v="30"/>
    <x v="12"/>
    <s v="Zabrze"/>
    <x v="0"/>
  </r>
  <r>
    <s v="Wybrzeże Gdańsk"/>
    <s v="17"/>
    <s v="Vive Kielce"/>
    <s v="27"/>
    <x v="9"/>
    <s v="Kielce"/>
    <x v="0"/>
  </r>
  <r>
    <s v="Górnik Zabrze"/>
    <s v="32"/>
    <s v="MMTS Kwidzyn"/>
    <s v="26"/>
    <x v="3"/>
    <s v="Kwidzyn"/>
    <x v="1"/>
  </r>
  <r>
    <s v="Piotrkowianin"/>
    <s v="25"/>
    <s v="Azoty-Puławy"/>
    <s v="35"/>
    <x v="13"/>
    <s v="Puławy"/>
    <x v="0"/>
  </r>
  <r>
    <s v="Pogoń Szczecin"/>
    <s v="28"/>
    <s v="Zagłębie Lubin"/>
    <s v="18"/>
    <x v="4"/>
    <s v="Lubin"/>
    <x v="1"/>
  </r>
  <r>
    <s v="Stal Mielec"/>
    <s v="24"/>
    <s v="Chrobry Głogów"/>
    <s v="31"/>
    <x v="10"/>
    <s v="Głogów"/>
    <x v="0"/>
  </r>
  <r>
    <s v="Azoty Tarnów"/>
    <s v="24"/>
    <s v="MKS Kalisz"/>
    <s v="25"/>
    <x v="7"/>
    <s v="Kalisz"/>
    <x v="0"/>
  </r>
  <r>
    <s v="Gwardia Opole"/>
    <s v="28"/>
    <s v="Wybrzeże Gdańsk"/>
    <s v="22"/>
    <x v="1"/>
    <s v="Gdańsk"/>
    <x v="1"/>
  </r>
  <r>
    <s v="Azoty Tarnów"/>
    <s v="21"/>
    <s v="Azoty-Puławy"/>
    <s v="35"/>
    <x v="7"/>
    <s v="Puławy"/>
    <x v="0"/>
  </r>
  <r>
    <s v="Vive Kielce"/>
    <s v="29"/>
    <s v="Wisła Płock"/>
    <s v="20"/>
    <x v="6"/>
    <s v="Płock"/>
    <x v="1"/>
  </r>
  <r>
    <s v="Chrobry Głogów"/>
    <s v="28"/>
    <s v="Piotrkowianin"/>
    <s v="26"/>
    <x v="8"/>
    <s v="Piotrków Trybunalski"/>
    <x v="1"/>
  </r>
  <r>
    <s v="Zagłębie Lubin"/>
    <s v="32"/>
    <s v="Stal Mielec"/>
    <s v="23"/>
    <x v="12"/>
    <s v="Mielec"/>
    <x v="1"/>
  </r>
  <r>
    <s v="MKS Kalisz"/>
    <s v="22"/>
    <s v="Vive Kielce"/>
    <s v="42"/>
    <x v="2"/>
    <s v="Kielce"/>
    <x v="0"/>
  </r>
  <r>
    <s v="MMTS Kwidzyn"/>
    <s v="35"/>
    <s v="Pogoń Szczecin"/>
    <s v="28"/>
    <x v="11"/>
    <s v="Szczecin"/>
    <x v="1"/>
  </r>
  <r>
    <s v="Wybrzeże Gdańsk"/>
    <s v="27"/>
    <s v="Górnik Zabrze"/>
    <s v="32"/>
    <x v="9"/>
    <s v="Zabrze"/>
    <x v="0"/>
  </r>
  <r>
    <s v="Wisła Płock"/>
    <s v="26"/>
    <s v="Gwardia Opole"/>
    <s v="20"/>
    <x v="5"/>
    <s v="Opole"/>
    <x v="1"/>
  </r>
  <r>
    <s v="Gwardia Opole"/>
    <s v="32"/>
    <s v="MKS Kalisz"/>
    <s v="31"/>
    <x v="1"/>
    <s v="Kalisz"/>
    <x v="1"/>
  </r>
  <r>
    <s v="Piotrkowianin"/>
    <s v="28"/>
    <s v="Zagłębie Lubin"/>
    <s v="21"/>
    <x v="13"/>
    <s v="Lubin"/>
    <x v="1"/>
  </r>
  <r>
    <s v="Pogoń Szczecin"/>
    <s v="29"/>
    <s v="Wybrzeże Gdańsk"/>
    <s v="28"/>
    <x v="4"/>
    <s v="Gdańsk"/>
    <x v="1"/>
  </r>
  <r>
    <s v="Stal Mielec"/>
    <s v="28"/>
    <s v="MMTS Kwidzyn"/>
    <s v="27"/>
    <x v="10"/>
    <s v="Kwidzyn"/>
    <x v="1"/>
  </r>
  <r>
    <s v="Azoty Tarnów"/>
    <s v="19"/>
    <s v="Vive Kielce"/>
    <s v="33"/>
    <x v="7"/>
    <s v="Kielce"/>
    <x v="0"/>
  </r>
  <r>
    <s v="Azoty-Puławy"/>
    <s v="33"/>
    <s v="Chrobry Głogów"/>
    <s v="29"/>
    <x v="0"/>
    <s v="Głogów"/>
    <x v="1"/>
  </r>
  <r>
    <s v="Górnik Zabrze"/>
    <s v="23"/>
    <s v="Wisła Płock"/>
    <s v="24"/>
    <x v="3"/>
    <s v="Płock"/>
    <x v="0"/>
  </r>
  <r>
    <s v="MMTS Kwidzyn"/>
    <s v="28"/>
    <s v="Piotrkowianin"/>
    <s v="26"/>
    <x v="11"/>
    <s v="Piotrków Trybunalski"/>
    <x v="1"/>
  </r>
  <r>
    <s v="Zagłębie Lubin"/>
    <s v="28"/>
    <s v="Azoty-Puławy"/>
    <s v="26"/>
    <x v="12"/>
    <s v="Puławy"/>
    <x v="1"/>
  </r>
  <r>
    <s v="Chrobry Głogów"/>
    <s v="34"/>
    <s v="Azoty Tarnów"/>
    <s v="27"/>
    <x v="8"/>
    <s v="Tarnów"/>
    <x v="1"/>
  </r>
  <r>
    <s v="Wybrzeże Gdańsk"/>
    <s v="19"/>
    <s v="Stal Mielec"/>
    <s v="24"/>
    <x v="9"/>
    <s v="Mielec"/>
    <x v="0"/>
  </r>
  <r>
    <s v="MKS Kalisz"/>
    <s v="17"/>
    <s v="Górnik Zabrze"/>
    <s v="28"/>
    <x v="2"/>
    <s v="Zabrze"/>
    <x v="0"/>
  </r>
  <r>
    <s v="Vive Kielce"/>
    <s v="38"/>
    <s v="Gwardia Opole"/>
    <s v="21"/>
    <x v="6"/>
    <s v="Opole"/>
    <x v="1"/>
  </r>
  <r>
    <s v="Wisła Płock"/>
    <s v="26"/>
    <s v="Pogoń Szczecin"/>
    <s v="25"/>
    <x v="5"/>
    <s v="Szczecin"/>
    <x v="1"/>
  </r>
  <r>
    <s v="Azoty Tarnów"/>
    <s v="31"/>
    <s v="Gwardia Opole"/>
    <s v="26"/>
    <x v="7"/>
    <s v="Opole"/>
    <x v="1"/>
  </r>
  <r>
    <s v="Piotrkowianin"/>
    <s v="32"/>
    <s v="Wybrzeże Gdańsk"/>
    <s v="29"/>
    <x v="13"/>
    <s v="Gdańsk"/>
    <x v="1"/>
  </r>
  <r>
    <s v="Stal Mielec"/>
    <s v="22"/>
    <s v="Wisła Płock"/>
    <s v="36"/>
    <x v="10"/>
    <s v="Płock"/>
    <x v="0"/>
  </r>
  <r>
    <s v="Azoty-Puławy"/>
    <s v="35"/>
    <s v="MMTS Kwidzyn"/>
    <s v="27"/>
    <x v="0"/>
    <s v="Kwidzyn"/>
    <x v="1"/>
  </r>
  <r>
    <s v="Chrobry Głogów"/>
    <s v="29"/>
    <s v="Zagłębie Lubin"/>
    <s v="31"/>
    <x v="8"/>
    <s v="Lubin"/>
    <x v="0"/>
  </r>
  <r>
    <s v="Pogoń Szczecin"/>
    <s v="22"/>
    <s v="MKS Kalisz"/>
    <s v="19"/>
    <x v="4"/>
    <s v="Kalisz"/>
    <x v="1"/>
  </r>
  <r>
    <s v="Górnik Zabrze"/>
    <s v="27"/>
    <s v="Vive Kielce"/>
    <s v="34"/>
    <x v="3"/>
    <s v="Kielce"/>
    <x v="0"/>
  </r>
  <r>
    <s v="Wisła Płock"/>
    <s v="35"/>
    <s v="Piotrkowianin"/>
    <s v="22"/>
    <x v="5"/>
    <s v="Piotrków Trybunalski"/>
    <x v="1"/>
  </r>
  <r>
    <s v="Zagłębie Lubin"/>
    <s v="28"/>
    <s v="Azoty Tarnów"/>
    <s v="26"/>
    <x v="12"/>
    <s v="Tarnów"/>
    <x v="1"/>
  </r>
  <r>
    <s v="Gwardia Opole"/>
    <s v="19"/>
    <s v="Górnik Zabrze"/>
    <s v="20"/>
    <x v="1"/>
    <s v="Zabrze"/>
    <x v="0"/>
  </r>
  <r>
    <s v="MKS Kalisz"/>
    <s v="26"/>
    <s v="Stal Mielec"/>
    <s v="20"/>
    <x v="2"/>
    <s v="Mielec"/>
    <x v="1"/>
  </r>
  <r>
    <s v="Vive Kielce"/>
    <s v="45"/>
    <s v="Pogoń Szczecin"/>
    <s v="28"/>
    <x v="6"/>
    <s v="Szczecin"/>
    <x v="1"/>
  </r>
  <r>
    <s v="MMTS Kwidzyn"/>
    <s v="25"/>
    <s v="Chrobry Głogów"/>
    <s v="26"/>
    <x v="11"/>
    <s v="Głogów"/>
    <x v="0"/>
  </r>
  <r>
    <s v="Wybrzeże Gdańsk"/>
    <s v="25"/>
    <s v="Azoty-Puławy"/>
    <s v="26"/>
    <x v="9"/>
    <s v="Puławy"/>
    <x v="0"/>
  </r>
  <r>
    <s v="Pogoń Szczecin"/>
    <s v="26"/>
    <s v="Gwardia Opole"/>
    <s v="23"/>
    <x v="4"/>
    <s v="Opole"/>
    <x v="1"/>
  </r>
  <r>
    <s v="Piotrkowianin"/>
    <s v="23"/>
    <s v="MKS Kalisz"/>
    <s v="26"/>
    <x v="13"/>
    <s v="Kalisz"/>
    <x v="0"/>
  </r>
  <r>
    <s v="Stal Mielec"/>
    <s v="20"/>
    <s v="Vive Kielce"/>
    <s v="36"/>
    <x v="10"/>
    <s v="Kielce"/>
    <x v="0"/>
  </r>
  <r>
    <s v="Zagłębie Lubin"/>
    <s v="27"/>
    <s v="MMTS Kwidzyn"/>
    <s v="24"/>
    <x v="12"/>
    <s v="Kwidzyn"/>
    <x v="1"/>
  </r>
  <r>
    <s v="Azoty Tarnów"/>
    <s v="23"/>
    <s v="Górnik Zabrze"/>
    <s v="33"/>
    <x v="7"/>
    <s v="Zabrze"/>
    <x v="0"/>
  </r>
  <r>
    <s v="Chrobry Głogów"/>
    <s v="32"/>
    <s v="Wybrzeże Gdańsk"/>
    <s v="33"/>
    <x v="8"/>
    <s v="Gdańsk"/>
    <x v="0"/>
  </r>
  <r>
    <s v="Azoty-Puławy"/>
    <s v="20"/>
    <s v="Wisła Płock"/>
    <s v="24"/>
    <x v="0"/>
    <s v="Płock"/>
    <x v="0"/>
  </r>
  <r>
    <s v="Wisła Płock"/>
    <s v="42"/>
    <s v="Chrobry Głogów"/>
    <s v="23"/>
    <x v="5"/>
    <s v="Głogów"/>
    <x v="1"/>
  </r>
  <r>
    <s v="Stal Mielec"/>
    <s v="34"/>
    <s v="Gwardia Opole"/>
    <s v="26"/>
    <x v="10"/>
    <s v="Opole"/>
    <x v="1"/>
  </r>
  <r>
    <s v="Azoty-Puławy"/>
    <s v="37"/>
    <s v="MKS Kalisz"/>
    <s v="27"/>
    <x v="0"/>
    <s v="Kalisz"/>
    <x v="1"/>
  </r>
  <r>
    <s v="MMTS Kwidzyn"/>
    <s v="33"/>
    <s v="Azoty Tarnów"/>
    <s v="29"/>
    <x v="11"/>
    <s v="Tarnów"/>
    <x v="1"/>
  </r>
  <r>
    <s v="Pogoń Szczecin"/>
    <s v="26"/>
    <s v="Górnik Zabrze"/>
    <s v="31"/>
    <x v="4"/>
    <s v="Zabrze"/>
    <x v="0"/>
  </r>
  <r>
    <s v="Zagłębie Lubin"/>
    <s v="24"/>
    <s v="Wybrzeże Gdańsk"/>
    <s v="19"/>
    <x v="12"/>
    <s v="Gdańsk"/>
    <x v="1"/>
  </r>
  <r>
    <s v="Piotrkowianin"/>
    <s v="35"/>
    <s v="Vive Kielce"/>
    <s v="42"/>
    <x v="13"/>
    <s v="Kielce"/>
    <x v="0"/>
  </r>
  <r>
    <s v="Azoty Tarnów"/>
    <s v="22"/>
    <s v="Pogoń Szczecin"/>
    <s v="28"/>
    <x v="7"/>
    <s v="Szczecin"/>
    <x v="0"/>
  </r>
  <r>
    <s v="Wybrzeże Gdańsk"/>
    <s v="26"/>
    <s v="MMTS Kwidzyn"/>
    <s v="22"/>
    <x v="9"/>
    <s v="Kwidzyn"/>
    <x v="1"/>
  </r>
  <r>
    <s v="MKS Kalisz"/>
    <s v="31"/>
    <s v="Chrobry Głogów"/>
    <s v="26"/>
    <x v="2"/>
    <s v="Głogów"/>
    <x v="1"/>
  </r>
  <r>
    <s v="Gwardia Opole"/>
    <s v="29"/>
    <s v="Piotrkowianin"/>
    <s v="26"/>
    <x v="1"/>
    <s v="Piotrków Trybunalski"/>
    <x v="1"/>
  </r>
  <r>
    <s v="Górnik Zabrze"/>
    <s v="30"/>
    <s v="Stal Mielec"/>
    <s v="22"/>
    <x v="3"/>
    <s v="Mielec"/>
    <x v="1"/>
  </r>
  <r>
    <s v="Vive Kielce"/>
    <s v="34"/>
    <s v="Azoty-Puławy"/>
    <s v="31"/>
    <x v="6"/>
    <s v="Puławy"/>
    <x v="1"/>
  </r>
  <r>
    <s v="Wisła Płock"/>
    <s v="28"/>
    <s v="Zagłębie Lubin"/>
    <s v="22"/>
    <x v="5"/>
    <s v="Lubin"/>
    <x v="1"/>
  </r>
  <r>
    <s v="Wybrzeże Gdańsk"/>
    <s v="25"/>
    <s v="Azoty Tarnów"/>
    <s v="22"/>
    <x v="9"/>
    <s v="Tarnów"/>
    <x v="1"/>
  </r>
  <r>
    <s v="Stal Mielec"/>
    <s v="27"/>
    <s v="Pogoń Szczecin"/>
    <s v="31"/>
    <x v="10"/>
    <s v="Szczecin"/>
    <x v="0"/>
  </r>
  <r>
    <s v="Zagłębie Lubin"/>
    <s v="27"/>
    <s v="MKS Kalisz"/>
    <s v="36"/>
    <x v="12"/>
    <s v="Kalisz"/>
    <x v="0"/>
  </r>
  <r>
    <s v="Azoty-Puławy"/>
    <s v="36"/>
    <s v="Gwardia Opole"/>
    <s v="38"/>
    <x v="0"/>
    <s v="Opole"/>
    <x v="0"/>
  </r>
  <r>
    <s v="Piotrkowianin"/>
    <s v="24"/>
    <s v="Górnik Zabrze"/>
    <s v="28"/>
    <x v="13"/>
    <s v="Zabrze"/>
    <x v="0"/>
  </r>
  <r>
    <s v="MMTS Kwidzyn"/>
    <s v="19"/>
    <s v="Wisła Płock"/>
    <s v="25"/>
    <x v="11"/>
    <s v="Płock"/>
    <x v="0"/>
  </r>
  <r>
    <s v="Chrobry Głogów"/>
    <s v="27"/>
    <s v="Vive Kielce"/>
    <s v="34"/>
    <x v="8"/>
    <s v="Kielce"/>
    <x v="0"/>
  </r>
  <r>
    <s v="Górnik Zabrze"/>
    <s v="32"/>
    <s v="Azoty-Puławy"/>
    <s v="25"/>
    <x v="3"/>
    <s v="Puławy"/>
    <x v="1"/>
  </r>
  <r>
    <s v="Azoty Tarnów"/>
    <s v="27"/>
    <s v="Stal Mielec"/>
    <s v="23"/>
    <x v="7"/>
    <s v="Mielec"/>
    <x v="1"/>
  </r>
  <r>
    <s v="Pogoń Szczecin"/>
    <s v="33"/>
    <s v="Piotrkowianin"/>
    <s v="29"/>
    <x v="4"/>
    <s v="Piotrków Trybunalski"/>
    <x v="1"/>
  </r>
  <r>
    <s v="Gwardia Opole"/>
    <s v="27"/>
    <s v="Chrobry Głogów"/>
    <s v="23"/>
    <x v="1"/>
    <s v="Głogów"/>
    <x v="1"/>
  </r>
  <r>
    <s v="MKS Kalisz"/>
    <s v="27"/>
    <s v="MMTS Kwidzyn"/>
    <s v="23"/>
    <x v="2"/>
    <s v="Kwidzyn"/>
    <x v="1"/>
  </r>
  <r>
    <s v="Wisła Płock"/>
    <s v="25"/>
    <s v="Azoty-Puławy"/>
    <s v="17"/>
    <x v="5"/>
    <s v="Puławy"/>
    <x v="1"/>
  </r>
  <r>
    <s v="Vive Kielce"/>
    <s v="33"/>
    <s v="Stal Mielec"/>
    <s v="20"/>
    <x v="6"/>
    <s v="Mielec"/>
    <x v="1"/>
  </r>
  <r>
    <s v="MMTS Kwidzyn"/>
    <s v="28"/>
    <s v="Zagłębie Lubin"/>
    <s v="23"/>
    <x v="11"/>
    <s v="Lubin"/>
    <x v="1"/>
  </r>
  <r>
    <s v="Górnik Zabrze"/>
    <s v="23"/>
    <s v="Azoty Tarnów"/>
    <s v="22"/>
    <x v="3"/>
    <s v="Tarnów"/>
    <x v="1"/>
  </r>
  <r>
    <s v="Gwardia Opole"/>
    <s v="33"/>
    <s v="Pogoń Szczecin"/>
    <s v="24"/>
    <x v="1"/>
    <s v="Szczecin"/>
    <x v="1"/>
  </r>
  <r>
    <s v="Wybrzeże Gdańsk"/>
    <s v="26"/>
    <s v="Chrobry Głogów"/>
    <s v="33"/>
    <x v="9"/>
    <s v="Głogów"/>
    <x v="0"/>
  </r>
  <r>
    <s v="MKS Kalisz"/>
    <s v="27"/>
    <s v="Piotrkowianin"/>
    <s v="26"/>
    <x v="2"/>
    <s v="Piotrków Trybunalski"/>
    <x v="1"/>
  </r>
  <r>
    <s v="Górnik Zabrze"/>
    <s v="37"/>
    <s v="Gwardia Opole"/>
    <s v="31"/>
    <x v="3"/>
    <s v="Opole"/>
    <x v="1"/>
  </r>
  <r>
    <s v="Pogoń Szczecin"/>
    <s v="21"/>
    <s v="Vive Kielce"/>
    <s v="30"/>
    <x v="4"/>
    <s v="Kielce"/>
    <x v="0"/>
  </r>
  <r>
    <s v="Stal Mielec"/>
    <s v="29"/>
    <s v="MKS Kalisz"/>
    <s v="30"/>
    <x v="10"/>
    <s v="Kalisz"/>
    <x v="0"/>
  </r>
  <r>
    <s v="Piotrkowianin"/>
    <s v="24"/>
    <s v="Wisła Płock"/>
    <s v="33"/>
    <x v="13"/>
    <s v="Płock"/>
    <x v="0"/>
  </r>
  <r>
    <s v="Chrobry Głogów"/>
    <s v="24"/>
    <s v="MMTS Kwidzyn"/>
    <s v="27"/>
    <x v="8"/>
    <s v="Kwidzyn"/>
    <x v="0"/>
  </r>
  <r>
    <s v="Azoty-Puławy"/>
    <s v="32"/>
    <s v="Wybrzeże Gdańsk"/>
    <s v="24"/>
    <x v="0"/>
    <s v="Gdańsk"/>
    <x v="1"/>
  </r>
  <r>
    <s v="Azoty Tarnów"/>
    <s v="27"/>
    <s v="Zagłębie Lubin"/>
    <s v="35"/>
    <x v="7"/>
    <s v="Lubin"/>
    <x v="0"/>
  </r>
  <r>
    <s v="Wisła Płock"/>
    <s v="38"/>
    <s v="Stal Mielec"/>
    <s v="22"/>
    <x v="5"/>
    <s v="Mielec"/>
    <x v="1"/>
  </r>
  <r>
    <s v="Vive Kielce"/>
    <s v="34"/>
    <s v="Górnik Zabrze"/>
    <s v="24"/>
    <x v="6"/>
    <s v="Zabrze"/>
    <x v="1"/>
  </r>
  <r>
    <s v="MMTS Kwidzyn"/>
    <s v="22"/>
    <s v="Azoty-Puławy"/>
    <s v="28"/>
    <x v="11"/>
    <s v="Puławy"/>
    <x v="0"/>
  </r>
  <r>
    <s v="Gwardia Opole"/>
    <s v="29"/>
    <s v="Azoty Tarnów"/>
    <s v="22"/>
    <x v="1"/>
    <s v="Tarnów"/>
    <x v="1"/>
  </r>
  <r>
    <s v="Zagłębie Lubin"/>
    <s v="28"/>
    <s v="Chrobry Głogów"/>
    <s v="26"/>
    <x v="12"/>
    <s v="Głogów"/>
    <x v="1"/>
  </r>
  <r>
    <s v="MKS Kalisz"/>
    <s v="26"/>
    <s v="Pogoń Szczecin"/>
    <s v="29"/>
    <x v="2"/>
    <s v="Szczecin"/>
    <x v="0"/>
  </r>
  <r>
    <s v="Wybrzeże Gdańsk"/>
    <s v="29"/>
    <s v="Piotrkowianin"/>
    <s v="23"/>
    <x v="9"/>
    <s v="Piotrków Trybunalski"/>
    <x v="1"/>
  </r>
  <r>
    <s v="Pogoń Szczecin"/>
    <s v="23"/>
    <s v="Wisła Płock"/>
    <s v="28"/>
    <x v="4"/>
    <s v="Płock"/>
    <x v="0"/>
  </r>
  <r>
    <s v="Gwardia Opole"/>
    <s v="18"/>
    <s v="Vive Kielce"/>
    <s v="29"/>
    <x v="1"/>
    <s v="Kielce"/>
    <x v="0"/>
  </r>
  <r>
    <s v="Piotrkowianin"/>
    <s v="32"/>
    <s v="MMTS Kwidzyn"/>
    <s v="20"/>
    <x v="13"/>
    <s v="Kwidzyn"/>
    <x v="1"/>
  </r>
  <r>
    <s v="Górnik Zabrze"/>
    <s v="28"/>
    <s v="MKS Kalisz"/>
    <s v="23"/>
    <x v="3"/>
    <s v="Kalisz"/>
    <x v="1"/>
  </r>
  <r>
    <s v="Azoty-Puławy"/>
    <s v="27"/>
    <s v="Zagłębie Lubin"/>
    <s v="23"/>
    <x v="0"/>
    <s v="Lubin"/>
    <x v="1"/>
  </r>
  <r>
    <s v="Azoty Tarnów"/>
    <s v="31"/>
    <s v="Chrobry Głogów"/>
    <s v="29"/>
    <x v="7"/>
    <s v="Głogów"/>
    <x v="1"/>
  </r>
  <r>
    <s v="Stal Mielec"/>
    <s v="23"/>
    <s v="Wybrzeże Gdańsk"/>
    <s v="27"/>
    <x v="10"/>
    <s v="Gdańsk"/>
    <x v="0"/>
  </r>
  <r>
    <s v="Wisła Płock"/>
    <s v="25"/>
    <s v="Górnik Zabrze"/>
    <s v="20"/>
    <x v="5"/>
    <s v="Zabrze"/>
    <x v="1"/>
  </r>
  <r>
    <s v="Wybrzeże Gdańsk"/>
    <s v="31"/>
    <s v="Pogoń Szczecin"/>
    <s v="27"/>
    <x v="9"/>
    <s v="Szczecin"/>
    <x v="1"/>
  </r>
  <r>
    <s v="Zagłębie Lubin"/>
    <s v="29"/>
    <s v="Piotrkowianin"/>
    <s v="26"/>
    <x v="12"/>
    <s v="Piotrków Trybunalski"/>
    <x v="1"/>
  </r>
  <r>
    <s v="MMTS Kwidzyn"/>
    <s v="30"/>
    <s v="Stal Mielec"/>
    <s v="24"/>
    <x v="11"/>
    <s v="Mielec"/>
    <x v="1"/>
  </r>
  <r>
    <s v="Chrobry Głogów"/>
    <s v="27"/>
    <s v="Azoty-Puławy"/>
    <s v="25"/>
    <x v="8"/>
    <s v="Puławy"/>
    <x v="1"/>
  </r>
  <r>
    <s v="MKS Kalisz"/>
    <s v="25"/>
    <s v="Gwardia Opole"/>
    <s v="27"/>
    <x v="2"/>
    <s v="Opole"/>
    <x v="0"/>
  </r>
  <r>
    <s v="Vive Kielce"/>
    <s v="52"/>
    <s v="Azoty Tarnów"/>
    <s v="30"/>
    <x v="6"/>
    <s v="Tarnów"/>
    <x v="1"/>
  </r>
  <r>
    <s v="Azoty-Puławy"/>
    <s v="28"/>
    <s v="Azoty Tarnów"/>
    <s v="18"/>
    <x v="0"/>
    <s v="Tarnów"/>
    <x v="1"/>
  </r>
  <r>
    <s v="Górnik Zabrze"/>
    <s v="29"/>
    <s v="Wybrzeże Gdańsk"/>
    <s v="20"/>
    <x v="3"/>
    <s v="Gdańsk"/>
    <x v="1"/>
  </r>
  <r>
    <s v="Gwardia Opole"/>
    <s v="23"/>
    <s v="Wisła Płock"/>
    <s v="28"/>
    <x v="1"/>
    <s v="Płock"/>
    <x v="0"/>
  </r>
  <r>
    <s v="Vive Kielce"/>
    <s v="38"/>
    <s v="MKS Kalisz"/>
    <s v="16"/>
    <x v="6"/>
    <s v="Kalisz"/>
    <x v="1"/>
  </r>
  <r>
    <s v="Pogoń Szczecin"/>
    <s v="27"/>
    <s v="MMTS Kwidzyn"/>
    <s v="24"/>
    <x v="4"/>
    <s v="Kwidzyn"/>
    <x v="1"/>
  </r>
  <r>
    <s v="Piotrkowianin"/>
    <s v="27"/>
    <s v="Chrobry Głogów"/>
    <s v="23"/>
    <x v="13"/>
    <s v="Głogów"/>
    <x v="1"/>
  </r>
  <r>
    <s v="Stal Mielec"/>
    <s v="27"/>
    <s v="Zagłębie Lubin"/>
    <s v="25"/>
    <x v="10"/>
    <s v="Lubin"/>
    <x v="1"/>
  </r>
  <r>
    <s v="MMTS Kwidzyn"/>
    <s v="19"/>
    <s v="Górnik Zabrze"/>
    <s v="25"/>
    <x v="11"/>
    <s v="Zabrze"/>
    <x v="0"/>
  </r>
  <r>
    <s v="Wisła Płock"/>
    <s v="27"/>
    <s v="Vive Kielce"/>
    <s v="26"/>
    <x v="5"/>
    <s v="Kielce"/>
    <x v="1"/>
  </r>
  <r>
    <s v="Azoty-Puławy"/>
    <s v="39"/>
    <s v="Piotrkowianin"/>
    <s v="35"/>
    <x v="0"/>
    <s v="Piotrków Trybunalski"/>
    <x v="1"/>
  </r>
  <r>
    <s v="MKS Kalisz"/>
    <s v="33"/>
    <s v="Azoty Tarnów"/>
    <s v="28"/>
    <x v="2"/>
    <s v="Tarnów"/>
    <x v="1"/>
  </r>
  <r>
    <s v="Wybrzeże Gdańsk"/>
    <s v="26"/>
    <s v="Gwardia Opole"/>
    <s v="34"/>
    <x v="9"/>
    <s v="Opole"/>
    <x v="0"/>
  </r>
  <r>
    <s v="Zagłębie Lubin"/>
    <s v="29"/>
    <s v="Pogoń Szczecin"/>
    <s v="25"/>
    <x v="12"/>
    <s v="Szczecin"/>
    <x v="1"/>
  </r>
  <r>
    <s v="Chrobry Głogów"/>
    <s v="26"/>
    <s v="Stal Mielec"/>
    <s v="23"/>
    <x v="8"/>
    <s v="Mielec"/>
    <x v="1"/>
  </r>
  <r>
    <s v="Vive Kielce"/>
    <s v="38"/>
    <s v="Wybrzeże Gdańsk"/>
    <s v="24"/>
    <x v="6"/>
    <s v="Gdańsk"/>
    <x v="1"/>
  </r>
  <r>
    <s v="Gwardia Opole"/>
    <s v="29"/>
    <s v="MMTS Kwidzyn"/>
    <s v="25"/>
    <x v="1"/>
    <s v="Kwidzyn"/>
    <x v="1"/>
  </r>
  <r>
    <s v="Górnik Zabrze"/>
    <s v="38"/>
    <s v="Zagłębie Lubin"/>
    <s v="27"/>
    <x v="3"/>
    <s v="Lubin"/>
    <x v="1"/>
  </r>
  <r>
    <s v="Azoty Tarnów"/>
    <s v="23"/>
    <s v="Piotrkowianin"/>
    <s v="22"/>
    <x v="7"/>
    <s v="Piotrków Trybunalski"/>
    <x v="1"/>
  </r>
  <r>
    <s v="Stal Mielec"/>
    <s v="25"/>
    <s v="Azoty-Puławy"/>
    <s v="27"/>
    <x v="10"/>
    <s v="Puławy"/>
    <x v="0"/>
  </r>
  <r>
    <s v="Pogoń Szczecin"/>
    <s v="27"/>
    <s v="Chrobry Głogów"/>
    <s v="19"/>
    <x v="4"/>
    <s v="Głogów"/>
    <x v="1"/>
  </r>
  <r>
    <s v="MKS Kalisz"/>
    <s v="23"/>
    <s v="Wisła Płock"/>
    <s v="26"/>
    <x v="2"/>
    <s v="Płock"/>
    <x v="0"/>
  </r>
  <r>
    <s v="MMTS Kwidzyn"/>
    <s v="22"/>
    <s v="Vive Kielce"/>
    <s v="40"/>
    <x v="11"/>
    <s v="Kielce"/>
    <x v="0"/>
  </r>
  <r>
    <s v="Wybrzeże Gdańsk"/>
    <s v="20"/>
    <s v="MKS Kalisz"/>
    <s v="27"/>
    <x v="9"/>
    <s v="Kalisz"/>
    <x v="0"/>
  </r>
  <r>
    <s v="Wisła Płock"/>
    <s v="33"/>
    <s v="Azoty Tarnów"/>
    <s v="14"/>
    <x v="5"/>
    <s v="Tarnów"/>
    <x v="1"/>
  </r>
  <r>
    <s v="Piotrkowianin"/>
    <s v="29"/>
    <s v="Stal Mielec"/>
    <s v="25"/>
    <x v="13"/>
    <s v="Mielec"/>
    <x v="1"/>
  </r>
  <r>
    <s v="Chrobry Głogów"/>
    <s v="31"/>
    <s v="Górnik Zabrze"/>
    <s v="32"/>
    <x v="8"/>
    <s v="Zabrze"/>
    <x v="0"/>
  </r>
  <r>
    <s v="Azoty-Puławy"/>
    <s v="37"/>
    <s v="Pogoń Szczecin"/>
    <s v="23"/>
    <x v="0"/>
    <s v="Szczecin"/>
    <x v="1"/>
  </r>
  <r>
    <s v="Zagłębie Lubin"/>
    <s v="27"/>
    <s v="Gwardia Opole"/>
    <s v="31"/>
    <x v="12"/>
    <s v="Opole"/>
    <x v="0"/>
  </r>
  <r>
    <s v="Wisła Płock"/>
    <n v="34"/>
    <s v="Wybrzeże Gdańsk"/>
    <n v="20"/>
    <x v="5"/>
    <s v="Gdańsk"/>
    <x v="1"/>
  </r>
  <r>
    <s v="Vive Kielce"/>
    <n v="36"/>
    <s v="Zagłębie Lubin"/>
    <n v="24"/>
    <x v="6"/>
    <s v="Lubin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38BD74-1F97-4271-83B6-3B7596482C6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D6" firstHeaderRow="1" firstDataRow="2" firstDataCol="1" rowPageCount="1" colPageCount="1"/>
  <pivotFields count="7">
    <pivotField showAll="0"/>
    <pivotField showAll="0"/>
    <pivotField showAll="0"/>
    <pivotField showAll="0"/>
    <pivotField axis="axisPage" showAll="0">
      <items count="15">
        <item x="9"/>
        <item x="8"/>
        <item x="2"/>
        <item x="6"/>
        <item x="11"/>
        <item x="12"/>
        <item x="10"/>
        <item x="1"/>
        <item x="13"/>
        <item x="5"/>
        <item x="0"/>
        <item x="4"/>
        <item x="7"/>
        <item x="3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Items count="1">
    <i/>
  </rowItems>
  <colFields count="1">
    <field x="6"/>
  </colFields>
  <colItems count="3">
    <i>
      <x/>
    </i>
    <i>
      <x v="1"/>
    </i>
    <i t="grand">
      <x/>
    </i>
  </colItems>
  <pageFields count="1">
    <pageField fld="4" hier="-1"/>
  </pageFields>
  <dataFields count="1">
    <dataField name="Count of Winner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0"/>
  <sheetViews>
    <sheetView tabSelected="1" workbookViewId="0">
      <selection activeCell="H6" sqref="H6"/>
    </sheetView>
  </sheetViews>
  <sheetFormatPr defaultRowHeight="15" x14ac:dyDescent="0.25"/>
  <cols>
    <col min="1" max="1" width="16.7109375" bestFit="1" customWidth="1"/>
    <col min="2" max="2" width="16.42578125" bestFit="1" customWidth="1"/>
    <col min="3" max="3" width="16.7109375" bestFit="1" customWidth="1"/>
    <col min="4" max="4" width="15.85546875" bestFit="1" customWidth="1"/>
    <col min="5" max="6" width="19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65</v>
      </c>
    </row>
    <row r="2" spans="1:7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tr">
        <f>IF(B2&gt;D2,"home","away")</f>
        <v>away</v>
      </c>
    </row>
    <row r="3" spans="1:7" x14ac:dyDescent="0.25">
      <c r="A3" t="s">
        <v>12</v>
      </c>
      <c r="B3" t="s">
        <v>13</v>
      </c>
      <c r="C3" t="s">
        <v>6</v>
      </c>
      <c r="D3" t="s">
        <v>14</v>
      </c>
      <c r="E3" t="s">
        <v>15</v>
      </c>
      <c r="F3" t="s">
        <v>10</v>
      </c>
      <c r="G3" t="str">
        <f t="shared" ref="G3:G66" si="0">IF(B3&gt;D3,"home","away")</f>
        <v>away</v>
      </c>
    </row>
    <row r="4" spans="1:7" x14ac:dyDescent="0.25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tr">
        <f t="shared" si="0"/>
        <v>away</v>
      </c>
    </row>
    <row r="5" spans="1:7" x14ac:dyDescent="0.25">
      <c r="A5" t="s">
        <v>22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  <c r="G5" t="str">
        <f t="shared" si="0"/>
        <v>away</v>
      </c>
    </row>
    <row r="6" spans="1:7" x14ac:dyDescent="0.25">
      <c r="A6" t="s">
        <v>28</v>
      </c>
      <c r="B6" t="s">
        <v>17</v>
      </c>
      <c r="C6" t="s">
        <v>29</v>
      </c>
      <c r="D6" t="s">
        <v>30</v>
      </c>
      <c r="E6" t="s">
        <v>31</v>
      </c>
      <c r="F6" t="s">
        <v>32</v>
      </c>
      <c r="G6" t="str">
        <f t="shared" si="0"/>
        <v>away</v>
      </c>
    </row>
    <row r="7" spans="1:7" x14ac:dyDescent="0.25">
      <c r="A7" t="s">
        <v>33</v>
      </c>
      <c r="B7" t="s">
        <v>34</v>
      </c>
      <c r="C7" t="s">
        <v>35</v>
      </c>
      <c r="D7" t="s">
        <v>36</v>
      </c>
      <c r="E7" t="s">
        <v>37</v>
      </c>
      <c r="F7" t="s">
        <v>38</v>
      </c>
      <c r="G7" t="str">
        <f t="shared" si="0"/>
        <v>home</v>
      </c>
    </row>
    <row r="8" spans="1:7" x14ac:dyDescent="0.25">
      <c r="A8" t="s">
        <v>8</v>
      </c>
      <c r="B8" t="s">
        <v>39</v>
      </c>
      <c r="C8" t="s">
        <v>40</v>
      </c>
      <c r="D8" t="s">
        <v>41</v>
      </c>
      <c r="E8" t="s">
        <v>11</v>
      </c>
      <c r="F8" t="s">
        <v>42</v>
      </c>
      <c r="G8" t="str">
        <f t="shared" si="0"/>
        <v>home</v>
      </c>
    </row>
    <row r="9" spans="1:7" x14ac:dyDescent="0.25">
      <c r="A9" t="s">
        <v>43</v>
      </c>
      <c r="B9" t="s">
        <v>44</v>
      </c>
      <c r="C9" t="s">
        <v>45</v>
      </c>
      <c r="D9" t="s">
        <v>23</v>
      </c>
      <c r="E9" t="s">
        <v>46</v>
      </c>
      <c r="F9" t="s">
        <v>47</v>
      </c>
      <c r="G9" t="str">
        <f t="shared" si="0"/>
        <v>away</v>
      </c>
    </row>
    <row r="10" spans="1:7" x14ac:dyDescent="0.25">
      <c r="A10" t="s">
        <v>40</v>
      </c>
      <c r="B10" t="s">
        <v>48</v>
      </c>
      <c r="C10" t="s">
        <v>12</v>
      </c>
      <c r="D10" t="s">
        <v>30</v>
      </c>
      <c r="E10" t="s">
        <v>42</v>
      </c>
      <c r="F10" t="s">
        <v>15</v>
      </c>
      <c r="G10" t="str">
        <f t="shared" si="0"/>
        <v>home</v>
      </c>
    </row>
    <row r="11" spans="1:7" x14ac:dyDescent="0.25">
      <c r="A11" t="s">
        <v>45</v>
      </c>
      <c r="B11" t="s">
        <v>49</v>
      </c>
      <c r="C11" t="s">
        <v>33</v>
      </c>
      <c r="D11" t="s">
        <v>7</v>
      </c>
      <c r="E11" t="s">
        <v>47</v>
      </c>
      <c r="F11" t="s">
        <v>37</v>
      </c>
      <c r="G11" t="str">
        <f t="shared" si="0"/>
        <v>away</v>
      </c>
    </row>
    <row r="12" spans="1:7" x14ac:dyDescent="0.25">
      <c r="A12" t="s">
        <v>6</v>
      </c>
      <c r="B12" t="s">
        <v>14</v>
      </c>
      <c r="C12" t="s">
        <v>22</v>
      </c>
      <c r="D12" t="s">
        <v>23</v>
      </c>
      <c r="E12" t="s">
        <v>10</v>
      </c>
      <c r="F12" t="s">
        <v>26</v>
      </c>
      <c r="G12" t="str">
        <f t="shared" si="0"/>
        <v>away</v>
      </c>
    </row>
    <row r="13" spans="1:7" x14ac:dyDescent="0.25">
      <c r="A13" t="s">
        <v>29</v>
      </c>
      <c r="B13" t="s">
        <v>17</v>
      </c>
      <c r="C13" t="s">
        <v>43</v>
      </c>
      <c r="D13" t="s">
        <v>41</v>
      </c>
      <c r="E13" t="s">
        <v>32</v>
      </c>
      <c r="F13" t="s">
        <v>46</v>
      </c>
      <c r="G13" t="str">
        <f t="shared" si="0"/>
        <v>home</v>
      </c>
    </row>
    <row r="14" spans="1:7" x14ac:dyDescent="0.25">
      <c r="A14" t="s">
        <v>35</v>
      </c>
      <c r="B14" t="s">
        <v>30</v>
      </c>
      <c r="C14" t="s">
        <v>16</v>
      </c>
      <c r="D14" t="s">
        <v>17</v>
      </c>
      <c r="E14" t="s">
        <v>38</v>
      </c>
      <c r="F14" t="s">
        <v>20</v>
      </c>
      <c r="G14" t="str">
        <f t="shared" si="0"/>
        <v>home</v>
      </c>
    </row>
    <row r="15" spans="1:7" x14ac:dyDescent="0.25">
      <c r="A15" t="s">
        <v>18</v>
      </c>
      <c r="B15" t="s">
        <v>50</v>
      </c>
      <c r="C15" t="s">
        <v>8</v>
      </c>
      <c r="D15" t="s">
        <v>51</v>
      </c>
      <c r="E15" t="s">
        <v>21</v>
      </c>
      <c r="F15" t="s">
        <v>11</v>
      </c>
      <c r="G15" t="str">
        <f t="shared" si="0"/>
        <v>away</v>
      </c>
    </row>
    <row r="16" spans="1:7" x14ac:dyDescent="0.25">
      <c r="A16" t="s">
        <v>24</v>
      </c>
      <c r="B16" t="s">
        <v>30</v>
      </c>
      <c r="C16" t="s">
        <v>28</v>
      </c>
      <c r="D16" t="s">
        <v>17</v>
      </c>
      <c r="E16" t="s">
        <v>27</v>
      </c>
      <c r="F16" t="s">
        <v>31</v>
      </c>
      <c r="G16" t="str">
        <f t="shared" si="0"/>
        <v>home</v>
      </c>
    </row>
    <row r="17" spans="1:7" x14ac:dyDescent="0.25">
      <c r="A17" t="s">
        <v>16</v>
      </c>
      <c r="B17" t="s">
        <v>41</v>
      </c>
      <c r="C17" t="s">
        <v>45</v>
      </c>
      <c r="D17" t="s">
        <v>52</v>
      </c>
      <c r="E17" t="s">
        <v>20</v>
      </c>
      <c r="F17" t="s">
        <v>47</v>
      </c>
      <c r="G17" t="str">
        <f t="shared" si="0"/>
        <v>home</v>
      </c>
    </row>
    <row r="18" spans="1:7" x14ac:dyDescent="0.25">
      <c r="A18" t="s">
        <v>28</v>
      </c>
      <c r="B18" t="s">
        <v>50</v>
      </c>
      <c r="C18" t="s">
        <v>6</v>
      </c>
      <c r="D18" t="s">
        <v>23</v>
      </c>
      <c r="E18" t="s">
        <v>31</v>
      </c>
      <c r="F18" t="s">
        <v>10</v>
      </c>
      <c r="G18" t="str">
        <f t="shared" si="0"/>
        <v>away</v>
      </c>
    </row>
    <row r="19" spans="1:7" x14ac:dyDescent="0.25">
      <c r="A19" t="s">
        <v>29</v>
      </c>
      <c r="B19" t="s">
        <v>13</v>
      </c>
      <c r="C19" t="s">
        <v>24</v>
      </c>
      <c r="D19" t="s">
        <v>53</v>
      </c>
      <c r="E19" t="s">
        <v>32</v>
      </c>
      <c r="F19" t="s">
        <v>27</v>
      </c>
      <c r="G19" t="str">
        <f t="shared" si="0"/>
        <v>home</v>
      </c>
    </row>
    <row r="20" spans="1:7" x14ac:dyDescent="0.25">
      <c r="A20" t="s">
        <v>8</v>
      </c>
      <c r="B20" t="s">
        <v>54</v>
      </c>
      <c r="C20" t="s">
        <v>35</v>
      </c>
      <c r="D20" t="s">
        <v>7</v>
      </c>
      <c r="E20" t="s">
        <v>11</v>
      </c>
      <c r="F20" t="s">
        <v>38</v>
      </c>
      <c r="G20" t="str">
        <f t="shared" si="0"/>
        <v>home</v>
      </c>
    </row>
    <row r="21" spans="1:7" x14ac:dyDescent="0.25">
      <c r="A21" t="s">
        <v>22</v>
      </c>
      <c r="B21" t="s">
        <v>51</v>
      </c>
      <c r="C21" t="s">
        <v>40</v>
      </c>
      <c r="D21" t="s">
        <v>30</v>
      </c>
      <c r="E21" t="s">
        <v>26</v>
      </c>
      <c r="F21" t="s">
        <v>42</v>
      </c>
      <c r="G21" t="str">
        <f t="shared" si="0"/>
        <v>home</v>
      </c>
    </row>
    <row r="22" spans="1:7" x14ac:dyDescent="0.25">
      <c r="A22" t="s">
        <v>12</v>
      </c>
      <c r="B22" t="s">
        <v>25</v>
      </c>
      <c r="C22" t="s">
        <v>18</v>
      </c>
      <c r="D22" t="s">
        <v>44</v>
      </c>
      <c r="E22" t="s">
        <v>15</v>
      </c>
      <c r="F22" t="s">
        <v>21</v>
      </c>
      <c r="G22" t="str">
        <f t="shared" si="0"/>
        <v>home</v>
      </c>
    </row>
    <row r="23" spans="1:7" x14ac:dyDescent="0.25">
      <c r="A23" t="s">
        <v>43</v>
      </c>
      <c r="B23" t="s">
        <v>55</v>
      </c>
      <c r="C23" t="s">
        <v>33</v>
      </c>
      <c r="D23" t="s">
        <v>14</v>
      </c>
      <c r="E23" t="s">
        <v>46</v>
      </c>
      <c r="F23" t="s">
        <v>37</v>
      </c>
      <c r="G23" t="str">
        <f t="shared" si="0"/>
        <v>away</v>
      </c>
    </row>
    <row r="24" spans="1:7" x14ac:dyDescent="0.25">
      <c r="A24" t="s">
        <v>24</v>
      </c>
      <c r="B24" t="s">
        <v>53</v>
      </c>
      <c r="C24" t="s">
        <v>43</v>
      </c>
      <c r="D24" t="s">
        <v>36</v>
      </c>
      <c r="E24" t="s">
        <v>27</v>
      </c>
      <c r="F24" t="s">
        <v>46</v>
      </c>
      <c r="G24" t="str">
        <f t="shared" si="0"/>
        <v>home</v>
      </c>
    </row>
    <row r="25" spans="1:7" x14ac:dyDescent="0.25">
      <c r="A25" t="s">
        <v>6</v>
      </c>
      <c r="B25" t="s">
        <v>25</v>
      </c>
      <c r="C25" t="s">
        <v>29</v>
      </c>
      <c r="D25" t="s">
        <v>56</v>
      </c>
      <c r="E25" t="s">
        <v>10</v>
      </c>
      <c r="F25" t="s">
        <v>32</v>
      </c>
      <c r="G25" t="str">
        <f t="shared" si="0"/>
        <v>home</v>
      </c>
    </row>
    <row r="26" spans="1:7" x14ac:dyDescent="0.25">
      <c r="A26" t="s">
        <v>33</v>
      </c>
      <c r="B26" t="s">
        <v>19</v>
      </c>
      <c r="C26" t="s">
        <v>16</v>
      </c>
      <c r="D26" t="s">
        <v>52</v>
      </c>
      <c r="E26" t="s">
        <v>37</v>
      </c>
      <c r="F26" t="s">
        <v>20</v>
      </c>
      <c r="G26" t="str">
        <f t="shared" si="0"/>
        <v>home</v>
      </c>
    </row>
    <row r="27" spans="1:7" x14ac:dyDescent="0.25">
      <c r="A27" t="s">
        <v>40</v>
      </c>
      <c r="B27" t="s">
        <v>56</v>
      </c>
      <c r="C27" t="s">
        <v>28</v>
      </c>
      <c r="D27" t="s">
        <v>41</v>
      </c>
      <c r="E27" t="s">
        <v>42</v>
      </c>
      <c r="F27" t="s">
        <v>31</v>
      </c>
      <c r="G27" t="str">
        <f t="shared" si="0"/>
        <v>home</v>
      </c>
    </row>
    <row r="28" spans="1:7" x14ac:dyDescent="0.25">
      <c r="A28" t="s">
        <v>35</v>
      </c>
      <c r="B28" t="s">
        <v>36</v>
      </c>
      <c r="C28" t="s">
        <v>12</v>
      </c>
      <c r="D28" t="s">
        <v>13</v>
      </c>
      <c r="E28" t="s">
        <v>38</v>
      </c>
      <c r="F28" t="s">
        <v>15</v>
      </c>
      <c r="G28" t="str">
        <f t="shared" si="0"/>
        <v>away</v>
      </c>
    </row>
    <row r="29" spans="1:7" x14ac:dyDescent="0.25">
      <c r="A29" t="s">
        <v>18</v>
      </c>
      <c r="B29" t="s">
        <v>13</v>
      </c>
      <c r="C29" t="s">
        <v>22</v>
      </c>
      <c r="D29" t="s">
        <v>19</v>
      </c>
      <c r="E29" t="s">
        <v>21</v>
      </c>
      <c r="F29" t="s">
        <v>26</v>
      </c>
      <c r="G29" t="str">
        <f t="shared" si="0"/>
        <v>away</v>
      </c>
    </row>
    <row r="30" spans="1:7" x14ac:dyDescent="0.25">
      <c r="A30" t="s">
        <v>45</v>
      </c>
      <c r="B30" t="s">
        <v>57</v>
      </c>
      <c r="C30" t="s">
        <v>8</v>
      </c>
      <c r="D30" t="s">
        <v>17</v>
      </c>
      <c r="E30" t="s">
        <v>47</v>
      </c>
      <c r="F30" t="s">
        <v>11</v>
      </c>
      <c r="G30" t="str">
        <f t="shared" si="0"/>
        <v>away</v>
      </c>
    </row>
    <row r="31" spans="1:7" x14ac:dyDescent="0.25">
      <c r="A31" t="s">
        <v>22</v>
      </c>
      <c r="B31" t="s">
        <v>7</v>
      </c>
      <c r="C31" t="s">
        <v>35</v>
      </c>
      <c r="D31" t="s">
        <v>41</v>
      </c>
      <c r="E31" t="s">
        <v>26</v>
      </c>
      <c r="F31" t="s">
        <v>38</v>
      </c>
      <c r="G31" t="str">
        <f t="shared" si="0"/>
        <v>home</v>
      </c>
    </row>
    <row r="32" spans="1:7" x14ac:dyDescent="0.25">
      <c r="A32" t="s">
        <v>24</v>
      </c>
      <c r="B32" t="s">
        <v>50</v>
      </c>
      <c r="C32" t="s">
        <v>6</v>
      </c>
      <c r="D32" t="s">
        <v>51</v>
      </c>
      <c r="E32" t="s">
        <v>27</v>
      </c>
      <c r="F32" t="s">
        <v>10</v>
      </c>
      <c r="G32" t="str">
        <f t="shared" si="0"/>
        <v>away</v>
      </c>
    </row>
    <row r="33" spans="1:7" x14ac:dyDescent="0.25">
      <c r="A33" t="s">
        <v>28</v>
      </c>
      <c r="B33" t="s">
        <v>56</v>
      </c>
      <c r="C33" t="s">
        <v>18</v>
      </c>
      <c r="D33" t="s">
        <v>58</v>
      </c>
      <c r="E33" t="s">
        <v>31</v>
      </c>
      <c r="F33" t="s">
        <v>21</v>
      </c>
      <c r="G33" t="str">
        <f t="shared" si="0"/>
        <v>home</v>
      </c>
    </row>
    <row r="34" spans="1:7" x14ac:dyDescent="0.25">
      <c r="A34" t="s">
        <v>29</v>
      </c>
      <c r="B34" t="s">
        <v>13</v>
      </c>
      <c r="C34" t="s">
        <v>40</v>
      </c>
      <c r="D34" t="s">
        <v>44</v>
      </c>
      <c r="E34" t="s">
        <v>32</v>
      </c>
      <c r="F34" t="s">
        <v>42</v>
      </c>
      <c r="G34" t="str">
        <f t="shared" si="0"/>
        <v>away</v>
      </c>
    </row>
    <row r="35" spans="1:7" x14ac:dyDescent="0.25">
      <c r="A35" t="s">
        <v>43</v>
      </c>
      <c r="B35" t="s">
        <v>13</v>
      </c>
      <c r="C35" t="s">
        <v>16</v>
      </c>
      <c r="D35" t="s">
        <v>50</v>
      </c>
      <c r="E35" t="s">
        <v>46</v>
      </c>
      <c r="F35" t="s">
        <v>20</v>
      </c>
      <c r="G35" t="str">
        <f t="shared" si="0"/>
        <v>away</v>
      </c>
    </row>
    <row r="36" spans="1:7" x14ac:dyDescent="0.25">
      <c r="A36" t="s">
        <v>12</v>
      </c>
      <c r="B36" t="s">
        <v>56</v>
      </c>
      <c r="C36" t="s">
        <v>45</v>
      </c>
      <c r="D36" t="s">
        <v>53</v>
      </c>
      <c r="E36" t="s">
        <v>15</v>
      </c>
      <c r="F36" t="s">
        <v>47</v>
      </c>
      <c r="G36" t="str">
        <f t="shared" si="0"/>
        <v>home</v>
      </c>
    </row>
    <row r="37" spans="1:7" x14ac:dyDescent="0.25">
      <c r="A37" t="s">
        <v>43</v>
      </c>
      <c r="B37" t="s">
        <v>36</v>
      </c>
      <c r="C37" t="s">
        <v>6</v>
      </c>
      <c r="D37" t="s">
        <v>51</v>
      </c>
      <c r="E37" t="s">
        <v>46</v>
      </c>
      <c r="F37" t="s">
        <v>10</v>
      </c>
      <c r="G37" t="str">
        <f t="shared" si="0"/>
        <v>away</v>
      </c>
    </row>
    <row r="38" spans="1:7" x14ac:dyDescent="0.25">
      <c r="A38" t="s">
        <v>8</v>
      </c>
      <c r="B38" t="s">
        <v>30</v>
      </c>
      <c r="C38" t="s">
        <v>33</v>
      </c>
      <c r="D38" t="s">
        <v>59</v>
      </c>
      <c r="E38" t="s">
        <v>11</v>
      </c>
      <c r="F38" t="s">
        <v>37</v>
      </c>
      <c r="G38" t="str">
        <f t="shared" si="0"/>
        <v>home</v>
      </c>
    </row>
    <row r="39" spans="1:7" x14ac:dyDescent="0.25">
      <c r="A39" t="s">
        <v>40</v>
      </c>
      <c r="B39" t="s">
        <v>56</v>
      </c>
      <c r="C39" t="s">
        <v>24</v>
      </c>
      <c r="D39" t="s">
        <v>41</v>
      </c>
      <c r="E39" t="s">
        <v>42</v>
      </c>
      <c r="F39" t="s">
        <v>27</v>
      </c>
      <c r="G39" t="str">
        <f t="shared" si="0"/>
        <v>home</v>
      </c>
    </row>
    <row r="40" spans="1:7" x14ac:dyDescent="0.25">
      <c r="A40" t="s">
        <v>18</v>
      </c>
      <c r="B40" t="s">
        <v>7</v>
      </c>
      <c r="C40" t="s">
        <v>29</v>
      </c>
      <c r="D40" t="s">
        <v>52</v>
      </c>
      <c r="E40" t="s">
        <v>21</v>
      </c>
      <c r="F40" t="s">
        <v>32</v>
      </c>
      <c r="G40" t="str">
        <f t="shared" si="0"/>
        <v>home</v>
      </c>
    </row>
    <row r="41" spans="1:7" x14ac:dyDescent="0.25">
      <c r="A41" t="s">
        <v>16</v>
      </c>
      <c r="B41" t="s">
        <v>53</v>
      </c>
      <c r="C41" t="s">
        <v>8</v>
      </c>
      <c r="D41" t="s">
        <v>60</v>
      </c>
      <c r="E41" t="s">
        <v>20</v>
      </c>
      <c r="F41" t="s">
        <v>11</v>
      </c>
      <c r="G41" t="str">
        <f t="shared" si="0"/>
        <v>away</v>
      </c>
    </row>
    <row r="42" spans="1:7" x14ac:dyDescent="0.25">
      <c r="A42" t="s">
        <v>35</v>
      </c>
      <c r="B42" t="s">
        <v>51</v>
      </c>
      <c r="C42" t="s">
        <v>28</v>
      </c>
      <c r="D42" t="s">
        <v>56</v>
      </c>
      <c r="E42" t="s">
        <v>38</v>
      </c>
      <c r="F42" t="s">
        <v>31</v>
      </c>
      <c r="G42" t="str">
        <f t="shared" si="0"/>
        <v>home</v>
      </c>
    </row>
    <row r="43" spans="1:7" x14ac:dyDescent="0.25">
      <c r="A43" t="s">
        <v>45</v>
      </c>
      <c r="B43" t="s">
        <v>17</v>
      </c>
      <c r="C43" t="s">
        <v>22</v>
      </c>
      <c r="D43" t="s">
        <v>7</v>
      </c>
      <c r="E43" t="s">
        <v>47</v>
      </c>
      <c r="F43" t="s">
        <v>26</v>
      </c>
      <c r="G43" t="str">
        <f t="shared" si="0"/>
        <v>away</v>
      </c>
    </row>
    <row r="44" spans="1:7" x14ac:dyDescent="0.25">
      <c r="A44" t="s">
        <v>33</v>
      </c>
      <c r="B44" t="s">
        <v>41</v>
      </c>
      <c r="C44" t="s">
        <v>12</v>
      </c>
      <c r="D44" t="s">
        <v>59</v>
      </c>
      <c r="E44" t="s">
        <v>37</v>
      </c>
      <c r="F44" t="s">
        <v>15</v>
      </c>
      <c r="G44" t="str">
        <f t="shared" si="0"/>
        <v>home</v>
      </c>
    </row>
    <row r="45" spans="1:7" x14ac:dyDescent="0.25">
      <c r="A45" t="s">
        <v>12</v>
      </c>
      <c r="B45" t="s">
        <v>7</v>
      </c>
      <c r="C45" t="s">
        <v>16</v>
      </c>
      <c r="D45" t="s">
        <v>44</v>
      </c>
      <c r="E45" t="s">
        <v>15</v>
      </c>
      <c r="F45" t="s">
        <v>20</v>
      </c>
      <c r="G45" t="str">
        <f t="shared" si="0"/>
        <v>home</v>
      </c>
    </row>
    <row r="46" spans="1:7" x14ac:dyDescent="0.25">
      <c r="A46" t="s">
        <v>24</v>
      </c>
      <c r="B46" t="s">
        <v>56</v>
      </c>
      <c r="C46" t="s">
        <v>18</v>
      </c>
      <c r="D46" t="s">
        <v>36</v>
      </c>
      <c r="E46" t="s">
        <v>27</v>
      </c>
      <c r="F46" t="s">
        <v>21</v>
      </c>
      <c r="G46" t="str">
        <f t="shared" si="0"/>
        <v>home</v>
      </c>
    </row>
    <row r="47" spans="1:7" x14ac:dyDescent="0.25">
      <c r="A47" t="s">
        <v>28</v>
      </c>
      <c r="B47" t="s">
        <v>30</v>
      </c>
      <c r="C47" t="s">
        <v>45</v>
      </c>
      <c r="D47" t="s">
        <v>56</v>
      </c>
      <c r="E47" t="s">
        <v>31</v>
      </c>
      <c r="F47" t="s">
        <v>47</v>
      </c>
      <c r="G47" t="str">
        <f t="shared" si="0"/>
        <v>home</v>
      </c>
    </row>
    <row r="48" spans="1:7" x14ac:dyDescent="0.25">
      <c r="A48" t="s">
        <v>29</v>
      </c>
      <c r="B48" t="s">
        <v>56</v>
      </c>
      <c r="C48" t="s">
        <v>35</v>
      </c>
      <c r="D48" t="s">
        <v>17</v>
      </c>
      <c r="E48" t="s">
        <v>32</v>
      </c>
      <c r="F48" t="s">
        <v>38</v>
      </c>
      <c r="G48" t="str">
        <f t="shared" si="0"/>
        <v>home</v>
      </c>
    </row>
    <row r="49" spans="1:7" x14ac:dyDescent="0.25">
      <c r="A49" t="s">
        <v>43</v>
      </c>
      <c r="B49" t="s">
        <v>49</v>
      </c>
      <c r="C49" t="s">
        <v>8</v>
      </c>
      <c r="D49" t="s">
        <v>14</v>
      </c>
      <c r="E49" t="s">
        <v>46</v>
      </c>
      <c r="F49" t="s">
        <v>11</v>
      </c>
      <c r="G49" t="str">
        <f t="shared" si="0"/>
        <v>away</v>
      </c>
    </row>
    <row r="50" spans="1:7" x14ac:dyDescent="0.25">
      <c r="A50" t="s">
        <v>6</v>
      </c>
      <c r="B50" t="s">
        <v>14</v>
      </c>
      <c r="C50" t="s">
        <v>40</v>
      </c>
      <c r="D50" t="s">
        <v>30</v>
      </c>
      <c r="E50" t="s">
        <v>10</v>
      </c>
      <c r="F50" t="s">
        <v>42</v>
      </c>
      <c r="G50" t="str">
        <f t="shared" si="0"/>
        <v>home</v>
      </c>
    </row>
    <row r="51" spans="1:7" x14ac:dyDescent="0.25">
      <c r="A51" t="s">
        <v>22</v>
      </c>
      <c r="B51" t="s">
        <v>52</v>
      </c>
      <c r="C51" t="s">
        <v>33</v>
      </c>
      <c r="D51" t="s">
        <v>13</v>
      </c>
      <c r="E51" t="s">
        <v>26</v>
      </c>
      <c r="F51" t="s">
        <v>37</v>
      </c>
      <c r="G51" t="str">
        <f t="shared" si="0"/>
        <v>away</v>
      </c>
    </row>
    <row r="52" spans="1:7" x14ac:dyDescent="0.25">
      <c r="A52" t="s">
        <v>35</v>
      </c>
      <c r="B52" t="s">
        <v>56</v>
      </c>
      <c r="C52" t="s">
        <v>24</v>
      </c>
      <c r="D52" t="s">
        <v>41</v>
      </c>
      <c r="E52" t="s">
        <v>38</v>
      </c>
      <c r="F52" t="s">
        <v>27</v>
      </c>
      <c r="G52" t="str">
        <f t="shared" si="0"/>
        <v>home</v>
      </c>
    </row>
    <row r="53" spans="1:7" x14ac:dyDescent="0.25">
      <c r="A53" t="s">
        <v>18</v>
      </c>
      <c r="B53" t="s">
        <v>56</v>
      </c>
      <c r="C53" t="s">
        <v>6</v>
      </c>
      <c r="D53" t="s">
        <v>41</v>
      </c>
      <c r="E53" t="s">
        <v>21</v>
      </c>
      <c r="F53" t="s">
        <v>10</v>
      </c>
      <c r="G53" t="str">
        <f t="shared" si="0"/>
        <v>home</v>
      </c>
    </row>
    <row r="54" spans="1:7" x14ac:dyDescent="0.25">
      <c r="A54" t="s">
        <v>40</v>
      </c>
      <c r="B54" t="s">
        <v>23</v>
      </c>
      <c r="C54" t="s">
        <v>43</v>
      </c>
      <c r="D54" t="s">
        <v>17</v>
      </c>
      <c r="E54" t="s">
        <v>42</v>
      </c>
      <c r="F54" t="s">
        <v>46</v>
      </c>
      <c r="G54" t="str">
        <f t="shared" si="0"/>
        <v>home</v>
      </c>
    </row>
    <row r="55" spans="1:7" x14ac:dyDescent="0.25">
      <c r="A55" t="s">
        <v>45</v>
      </c>
      <c r="B55" t="s">
        <v>49</v>
      </c>
      <c r="C55" t="s">
        <v>29</v>
      </c>
      <c r="D55" t="s">
        <v>13</v>
      </c>
      <c r="E55" t="s">
        <v>47</v>
      </c>
      <c r="F55" t="s">
        <v>32</v>
      </c>
      <c r="G55" t="str">
        <f t="shared" si="0"/>
        <v>away</v>
      </c>
    </row>
    <row r="56" spans="1:7" x14ac:dyDescent="0.25">
      <c r="A56" t="s">
        <v>16</v>
      </c>
      <c r="B56" t="s">
        <v>57</v>
      </c>
      <c r="C56" t="s">
        <v>22</v>
      </c>
      <c r="D56" t="s">
        <v>56</v>
      </c>
      <c r="E56" t="s">
        <v>20</v>
      </c>
      <c r="F56" t="s">
        <v>26</v>
      </c>
      <c r="G56" t="str">
        <f t="shared" si="0"/>
        <v>away</v>
      </c>
    </row>
    <row r="57" spans="1:7" x14ac:dyDescent="0.25">
      <c r="A57" t="s">
        <v>8</v>
      </c>
      <c r="B57" t="s">
        <v>61</v>
      </c>
      <c r="C57" t="s">
        <v>12</v>
      </c>
      <c r="D57" t="s">
        <v>36</v>
      </c>
      <c r="E57" t="s">
        <v>11</v>
      </c>
      <c r="F57" t="s">
        <v>15</v>
      </c>
      <c r="G57" t="str">
        <f t="shared" si="0"/>
        <v>home</v>
      </c>
    </row>
    <row r="58" spans="1:7" x14ac:dyDescent="0.25">
      <c r="A58" t="s">
        <v>33</v>
      </c>
      <c r="B58" t="s">
        <v>41</v>
      </c>
      <c r="C58" t="s">
        <v>28</v>
      </c>
      <c r="D58" t="s">
        <v>50</v>
      </c>
      <c r="E58" t="s">
        <v>37</v>
      </c>
      <c r="F58" t="s">
        <v>31</v>
      </c>
      <c r="G58" t="str">
        <f t="shared" si="0"/>
        <v>home</v>
      </c>
    </row>
    <row r="59" spans="1:7" x14ac:dyDescent="0.25">
      <c r="A59" t="s">
        <v>43</v>
      </c>
      <c r="B59" t="s">
        <v>44</v>
      </c>
      <c r="C59" t="s">
        <v>12</v>
      </c>
      <c r="D59" t="s">
        <v>41</v>
      </c>
      <c r="E59" t="s">
        <v>46</v>
      </c>
      <c r="F59" t="s">
        <v>15</v>
      </c>
      <c r="G59" t="str">
        <f t="shared" si="0"/>
        <v>home</v>
      </c>
    </row>
    <row r="60" spans="1:7" x14ac:dyDescent="0.25">
      <c r="A60" t="s">
        <v>24</v>
      </c>
      <c r="B60" t="s">
        <v>7</v>
      </c>
      <c r="C60" t="s">
        <v>45</v>
      </c>
      <c r="D60" t="s">
        <v>30</v>
      </c>
      <c r="E60" t="s">
        <v>27</v>
      </c>
      <c r="F60" t="s">
        <v>47</v>
      </c>
      <c r="G60" t="str">
        <f t="shared" si="0"/>
        <v>home</v>
      </c>
    </row>
    <row r="61" spans="1:7" x14ac:dyDescent="0.25">
      <c r="A61" t="s">
        <v>29</v>
      </c>
      <c r="B61" t="s">
        <v>53</v>
      </c>
      <c r="C61" t="s">
        <v>33</v>
      </c>
      <c r="D61" t="s">
        <v>25</v>
      </c>
      <c r="E61" t="s">
        <v>32</v>
      </c>
      <c r="F61" t="s">
        <v>37</v>
      </c>
      <c r="G61" t="str">
        <f t="shared" si="0"/>
        <v>away</v>
      </c>
    </row>
    <row r="62" spans="1:7" x14ac:dyDescent="0.25">
      <c r="A62" t="s">
        <v>6</v>
      </c>
      <c r="B62" t="s">
        <v>51</v>
      </c>
      <c r="C62" t="s">
        <v>35</v>
      </c>
      <c r="D62" t="s">
        <v>17</v>
      </c>
      <c r="E62" t="s">
        <v>10</v>
      </c>
      <c r="F62" t="s">
        <v>38</v>
      </c>
      <c r="G62" t="str">
        <f t="shared" si="0"/>
        <v>home</v>
      </c>
    </row>
    <row r="63" spans="1:7" x14ac:dyDescent="0.25">
      <c r="A63" t="s">
        <v>40</v>
      </c>
      <c r="B63" t="s">
        <v>30</v>
      </c>
      <c r="C63" t="s">
        <v>18</v>
      </c>
      <c r="D63" t="s">
        <v>44</v>
      </c>
      <c r="E63" t="s">
        <v>42</v>
      </c>
      <c r="F63" t="s">
        <v>21</v>
      </c>
      <c r="G63" t="str">
        <f t="shared" si="0"/>
        <v>away</v>
      </c>
    </row>
    <row r="64" spans="1:7" x14ac:dyDescent="0.25">
      <c r="A64" t="s">
        <v>28</v>
      </c>
      <c r="B64" t="s">
        <v>53</v>
      </c>
      <c r="C64" t="s">
        <v>16</v>
      </c>
      <c r="D64" t="s">
        <v>49</v>
      </c>
      <c r="E64" t="s">
        <v>31</v>
      </c>
      <c r="F64" t="s">
        <v>20</v>
      </c>
      <c r="G64" t="str">
        <f t="shared" si="0"/>
        <v>home</v>
      </c>
    </row>
    <row r="65" spans="1:7" x14ac:dyDescent="0.25">
      <c r="A65" t="s">
        <v>22</v>
      </c>
      <c r="B65" t="s">
        <v>17</v>
      </c>
      <c r="C65" t="s">
        <v>8</v>
      </c>
      <c r="D65" t="s">
        <v>23</v>
      </c>
      <c r="E65" t="s">
        <v>26</v>
      </c>
      <c r="F65" t="s">
        <v>11</v>
      </c>
      <c r="G65" t="str">
        <f t="shared" si="0"/>
        <v>away</v>
      </c>
    </row>
    <row r="66" spans="1:7" x14ac:dyDescent="0.25">
      <c r="A66" t="s">
        <v>33</v>
      </c>
      <c r="B66" t="s">
        <v>51</v>
      </c>
      <c r="C66" t="s">
        <v>24</v>
      </c>
      <c r="D66" t="s">
        <v>53</v>
      </c>
      <c r="E66" t="s">
        <v>37</v>
      </c>
      <c r="F66" t="s">
        <v>27</v>
      </c>
      <c r="G66" t="str">
        <f t="shared" si="0"/>
        <v>home</v>
      </c>
    </row>
    <row r="67" spans="1:7" x14ac:dyDescent="0.25">
      <c r="A67" t="s">
        <v>18</v>
      </c>
      <c r="B67" t="s">
        <v>56</v>
      </c>
      <c r="C67" t="s">
        <v>43</v>
      </c>
      <c r="D67" t="s">
        <v>41</v>
      </c>
      <c r="E67" t="s">
        <v>21</v>
      </c>
      <c r="F67" t="s">
        <v>46</v>
      </c>
      <c r="G67" t="str">
        <f t="shared" ref="G67:G130" si="1">IF(B67&gt;D67,"home","away")</f>
        <v>home</v>
      </c>
    </row>
    <row r="68" spans="1:7" x14ac:dyDescent="0.25">
      <c r="A68" t="s">
        <v>12</v>
      </c>
      <c r="B68" t="s">
        <v>49</v>
      </c>
      <c r="C68" t="s">
        <v>22</v>
      </c>
      <c r="D68" t="s">
        <v>59</v>
      </c>
      <c r="E68" t="s">
        <v>15</v>
      </c>
      <c r="F68" t="s">
        <v>26</v>
      </c>
      <c r="G68" t="str">
        <f t="shared" si="1"/>
        <v>away</v>
      </c>
    </row>
    <row r="69" spans="1:7" x14ac:dyDescent="0.25">
      <c r="A69" t="s">
        <v>16</v>
      </c>
      <c r="B69" t="s">
        <v>41</v>
      </c>
      <c r="C69" t="s">
        <v>29</v>
      </c>
      <c r="D69" t="s">
        <v>59</v>
      </c>
      <c r="E69" t="s">
        <v>20</v>
      </c>
      <c r="F69" t="s">
        <v>32</v>
      </c>
      <c r="G69" t="str">
        <f t="shared" si="1"/>
        <v>home</v>
      </c>
    </row>
    <row r="70" spans="1:7" x14ac:dyDescent="0.25">
      <c r="A70" t="s">
        <v>8</v>
      </c>
      <c r="B70" t="s">
        <v>54</v>
      </c>
      <c r="C70" t="s">
        <v>28</v>
      </c>
      <c r="D70" t="s">
        <v>56</v>
      </c>
      <c r="E70" t="s">
        <v>11</v>
      </c>
      <c r="F70" t="s">
        <v>31</v>
      </c>
      <c r="G70" t="str">
        <f t="shared" si="1"/>
        <v>home</v>
      </c>
    </row>
    <row r="71" spans="1:7" x14ac:dyDescent="0.25">
      <c r="A71" t="s">
        <v>35</v>
      </c>
      <c r="B71" t="s">
        <v>50</v>
      </c>
      <c r="C71" t="s">
        <v>40</v>
      </c>
      <c r="D71" t="s">
        <v>41</v>
      </c>
      <c r="E71" t="s">
        <v>38</v>
      </c>
      <c r="F71" t="s">
        <v>42</v>
      </c>
      <c r="G71" t="str">
        <f t="shared" si="1"/>
        <v>away</v>
      </c>
    </row>
    <row r="72" spans="1:7" x14ac:dyDescent="0.25">
      <c r="A72" t="s">
        <v>45</v>
      </c>
      <c r="B72" t="s">
        <v>50</v>
      </c>
      <c r="C72" t="s">
        <v>6</v>
      </c>
      <c r="D72" t="s">
        <v>41</v>
      </c>
      <c r="E72" t="s">
        <v>47</v>
      </c>
      <c r="F72" t="s">
        <v>10</v>
      </c>
      <c r="G72" t="str">
        <f t="shared" si="1"/>
        <v>away</v>
      </c>
    </row>
    <row r="73" spans="1:7" x14ac:dyDescent="0.25">
      <c r="A73" t="s">
        <v>28</v>
      </c>
      <c r="B73" t="s">
        <v>41</v>
      </c>
      <c r="C73" t="s">
        <v>12</v>
      </c>
      <c r="D73" t="s">
        <v>52</v>
      </c>
      <c r="E73" t="s">
        <v>31</v>
      </c>
      <c r="F73" t="s">
        <v>15</v>
      </c>
      <c r="G73" t="str">
        <f t="shared" si="1"/>
        <v>home</v>
      </c>
    </row>
    <row r="74" spans="1:7" x14ac:dyDescent="0.25">
      <c r="A74" t="s">
        <v>24</v>
      </c>
      <c r="B74" t="s">
        <v>52</v>
      </c>
      <c r="C74" t="s">
        <v>16</v>
      </c>
      <c r="D74" t="s">
        <v>41</v>
      </c>
      <c r="E74" t="s">
        <v>27</v>
      </c>
      <c r="F74" t="s">
        <v>20</v>
      </c>
      <c r="G74" t="str">
        <f t="shared" si="1"/>
        <v>away</v>
      </c>
    </row>
    <row r="75" spans="1:7" x14ac:dyDescent="0.25">
      <c r="A75" t="s">
        <v>29</v>
      </c>
      <c r="B75" t="s">
        <v>59</v>
      </c>
      <c r="C75" t="s">
        <v>8</v>
      </c>
      <c r="D75" t="s">
        <v>25</v>
      </c>
      <c r="E75" t="s">
        <v>32</v>
      </c>
      <c r="F75" t="s">
        <v>11</v>
      </c>
      <c r="G75" t="str">
        <f t="shared" si="1"/>
        <v>away</v>
      </c>
    </row>
    <row r="76" spans="1:7" x14ac:dyDescent="0.25">
      <c r="A76" t="s">
        <v>18</v>
      </c>
      <c r="B76" t="s">
        <v>17</v>
      </c>
      <c r="C76" t="s">
        <v>35</v>
      </c>
      <c r="D76" t="s">
        <v>13</v>
      </c>
      <c r="E76" t="s">
        <v>21</v>
      </c>
      <c r="F76" t="s">
        <v>38</v>
      </c>
      <c r="G76" t="str">
        <f t="shared" si="1"/>
        <v>home</v>
      </c>
    </row>
    <row r="77" spans="1:7" x14ac:dyDescent="0.25">
      <c r="A77" t="s">
        <v>43</v>
      </c>
      <c r="B77" t="s">
        <v>52</v>
      </c>
      <c r="C77" t="s">
        <v>22</v>
      </c>
      <c r="D77" t="s">
        <v>14</v>
      </c>
      <c r="E77" t="s">
        <v>46</v>
      </c>
      <c r="F77" t="s">
        <v>26</v>
      </c>
      <c r="G77" t="str">
        <f t="shared" si="1"/>
        <v>away</v>
      </c>
    </row>
    <row r="78" spans="1:7" x14ac:dyDescent="0.25">
      <c r="A78" t="s">
        <v>40</v>
      </c>
      <c r="B78" t="s">
        <v>7</v>
      </c>
      <c r="C78" t="s">
        <v>45</v>
      </c>
      <c r="D78" t="s">
        <v>14</v>
      </c>
      <c r="E78" t="s">
        <v>42</v>
      </c>
      <c r="F78" t="s">
        <v>47</v>
      </c>
      <c r="G78" t="str">
        <f t="shared" si="1"/>
        <v>away</v>
      </c>
    </row>
    <row r="79" spans="1:7" x14ac:dyDescent="0.25">
      <c r="A79" t="s">
        <v>6</v>
      </c>
      <c r="B79" t="s">
        <v>59</v>
      </c>
      <c r="C79" t="s">
        <v>33</v>
      </c>
      <c r="D79" t="s">
        <v>13</v>
      </c>
      <c r="E79" t="s">
        <v>10</v>
      </c>
      <c r="F79" t="s">
        <v>37</v>
      </c>
      <c r="G79" t="str">
        <f t="shared" si="1"/>
        <v>away</v>
      </c>
    </row>
    <row r="80" spans="1:7" x14ac:dyDescent="0.25">
      <c r="A80" t="s">
        <v>33</v>
      </c>
      <c r="B80" t="s">
        <v>60</v>
      </c>
      <c r="C80" t="s">
        <v>40</v>
      </c>
      <c r="D80" t="s">
        <v>52</v>
      </c>
      <c r="E80" t="s">
        <v>37</v>
      </c>
      <c r="F80" t="s">
        <v>42</v>
      </c>
      <c r="G80" t="str">
        <f t="shared" si="1"/>
        <v>home</v>
      </c>
    </row>
    <row r="81" spans="1:7" x14ac:dyDescent="0.25">
      <c r="A81" t="s">
        <v>29</v>
      </c>
      <c r="B81" t="s">
        <v>23</v>
      </c>
      <c r="C81" t="s">
        <v>12</v>
      </c>
      <c r="D81" t="s">
        <v>41</v>
      </c>
      <c r="E81" t="s">
        <v>32</v>
      </c>
      <c r="F81" t="s">
        <v>15</v>
      </c>
      <c r="G81" t="str">
        <f t="shared" si="1"/>
        <v>home</v>
      </c>
    </row>
    <row r="82" spans="1:7" x14ac:dyDescent="0.25">
      <c r="A82" t="s">
        <v>6</v>
      </c>
      <c r="B82" t="s">
        <v>34</v>
      </c>
      <c r="C82" t="s">
        <v>16</v>
      </c>
      <c r="D82" t="s">
        <v>17</v>
      </c>
      <c r="E82" t="s">
        <v>10</v>
      </c>
      <c r="F82" t="s">
        <v>20</v>
      </c>
      <c r="G82" t="str">
        <f t="shared" si="1"/>
        <v>home</v>
      </c>
    </row>
    <row r="83" spans="1:7" x14ac:dyDescent="0.25">
      <c r="A83" t="s">
        <v>35</v>
      </c>
      <c r="B83" t="s">
        <v>14</v>
      </c>
      <c r="C83" t="s">
        <v>43</v>
      </c>
      <c r="D83" t="s">
        <v>30</v>
      </c>
      <c r="E83" t="s">
        <v>38</v>
      </c>
      <c r="F83" t="s">
        <v>46</v>
      </c>
      <c r="G83" t="str">
        <f t="shared" si="1"/>
        <v>home</v>
      </c>
    </row>
    <row r="84" spans="1:7" x14ac:dyDescent="0.25">
      <c r="A84" t="s">
        <v>28</v>
      </c>
      <c r="B84" t="s">
        <v>41</v>
      </c>
      <c r="C84" t="s">
        <v>22</v>
      </c>
      <c r="D84" t="s">
        <v>44</v>
      </c>
      <c r="E84" t="s">
        <v>31</v>
      </c>
      <c r="F84" t="s">
        <v>26</v>
      </c>
      <c r="G84" t="str">
        <f t="shared" si="1"/>
        <v>away</v>
      </c>
    </row>
    <row r="85" spans="1:7" x14ac:dyDescent="0.25">
      <c r="A85" t="s">
        <v>18</v>
      </c>
      <c r="B85" t="s">
        <v>13</v>
      </c>
      <c r="C85" t="s">
        <v>45</v>
      </c>
      <c r="D85" t="s">
        <v>49</v>
      </c>
      <c r="E85" t="s">
        <v>21</v>
      </c>
      <c r="F85" t="s">
        <v>47</v>
      </c>
      <c r="G85" t="str">
        <f t="shared" si="1"/>
        <v>home</v>
      </c>
    </row>
    <row r="86" spans="1:7" x14ac:dyDescent="0.25">
      <c r="A86" t="s">
        <v>24</v>
      </c>
      <c r="B86" t="s">
        <v>51</v>
      </c>
      <c r="C86" t="s">
        <v>8</v>
      </c>
      <c r="D86" t="s">
        <v>60</v>
      </c>
      <c r="E86" t="s">
        <v>27</v>
      </c>
      <c r="F86" t="s">
        <v>11</v>
      </c>
      <c r="G86" t="str">
        <f t="shared" si="1"/>
        <v>away</v>
      </c>
    </row>
    <row r="87" spans="1:7" x14ac:dyDescent="0.25">
      <c r="A87" t="s">
        <v>43</v>
      </c>
      <c r="B87" t="s">
        <v>53</v>
      </c>
      <c r="C87" t="s">
        <v>28</v>
      </c>
      <c r="D87" t="s">
        <v>56</v>
      </c>
      <c r="E87" t="s">
        <v>46</v>
      </c>
      <c r="F87" t="s">
        <v>31</v>
      </c>
      <c r="G87" t="str">
        <f t="shared" si="1"/>
        <v>away</v>
      </c>
    </row>
    <row r="88" spans="1:7" x14ac:dyDescent="0.25">
      <c r="A88" t="s">
        <v>45</v>
      </c>
      <c r="B88" t="s">
        <v>41</v>
      </c>
      <c r="C88" t="s">
        <v>35</v>
      </c>
      <c r="D88" t="s">
        <v>53</v>
      </c>
      <c r="E88" t="s">
        <v>47</v>
      </c>
      <c r="F88" t="s">
        <v>38</v>
      </c>
      <c r="G88" t="str">
        <f t="shared" si="1"/>
        <v>home</v>
      </c>
    </row>
    <row r="89" spans="1:7" x14ac:dyDescent="0.25">
      <c r="A89" t="s">
        <v>16</v>
      </c>
      <c r="B89" t="s">
        <v>44</v>
      </c>
      <c r="C89" t="s">
        <v>40</v>
      </c>
      <c r="D89" t="s">
        <v>41</v>
      </c>
      <c r="E89" t="s">
        <v>20</v>
      </c>
      <c r="F89" t="s">
        <v>42</v>
      </c>
      <c r="G89" t="str">
        <f t="shared" si="1"/>
        <v>home</v>
      </c>
    </row>
    <row r="90" spans="1:7" x14ac:dyDescent="0.25">
      <c r="A90" t="s">
        <v>12</v>
      </c>
      <c r="B90" t="s">
        <v>30</v>
      </c>
      <c r="C90" t="s">
        <v>24</v>
      </c>
      <c r="D90" t="s">
        <v>41</v>
      </c>
      <c r="E90" t="s">
        <v>15</v>
      </c>
      <c r="F90" t="s">
        <v>27</v>
      </c>
      <c r="G90" t="str">
        <f t="shared" si="1"/>
        <v>home</v>
      </c>
    </row>
    <row r="91" spans="1:7" x14ac:dyDescent="0.25">
      <c r="A91" t="s">
        <v>22</v>
      </c>
      <c r="B91" t="s">
        <v>19</v>
      </c>
      <c r="C91" t="s">
        <v>29</v>
      </c>
      <c r="D91" t="s">
        <v>53</v>
      </c>
      <c r="E91" t="s">
        <v>26</v>
      </c>
      <c r="F91" t="s">
        <v>32</v>
      </c>
      <c r="G91" t="str">
        <f t="shared" si="1"/>
        <v>home</v>
      </c>
    </row>
    <row r="92" spans="1:7" x14ac:dyDescent="0.25">
      <c r="A92" t="s">
        <v>8</v>
      </c>
      <c r="B92" t="s">
        <v>23</v>
      </c>
      <c r="C92" t="s">
        <v>6</v>
      </c>
      <c r="D92" t="s">
        <v>44</v>
      </c>
      <c r="E92" t="s">
        <v>11</v>
      </c>
      <c r="F92" t="s">
        <v>10</v>
      </c>
      <c r="G92" t="str">
        <f t="shared" si="1"/>
        <v>home</v>
      </c>
    </row>
    <row r="93" spans="1:7" x14ac:dyDescent="0.25">
      <c r="A93" t="s">
        <v>33</v>
      </c>
      <c r="B93" t="s">
        <v>56</v>
      </c>
      <c r="C93" t="s">
        <v>18</v>
      </c>
      <c r="D93" t="s">
        <v>53</v>
      </c>
      <c r="E93" t="s">
        <v>37</v>
      </c>
      <c r="F93" t="s">
        <v>21</v>
      </c>
      <c r="G93" t="str">
        <f t="shared" si="1"/>
        <v>home</v>
      </c>
    </row>
    <row r="94" spans="1:7" x14ac:dyDescent="0.25">
      <c r="A94" t="s">
        <v>45</v>
      </c>
      <c r="B94" t="s">
        <v>50</v>
      </c>
      <c r="C94" t="s">
        <v>43</v>
      </c>
      <c r="D94" t="s">
        <v>53</v>
      </c>
      <c r="E94" t="s">
        <v>47</v>
      </c>
      <c r="F94" t="s">
        <v>46</v>
      </c>
      <c r="G94" t="str">
        <f t="shared" si="1"/>
        <v>home</v>
      </c>
    </row>
    <row r="95" spans="1:7" x14ac:dyDescent="0.25">
      <c r="A95" t="s">
        <v>29</v>
      </c>
      <c r="B95" t="s">
        <v>17</v>
      </c>
      <c r="C95" t="s">
        <v>28</v>
      </c>
      <c r="D95" t="s">
        <v>44</v>
      </c>
      <c r="E95" t="s">
        <v>32</v>
      </c>
      <c r="F95" t="s">
        <v>31</v>
      </c>
      <c r="G95" t="str">
        <f t="shared" si="1"/>
        <v>away</v>
      </c>
    </row>
    <row r="96" spans="1:7" x14ac:dyDescent="0.25">
      <c r="A96" t="s">
        <v>18</v>
      </c>
      <c r="B96" t="s">
        <v>17</v>
      </c>
      <c r="C96" t="s">
        <v>16</v>
      </c>
      <c r="D96" t="s">
        <v>25</v>
      </c>
      <c r="E96" t="s">
        <v>21</v>
      </c>
      <c r="F96" t="s">
        <v>20</v>
      </c>
      <c r="G96" t="str">
        <f t="shared" si="1"/>
        <v>away</v>
      </c>
    </row>
    <row r="97" spans="1:7" x14ac:dyDescent="0.25">
      <c r="A97" t="s">
        <v>6</v>
      </c>
      <c r="B97" t="s">
        <v>25</v>
      </c>
      <c r="C97" t="s">
        <v>12</v>
      </c>
      <c r="D97" t="s">
        <v>61</v>
      </c>
      <c r="E97" t="s">
        <v>10</v>
      </c>
      <c r="F97" t="s">
        <v>15</v>
      </c>
      <c r="G97" t="str">
        <f t="shared" si="1"/>
        <v>away</v>
      </c>
    </row>
    <row r="98" spans="1:7" x14ac:dyDescent="0.25">
      <c r="A98" t="s">
        <v>24</v>
      </c>
      <c r="B98" t="s">
        <v>13</v>
      </c>
      <c r="C98" t="s">
        <v>22</v>
      </c>
      <c r="D98" t="s">
        <v>56</v>
      </c>
      <c r="E98" t="s">
        <v>27</v>
      </c>
      <c r="F98" t="s">
        <v>26</v>
      </c>
      <c r="G98" t="str">
        <f t="shared" si="1"/>
        <v>away</v>
      </c>
    </row>
    <row r="99" spans="1:7" x14ac:dyDescent="0.25">
      <c r="A99" t="s">
        <v>35</v>
      </c>
      <c r="B99" t="s">
        <v>49</v>
      </c>
      <c r="C99" t="s">
        <v>33</v>
      </c>
      <c r="D99" t="s">
        <v>50</v>
      </c>
      <c r="E99" t="s">
        <v>38</v>
      </c>
      <c r="F99" t="s">
        <v>37</v>
      </c>
      <c r="G99" t="str">
        <f t="shared" si="1"/>
        <v>away</v>
      </c>
    </row>
    <row r="100" spans="1:7" x14ac:dyDescent="0.25">
      <c r="A100" t="s">
        <v>40</v>
      </c>
      <c r="B100" t="s">
        <v>17</v>
      </c>
      <c r="C100" t="s">
        <v>8</v>
      </c>
      <c r="D100" t="s">
        <v>23</v>
      </c>
      <c r="E100" t="s">
        <v>42</v>
      </c>
      <c r="F100" t="s">
        <v>11</v>
      </c>
      <c r="G100" t="str">
        <f t="shared" si="1"/>
        <v>away</v>
      </c>
    </row>
    <row r="101" spans="1:7" x14ac:dyDescent="0.25">
      <c r="A101" t="s">
        <v>22</v>
      </c>
      <c r="B101" t="s">
        <v>7</v>
      </c>
      <c r="C101" t="s">
        <v>6</v>
      </c>
      <c r="D101" t="s">
        <v>50</v>
      </c>
      <c r="E101" t="s">
        <v>26</v>
      </c>
      <c r="F101" t="s">
        <v>10</v>
      </c>
      <c r="G101" t="str">
        <f t="shared" si="1"/>
        <v>home</v>
      </c>
    </row>
    <row r="102" spans="1:7" x14ac:dyDescent="0.25">
      <c r="A102" t="s">
        <v>43</v>
      </c>
      <c r="B102" t="s">
        <v>17</v>
      </c>
      <c r="C102" t="s">
        <v>29</v>
      </c>
      <c r="D102" t="s">
        <v>52</v>
      </c>
      <c r="E102" t="s">
        <v>46</v>
      </c>
      <c r="F102" t="s">
        <v>32</v>
      </c>
      <c r="G102" t="str">
        <f t="shared" si="1"/>
        <v>home</v>
      </c>
    </row>
    <row r="103" spans="1:7" x14ac:dyDescent="0.25">
      <c r="A103" t="s">
        <v>28</v>
      </c>
      <c r="B103" t="s">
        <v>14</v>
      </c>
      <c r="C103" t="s">
        <v>24</v>
      </c>
      <c r="D103" t="s">
        <v>30</v>
      </c>
      <c r="E103" t="s">
        <v>31</v>
      </c>
      <c r="F103" t="s">
        <v>27</v>
      </c>
      <c r="G103" t="str">
        <f t="shared" si="1"/>
        <v>home</v>
      </c>
    </row>
    <row r="104" spans="1:7" x14ac:dyDescent="0.25">
      <c r="A104" t="s">
        <v>12</v>
      </c>
      <c r="B104" t="s">
        <v>17</v>
      </c>
      <c r="C104" t="s">
        <v>40</v>
      </c>
      <c r="D104" t="s">
        <v>52</v>
      </c>
      <c r="E104" t="s">
        <v>15</v>
      </c>
      <c r="F104" t="s">
        <v>42</v>
      </c>
      <c r="G104" t="str">
        <f t="shared" si="1"/>
        <v>home</v>
      </c>
    </row>
    <row r="105" spans="1:7" x14ac:dyDescent="0.25">
      <c r="A105" t="s">
        <v>16</v>
      </c>
      <c r="B105" t="s">
        <v>17</v>
      </c>
      <c r="C105" t="s">
        <v>35</v>
      </c>
      <c r="D105" t="s">
        <v>52</v>
      </c>
      <c r="E105" t="s">
        <v>20</v>
      </c>
      <c r="F105" t="s">
        <v>38</v>
      </c>
      <c r="G105" t="str">
        <f t="shared" si="1"/>
        <v>home</v>
      </c>
    </row>
    <row r="106" spans="1:7" x14ac:dyDescent="0.25">
      <c r="A106" t="s">
        <v>33</v>
      </c>
      <c r="B106" t="s">
        <v>50</v>
      </c>
      <c r="C106" t="s">
        <v>6</v>
      </c>
      <c r="D106" t="s">
        <v>57</v>
      </c>
      <c r="E106" t="s">
        <v>37</v>
      </c>
      <c r="F106" t="s">
        <v>10</v>
      </c>
      <c r="G106" t="str">
        <f t="shared" si="1"/>
        <v>home</v>
      </c>
    </row>
    <row r="107" spans="1:7" x14ac:dyDescent="0.25">
      <c r="A107" t="s">
        <v>8</v>
      </c>
      <c r="B107" t="s">
        <v>14</v>
      </c>
      <c r="C107" t="s">
        <v>29</v>
      </c>
      <c r="D107" t="s">
        <v>59</v>
      </c>
      <c r="E107" t="s">
        <v>11</v>
      </c>
      <c r="F107" t="s">
        <v>32</v>
      </c>
      <c r="G107" t="str">
        <f t="shared" si="1"/>
        <v>home</v>
      </c>
    </row>
    <row r="108" spans="1:7" x14ac:dyDescent="0.25">
      <c r="A108" t="s">
        <v>35</v>
      </c>
      <c r="B108" t="s">
        <v>56</v>
      </c>
      <c r="C108" t="s">
        <v>18</v>
      </c>
      <c r="D108" t="s">
        <v>52</v>
      </c>
      <c r="E108" t="s">
        <v>38</v>
      </c>
      <c r="F108" t="s">
        <v>21</v>
      </c>
      <c r="G108" t="str">
        <f t="shared" si="1"/>
        <v>home</v>
      </c>
    </row>
    <row r="109" spans="1:7" x14ac:dyDescent="0.25">
      <c r="A109" t="s">
        <v>22</v>
      </c>
      <c r="B109" t="s">
        <v>52</v>
      </c>
      <c r="C109" t="s">
        <v>43</v>
      </c>
      <c r="D109" t="s">
        <v>53</v>
      </c>
      <c r="E109" t="s">
        <v>26</v>
      </c>
      <c r="F109" t="s">
        <v>46</v>
      </c>
      <c r="G109" t="str">
        <f t="shared" si="1"/>
        <v>home</v>
      </c>
    </row>
    <row r="110" spans="1:7" x14ac:dyDescent="0.25">
      <c r="A110" t="s">
        <v>12</v>
      </c>
      <c r="B110" t="s">
        <v>14</v>
      </c>
      <c r="C110" t="s">
        <v>28</v>
      </c>
      <c r="D110" t="s">
        <v>13</v>
      </c>
      <c r="E110" t="s">
        <v>15</v>
      </c>
      <c r="F110" t="s">
        <v>31</v>
      </c>
      <c r="G110" t="str">
        <f t="shared" si="1"/>
        <v>home</v>
      </c>
    </row>
    <row r="111" spans="1:7" x14ac:dyDescent="0.25">
      <c r="A111" t="s">
        <v>45</v>
      </c>
      <c r="B111" t="s">
        <v>41</v>
      </c>
      <c r="C111" t="s">
        <v>40</v>
      </c>
      <c r="D111" t="s">
        <v>14</v>
      </c>
      <c r="E111" t="s">
        <v>47</v>
      </c>
      <c r="F111" t="s">
        <v>42</v>
      </c>
      <c r="G111" t="str">
        <f t="shared" si="1"/>
        <v>away</v>
      </c>
    </row>
    <row r="112" spans="1:7" x14ac:dyDescent="0.25">
      <c r="A112" t="s">
        <v>16</v>
      </c>
      <c r="B112" t="s">
        <v>17</v>
      </c>
      <c r="C112" t="s">
        <v>24</v>
      </c>
      <c r="D112" t="s">
        <v>41</v>
      </c>
      <c r="E112" t="s">
        <v>20</v>
      </c>
      <c r="F112" t="s">
        <v>27</v>
      </c>
      <c r="G112" t="str">
        <f t="shared" si="1"/>
        <v>home</v>
      </c>
    </row>
    <row r="113" spans="1:7" x14ac:dyDescent="0.25">
      <c r="A113" t="s">
        <v>22</v>
      </c>
      <c r="B113" t="s">
        <v>34</v>
      </c>
      <c r="C113" t="s">
        <v>12</v>
      </c>
      <c r="D113" t="s">
        <v>44</v>
      </c>
      <c r="E113" t="s">
        <v>26</v>
      </c>
      <c r="F113" t="s">
        <v>15</v>
      </c>
      <c r="G113" t="str">
        <f t="shared" si="1"/>
        <v>home</v>
      </c>
    </row>
    <row r="114" spans="1:7" x14ac:dyDescent="0.25">
      <c r="A114" t="s">
        <v>28</v>
      </c>
      <c r="B114" t="s">
        <v>36</v>
      </c>
      <c r="C114" t="s">
        <v>8</v>
      </c>
      <c r="D114" t="s">
        <v>19</v>
      </c>
      <c r="E114" t="s">
        <v>31</v>
      </c>
      <c r="F114" t="s">
        <v>11</v>
      </c>
      <c r="G114" t="str">
        <f t="shared" si="1"/>
        <v>away</v>
      </c>
    </row>
    <row r="115" spans="1:7" x14ac:dyDescent="0.25">
      <c r="A115" t="s">
        <v>29</v>
      </c>
      <c r="B115" t="s">
        <v>30</v>
      </c>
      <c r="C115" t="s">
        <v>16</v>
      </c>
      <c r="D115" t="s">
        <v>19</v>
      </c>
      <c r="E115" t="s">
        <v>32</v>
      </c>
      <c r="F115" t="s">
        <v>20</v>
      </c>
      <c r="G115" t="str">
        <f t="shared" si="1"/>
        <v>away</v>
      </c>
    </row>
    <row r="116" spans="1:7" x14ac:dyDescent="0.25">
      <c r="A116" t="s">
        <v>24</v>
      </c>
      <c r="B116" t="s">
        <v>13</v>
      </c>
      <c r="C116" t="s">
        <v>33</v>
      </c>
      <c r="D116" t="s">
        <v>14</v>
      </c>
      <c r="E116" t="s">
        <v>27</v>
      </c>
      <c r="F116" t="s">
        <v>37</v>
      </c>
      <c r="G116" t="str">
        <f t="shared" si="1"/>
        <v>away</v>
      </c>
    </row>
    <row r="117" spans="1:7" x14ac:dyDescent="0.25">
      <c r="A117" t="s">
        <v>40</v>
      </c>
      <c r="B117" t="s">
        <v>13</v>
      </c>
      <c r="C117" t="s">
        <v>35</v>
      </c>
      <c r="D117" t="s">
        <v>17</v>
      </c>
      <c r="E117" t="s">
        <v>42</v>
      </c>
      <c r="F117" t="s">
        <v>38</v>
      </c>
      <c r="G117" t="str">
        <f t="shared" si="1"/>
        <v>away</v>
      </c>
    </row>
    <row r="118" spans="1:7" x14ac:dyDescent="0.25">
      <c r="A118" t="s">
        <v>6</v>
      </c>
      <c r="B118" t="s">
        <v>7</v>
      </c>
      <c r="C118" t="s">
        <v>45</v>
      </c>
      <c r="D118" t="s">
        <v>13</v>
      </c>
      <c r="E118" t="s">
        <v>10</v>
      </c>
      <c r="F118" t="s">
        <v>47</v>
      </c>
      <c r="G118" t="str">
        <f t="shared" si="1"/>
        <v>home</v>
      </c>
    </row>
    <row r="119" spans="1:7" x14ac:dyDescent="0.25">
      <c r="A119" t="s">
        <v>43</v>
      </c>
      <c r="B119" t="s">
        <v>17</v>
      </c>
      <c r="C119" t="s">
        <v>18</v>
      </c>
      <c r="D119" t="s">
        <v>51</v>
      </c>
      <c r="E119" t="s">
        <v>46</v>
      </c>
      <c r="F119" t="s">
        <v>21</v>
      </c>
      <c r="G119" t="str">
        <f t="shared" si="1"/>
        <v>away</v>
      </c>
    </row>
    <row r="120" spans="1:7" x14ac:dyDescent="0.25">
      <c r="A120" t="s">
        <v>33</v>
      </c>
      <c r="B120" t="s">
        <v>61</v>
      </c>
      <c r="C120" t="s">
        <v>29</v>
      </c>
      <c r="D120" t="s">
        <v>53</v>
      </c>
      <c r="E120" t="s">
        <v>37</v>
      </c>
      <c r="F120" t="s">
        <v>32</v>
      </c>
      <c r="G120" t="str">
        <f t="shared" si="1"/>
        <v>home</v>
      </c>
    </row>
    <row r="121" spans="1:7" x14ac:dyDescent="0.25">
      <c r="A121" t="s">
        <v>8</v>
      </c>
      <c r="B121" t="s">
        <v>23</v>
      </c>
      <c r="C121" t="s">
        <v>22</v>
      </c>
      <c r="D121" t="s">
        <v>13</v>
      </c>
      <c r="E121" t="s">
        <v>11</v>
      </c>
      <c r="F121" t="s">
        <v>26</v>
      </c>
      <c r="G121" t="str">
        <f t="shared" si="1"/>
        <v>home</v>
      </c>
    </row>
    <row r="122" spans="1:7" x14ac:dyDescent="0.25">
      <c r="A122" t="s">
        <v>35</v>
      </c>
      <c r="B122" t="s">
        <v>53</v>
      </c>
      <c r="C122" t="s">
        <v>6</v>
      </c>
      <c r="D122" t="s">
        <v>56</v>
      </c>
      <c r="E122" t="s">
        <v>38</v>
      </c>
      <c r="F122" t="s">
        <v>10</v>
      </c>
      <c r="G122" t="str">
        <f t="shared" si="1"/>
        <v>away</v>
      </c>
    </row>
    <row r="123" spans="1:7" x14ac:dyDescent="0.25">
      <c r="A123" t="s">
        <v>12</v>
      </c>
      <c r="B123" t="s">
        <v>30</v>
      </c>
      <c r="C123" t="s">
        <v>43</v>
      </c>
      <c r="D123" t="s">
        <v>53</v>
      </c>
      <c r="E123" t="s">
        <v>15</v>
      </c>
      <c r="F123" t="s">
        <v>46</v>
      </c>
      <c r="G123" t="str">
        <f t="shared" si="1"/>
        <v>home</v>
      </c>
    </row>
    <row r="124" spans="1:7" x14ac:dyDescent="0.25">
      <c r="A124" t="s">
        <v>18</v>
      </c>
      <c r="B124" t="s">
        <v>56</v>
      </c>
      <c r="C124" t="s">
        <v>40</v>
      </c>
      <c r="D124" t="s">
        <v>41</v>
      </c>
      <c r="E124" t="s">
        <v>21</v>
      </c>
      <c r="F124" t="s">
        <v>42</v>
      </c>
      <c r="G124" t="str">
        <f t="shared" si="1"/>
        <v>home</v>
      </c>
    </row>
    <row r="125" spans="1:7" x14ac:dyDescent="0.25">
      <c r="A125" t="s">
        <v>16</v>
      </c>
      <c r="B125" t="s">
        <v>41</v>
      </c>
      <c r="C125" t="s">
        <v>28</v>
      </c>
      <c r="D125" t="s">
        <v>30</v>
      </c>
      <c r="E125" t="s">
        <v>20</v>
      </c>
      <c r="F125" t="s">
        <v>31</v>
      </c>
      <c r="G125" t="str">
        <f t="shared" si="1"/>
        <v>away</v>
      </c>
    </row>
    <row r="126" spans="1:7" x14ac:dyDescent="0.25">
      <c r="A126" t="s">
        <v>45</v>
      </c>
      <c r="B126" t="s">
        <v>30</v>
      </c>
      <c r="C126" t="s">
        <v>24</v>
      </c>
      <c r="D126" t="s">
        <v>52</v>
      </c>
      <c r="E126" t="s">
        <v>47</v>
      </c>
      <c r="F126" t="s">
        <v>27</v>
      </c>
      <c r="G126" t="str">
        <f t="shared" si="1"/>
        <v>home</v>
      </c>
    </row>
    <row r="127" spans="1:7" x14ac:dyDescent="0.25">
      <c r="A127" t="s">
        <v>28</v>
      </c>
      <c r="B127" t="s">
        <v>52</v>
      </c>
      <c r="C127" t="s">
        <v>33</v>
      </c>
      <c r="D127" t="s">
        <v>56</v>
      </c>
      <c r="E127" t="s">
        <v>31</v>
      </c>
      <c r="F127" t="s">
        <v>37</v>
      </c>
      <c r="G127" t="str">
        <f t="shared" si="1"/>
        <v>away</v>
      </c>
    </row>
    <row r="128" spans="1:7" x14ac:dyDescent="0.25">
      <c r="A128" t="s">
        <v>12</v>
      </c>
      <c r="B128" t="s">
        <v>58</v>
      </c>
      <c r="C128" t="s">
        <v>8</v>
      </c>
      <c r="D128" t="s">
        <v>30</v>
      </c>
      <c r="E128" t="s">
        <v>15</v>
      </c>
      <c r="F128" t="s">
        <v>11</v>
      </c>
      <c r="G128" t="str">
        <f t="shared" si="1"/>
        <v>away</v>
      </c>
    </row>
    <row r="129" spans="1:7" x14ac:dyDescent="0.25">
      <c r="A129" t="s">
        <v>24</v>
      </c>
      <c r="B129" t="s">
        <v>7</v>
      </c>
      <c r="C129" t="s">
        <v>35</v>
      </c>
      <c r="D129" t="s">
        <v>59</v>
      </c>
      <c r="E129" t="s">
        <v>27</v>
      </c>
      <c r="F129" t="s">
        <v>38</v>
      </c>
      <c r="G129" t="str">
        <f t="shared" si="1"/>
        <v>home</v>
      </c>
    </row>
    <row r="130" spans="1:7" x14ac:dyDescent="0.25">
      <c r="A130" t="s">
        <v>22</v>
      </c>
      <c r="B130" t="s">
        <v>56</v>
      </c>
      <c r="C130" t="s">
        <v>16</v>
      </c>
      <c r="D130" t="s">
        <v>52</v>
      </c>
      <c r="E130" t="s">
        <v>26</v>
      </c>
      <c r="F130" t="s">
        <v>20</v>
      </c>
      <c r="G130" t="str">
        <f t="shared" si="1"/>
        <v>home</v>
      </c>
    </row>
    <row r="131" spans="1:7" x14ac:dyDescent="0.25">
      <c r="A131" t="s">
        <v>6</v>
      </c>
      <c r="B131" t="s">
        <v>17</v>
      </c>
      <c r="C131" t="s">
        <v>18</v>
      </c>
      <c r="D131" t="s">
        <v>52</v>
      </c>
      <c r="E131" t="s">
        <v>10</v>
      </c>
      <c r="F131" t="s">
        <v>21</v>
      </c>
      <c r="G131" t="str">
        <f t="shared" ref="G131:G168" si="2">IF(B131&gt;D131,"home","away")</f>
        <v>home</v>
      </c>
    </row>
    <row r="132" spans="1:7" x14ac:dyDescent="0.25">
      <c r="A132" t="s">
        <v>43</v>
      </c>
      <c r="B132" t="s">
        <v>44</v>
      </c>
      <c r="C132" t="s">
        <v>40</v>
      </c>
      <c r="D132" t="s">
        <v>30</v>
      </c>
      <c r="E132" t="s">
        <v>46</v>
      </c>
      <c r="F132" t="s">
        <v>42</v>
      </c>
      <c r="G132" t="str">
        <f t="shared" si="2"/>
        <v>home</v>
      </c>
    </row>
    <row r="133" spans="1:7" x14ac:dyDescent="0.25">
      <c r="A133" t="s">
        <v>29</v>
      </c>
      <c r="B133" t="s">
        <v>52</v>
      </c>
      <c r="C133" t="s">
        <v>45</v>
      </c>
      <c r="D133" t="s">
        <v>17</v>
      </c>
      <c r="E133" t="s">
        <v>32</v>
      </c>
      <c r="F133" t="s">
        <v>47</v>
      </c>
      <c r="G133" t="str">
        <f t="shared" si="2"/>
        <v>away</v>
      </c>
    </row>
    <row r="134" spans="1:7" x14ac:dyDescent="0.25">
      <c r="A134" t="s">
        <v>33</v>
      </c>
      <c r="B134" t="s">
        <v>50</v>
      </c>
      <c r="C134" t="s">
        <v>22</v>
      </c>
      <c r="D134" t="s">
        <v>59</v>
      </c>
      <c r="E134" t="s">
        <v>37</v>
      </c>
      <c r="F134" t="s">
        <v>26</v>
      </c>
      <c r="G134" t="str">
        <f t="shared" si="2"/>
        <v>home</v>
      </c>
    </row>
    <row r="135" spans="1:7" x14ac:dyDescent="0.25">
      <c r="A135" t="s">
        <v>45</v>
      </c>
      <c r="B135" t="s">
        <v>44</v>
      </c>
      <c r="C135" t="s">
        <v>28</v>
      </c>
      <c r="D135" t="s">
        <v>17</v>
      </c>
      <c r="E135" t="s">
        <v>47</v>
      </c>
      <c r="F135" t="s">
        <v>31</v>
      </c>
      <c r="G135" t="str">
        <f t="shared" si="2"/>
        <v>home</v>
      </c>
    </row>
    <row r="136" spans="1:7" x14ac:dyDescent="0.25">
      <c r="A136" t="s">
        <v>18</v>
      </c>
      <c r="B136" t="s">
        <v>30</v>
      </c>
      <c r="C136" t="s">
        <v>24</v>
      </c>
      <c r="D136" t="s">
        <v>41</v>
      </c>
      <c r="E136" t="s">
        <v>21</v>
      </c>
      <c r="F136" t="s">
        <v>27</v>
      </c>
      <c r="G136" t="str">
        <f t="shared" si="2"/>
        <v>home</v>
      </c>
    </row>
    <row r="137" spans="1:7" x14ac:dyDescent="0.25">
      <c r="A137" t="s">
        <v>35</v>
      </c>
      <c r="B137" t="s">
        <v>19</v>
      </c>
      <c r="C137" t="s">
        <v>29</v>
      </c>
      <c r="D137" t="s">
        <v>13</v>
      </c>
      <c r="E137" t="s">
        <v>38</v>
      </c>
      <c r="F137" t="s">
        <v>32</v>
      </c>
      <c r="G137" t="str">
        <f t="shared" si="2"/>
        <v>home</v>
      </c>
    </row>
    <row r="138" spans="1:7" x14ac:dyDescent="0.25">
      <c r="A138" t="s">
        <v>40</v>
      </c>
      <c r="B138" t="s">
        <v>17</v>
      </c>
      <c r="C138" t="s">
        <v>6</v>
      </c>
      <c r="D138" t="s">
        <v>50</v>
      </c>
      <c r="E138" t="s">
        <v>42</v>
      </c>
      <c r="F138" t="s">
        <v>10</v>
      </c>
      <c r="G138" t="str">
        <f t="shared" si="2"/>
        <v>home</v>
      </c>
    </row>
    <row r="139" spans="1:7" x14ac:dyDescent="0.25">
      <c r="A139" t="s">
        <v>16</v>
      </c>
      <c r="B139" t="s">
        <v>50</v>
      </c>
      <c r="C139" t="s">
        <v>12</v>
      </c>
      <c r="D139" t="s">
        <v>17</v>
      </c>
      <c r="E139" t="s">
        <v>20</v>
      </c>
      <c r="F139" t="s">
        <v>15</v>
      </c>
      <c r="G139" t="str">
        <f t="shared" si="2"/>
        <v>away</v>
      </c>
    </row>
    <row r="140" spans="1:7" x14ac:dyDescent="0.25">
      <c r="A140" t="s">
        <v>8</v>
      </c>
      <c r="B140" t="s">
        <v>62</v>
      </c>
      <c r="C140" t="s">
        <v>43</v>
      </c>
      <c r="D140" t="s">
        <v>19</v>
      </c>
      <c r="E140" t="s">
        <v>11</v>
      </c>
      <c r="F140" t="s">
        <v>46</v>
      </c>
      <c r="G140" t="str">
        <f t="shared" si="2"/>
        <v>home</v>
      </c>
    </row>
    <row r="141" spans="1:7" x14ac:dyDescent="0.25">
      <c r="A141" t="s">
        <v>6</v>
      </c>
      <c r="B141" t="s">
        <v>56</v>
      </c>
      <c r="C141" t="s">
        <v>43</v>
      </c>
      <c r="D141" t="s">
        <v>58</v>
      </c>
      <c r="E141" t="s">
        <v>10</v>
      </c>
      <c r="F141" t="s">
        <v>46</v>
      </c>
      <c r="G141" t="str">
        <f t="shared" si="2"/>
        <v>home</v>
      </c>
    </row>
    <row r="142" spans="1:7" x14ac:dyDescent="0.25">
      <c r="A142" t="s">
        <v>22</v>
      </c>
      <c r="B142" t="s">
        <v>30</v>
      </c>
      <c r="C142" t="s">
        <v>45</v>
      </c>
      <c r="D142" t="s">
        <v>59</v>
      </c>
      <c r="E142" t="s">
        <v>26</v>
      </c>
      <c r="F142" t="s">
        <v>47</v>
      </c>
      <c r="G142" t="str">
        <f t="shared" si="2"/>
        <v>home</v>
      </c>
    </row>
    <row r="143" spans="1:7" x14ac:dyDescent="0.25">
      <c r="A143" t="s">
        <v>12</v>
      </c>
      <c r="B143" t="s">
        <v>52</v>
      </c>
      <c r="C143" t="s">
        <v>33</v>
      </c>
      <c r="D143" t="s">
        <v>56</v>
      </c>
      <c r="E143" t="s">
        <v>15</v>
      </c>
      <c r="F143" t="s">
        <v>37</v>
      </c>
      <c r="G143" t="str">
        <f t="shared" si="2"/>
        <v>away</v>
      </c>
    </row>
    <row r="144" spans="1:7" x14ac:dyDescent="0.25">
      <c r="A144" t="s">
        <v>8</v>
      </c>
      <c r="B144" t="s">
        <v>61</v>
      </c>
      <c r="C144" t="s">
        <v>16</v>
      </c>
      <c r="D144" t="s">
        <v>55</v>
      </c>
      <c r="E144" t="s">
        <v>11</v>
      </c>
      <c r="F144" t="s">
        <v>20</v>
      </c>
      <c r="G144" t="str">
        <f t="shared" si="2"/>
        <v>home</v>
      </c>
    </row>
    <row r="145" spans="1:7" x14ac:dyDescent="0.25">
      <c r="A145" t="s">
        <v>28</v>
      </c>
      <c r="B145" t="s">
        <v>17</v>
      </c>
      <c r="C145" t="s">
        <v>35</v>
      </c>
      <c r="D145" t="s">
        <v>13</v>
      </c>
      <c r="E145" t="s">
        <v>31</v>
      </c>
      <c r="F145" t="s">
        <v>38</v>
      </c>
      <c r="G145" t="str">
        <f t="shared" si="2"/>
        <v>home</v>
      </c>
    </row>
    <row r="146" spans="1:7" x14ac:dyDescent="0.25">
      <c r="A146" t="s">
        <v>24</v>
      </c>
      <c r="B146" t="s">
        <v>17</v>
      </c>
      <c r="C146" t="s">
        <v>40</v>
      </c>
      <c r="D146" t="s">
        <v>52</v>
      </c>
      <c r="E146" t="s">
        <v>27</v>
      </c>
      <c r="F146" t="s">
        <v>42</v>
      </c>
      <c r="G146" t="str">
        <f t="shared" si="2"/>
        <v>home</v>
      </c>
    </row>
    <row r="147" spans="1:7" x14ac:dyDescent="0.25">
      <c r="A147" t="s">
        <v>29</v>
      </c>
      <c r="B147" t="s">
        <v>17</v>
      </c>
      <c r="C147" t="s">
        <v>18</v>
      </c>
      <c r="D147" t="s">
        <v>50</v>
      </c>
      <c r="E147" t="s">
        <v>32</v>
      </c>
      <c r="F147" t="s">
        <v>21</v>
      </c>
      <c r="G147" t="str">
        <f t="shared" si="2"/>
        <v>home</v>
      </c>
    </row>
    <row r="148" spans="1:7" x14ac:dyDescent="0.25">
      <c r="A148" t="s">
        <v>35</v>
      </c>
      <c r="B148" t="s">
        <v>49</v>
      </c>
      <c r="C148" t="s">
        <v>22</v>
      </c>
      <c r="D148" t="s">
        <v>50</v>
      </c>
      <c r="E148" t="s">
        <v>38</v>
      </c>
      <c r="F148" t="s">
        <v>26</v>
      </c>
      <c r="G148" t="str">
        <f t="shared" si="2"/>
        <v>away</v>
      </c>
    </row>
    <row r="149" spans="1:7" x14ac:dyDescent="0.25">
      <c r="A149" t="s">
        <v>33</v>
      </c>
      <c r="B149" t="s">
        <v>17</v>
      </c>
      <c r="C149" t="s">
        <v>8</v>
      </c>
      <c r="D149" t="s">
        <v>41</v>
      </c>
      <c r="E149" t="s">
        <v>37</v>
      </c>
      <c r="F149" t="s">
        <v>11</v>
      </c>
      <c r="G149" t="str">
        <f t="shared" si="2"/>
        <v>home</v>
      </c>
    </row>
    <row r="150" spans="1:7" x14ac:dyDescent="0.25">
      <c r="A150" t="s">
        <v>6</v>
      </c>
      <c r="B150" t="s">
        <v>9</v>
      </c>
      <c r="C150" t="s">
        <v>24</v>
      </c>
      <c r="D150" t="s">
        <v>51</v>
      </c>
      <c r="E150" t="s">
        <v>10</v>
      </c>
      <c r="F150" t="s">
        <v>27</v>
      </c>
      <c r="G150" t="str">
        <f t="shared" si="2"/>
        <v>home</v>
      </c>
    </row>
    <row r="151" spans="1:7" x14ac:dyDescent="0.25">
      <c r="A151" t="s">
        <v>16</v>
      </c>
      <c r="B151" t="s">
        <v>14</v>
      </c>
      <c r="C151" t="s">
        <v>43</v>
      </c>
      <c r="D151" t="s">
        <v>56</v>
      </c>
      <c r="E151" t="s">
        <v>20</v>
      </c>
      <c r="F151" t="s">
        <v>46</v>
      </c>
      <c r="G151" t="str">
        <f t="shared" si="2"/>
        <v>home</v>
      </c>
    </row>
    <row r="152" spans="1:7" x14ac:dyDescent="0.25">
      <c r="A152" t="s">
        <v>45</v>
      </c>
      <c r="B152" t="s">
        <v>41</v>
      </c>
      <c r="C152" t="s">
        <v>12</v>
      </c>
      <c r="D152" t="s">
        <v>23</v>
      </c>
      <c r="E152" t="s">
        <v>47</v>
      </c>
      <c r="F152" t="s">
        <v>15</v>
      </c>
      <c r="G152" t="str">
        <f t="shared" si="2"/>
        <v>away</v>
      </c>
    </row>
    <row r="153" spans="1:7" x14ac:dyDescent="0.25">
      <c r="A153" t="s">
        <v>18</v>
      </c>
      <c r="B153" t="s">
        <v>30</v>
      </c>
      <c r="C153" t="s">
        <v>28</v>
      </c>
      <c r="D153" t="s">
        <v>50</v>
      </c>
      <c r="E153" t="s">
        <v>21</v>
      </c>
      <c r="F153" t="s">
        <v>31</v>
      </c>
      <c r="G153" t="str">
        <f t="shared" si="2"/>
        <v>home</v>
      </c>
    </row>
    <row r="154" spans="1:7" x14ac:dyDescent="0.25">
      <c r="A154" t="s">
        <v>40</v>
      </c>
      <c r="B154" t="s">
        <v>41</v>
      </c>
      <c r="C154" t="s">
        <v>29</v>
      </c>
      <c r="D154" t="s">
        <v>52</v>
      </c>
      <c r="E154" t="s">
        <v>42</v>
      </c>
      <c r="F154" t="s">
        <v>32</v>
      </c>
      <c r="G154" t="str">
        <f t="shared" si="2"/>
        <v>home</v>
      </c>
    </row>
    <row r="155" spans="1:7" x14ac:dyDescent="0.25">
      <c r="A155" t="s">
        <v>8</v>
      </c>
      <c r="B155" t="s">
        <v>61</v>
      </c>
      <c r="C155" t="s">
        <v>45</v>
      </c>
      <c r="D155" t="s">
        <v>13</v>
      </c>
      <c r="E155" t="s">
        <v>11</v>
      </c>
      <c r="F155" t="s">
        <v>47</v>
      </c>
      <c r="G155" t="str">
        <f t="shared" si="2"/>
        <v>home</v>
      </c>
    </row>
    <row r="156" spans="1:7" x14ac:dyDescent="0.25">
      <c r="A156" t="s">
        <v>12</v>
      </c>
      <c r="B156" t="s">
        <v>30</v>
      </c>
      <c r="C156" t="s">
        <v>35</v>
      </c>
      <c r="D156" t="s">
        <v>50</v>
      </c>
      <c r="E156" t="s">
        <v>15</v>
      </c>
      <c r="F156" t="s">
        <v>38</v>
      </c>
      <c r="G156" t="str">
        <f t="shared" si="2"/>
        <v>home</v>
      </c>
    </row>
    <row r="157" spans="1:7" x14ac:dyDescent="0.25">
      <c r="A157" t="s">
        <v>22</v>
      </c>
      <c r="B157" t="s">
        <v>61</v>
      </c>
      <c r="C157" t="s">
        <v>18</v>
      </c>
      <c r="D157" t="s">
        <v>17</v>
      </c>
      <c r="E157" t="s">
        <v>26</v>
      </c>
      <c r="F157" t="s">
        <v>21</v>
      </c>
      <c r="G157" t="str">
        <f t="shared" si="2"/>
        <v>home</v>
      </c>
    </row>
    <row r="158" spans="1:7" x14ac:dyDescent="0.25">
      <c r="A158" t="s">
        <v>43</v>
      </c>
      <c r="B158" t="s">
        <v>52</v>
      </c>
      <c r="C158" t="s">
        <v>24</v>
      </c>
      <c r="D158" t="s">
        <v>53</v>
      </c>
      <c r="E158" t="s">
        <v>46</v>
      </c>
      <c r="F158" t="s">
        <v>27</v>
      </c>
      <c r="G158" t="str">
        <f t="shared" si="2"/>
        <v>home</v>
      </c>
    </row>
    <row r="159" spans="1:7" x14ac:dyDescent="0.25">
      <c r="A159" t="s">
        <v>29</v>
      </c>
      <c r="B159" t="s">
        <v>50</v>
      </c>
      <c r="C159" t="s">
        <v>6</v>
      </c>
      <c r="D159" t="s">
        <v>17</v>
      </c>
      <c r="E159" t="s">
        <v>32</v>
      </c>
      <c r="F159" t="s">
        <v>10</v>
      </c>
      <c r="G159" t="str">
        <f t="shared" si="2"/>
        <v>away</v>
      </c>
    </row>
    <row r="160" spans="1:7" x14ac:dyDescent="0.25">
      <c r="A160" t="s">
        <v>28</v>
      </c>
      <c r="B160" t="s">
        <v>17</v>
      </c>
      <c r="C160" t="s">
        <v>40</v>
      </c>
      <c r="D160" t="s">
        <v>49</v>
      </c>
      <c r="E160" t="s">
        <v>31</v>
      </c>
      <c r="F160" t="s">
        <v>42</v>
      </c>
      <c r="G160" t="str">
        <f t="shared" si="2"/>
        <v>home</v>
      </c>
    </row>
    <row r="161" spans="1:7" x14ac:dyDescent="0.25">
      <c r="A161" t="s">
        <v>16</v>
      </c>
      <c r="B161" t="s">
        <v>52</v>
      </c>
      <c r="C161" t="s">
        <v>33</v>
      </c>
      <c r="D161" t="s">
        <v>41</v>
      </c>
      <c r="E161" t="s">
        <v>20</v>
      </c>
      <c r="F161" t="s">
        <v>37</v>
      </c>
      <c r="G161" t="str">
        <f t="shared" si="2"/>
        <v>away</v>
      </c>
    </row>
    <row r="162" spans="1:7" x14ac:dyDescent="0.25">
      <c r="A162" t="s">
        <v>35</v>
      </c>
      <c r="B162" t="s">
        <v>53</v>
      </c>
      <c r="C162" t="s">
        <v>8</v>
      </c>
      <c r="D162" t="s">
        <v>63</v>
      </c>
      <c r="E162" t="s">
        <v>38</v>
      </c>
      <c r="F162" t="s">
        <v>11</v>
      </c>
      <c r="G162" t="str">
        <f t="shared" si="2"/>
        <v>away</v>
      </c>
    </row>
    <row r="163" spans="1:7" x14ac:dyDescent="0.25">
      <c r="A163" t="s">
        <v>45</v>
      </c>
      <c r="B163" t="s">
        <v>59</v>
      </c>
      <c r="C163" t="s">
        <v>16</v>
      </c>
      <c r="D163" t="s">
        <v>17</v>
      </c>
      <c r="E163" t="s">
        <v>47</v>
      </c>
      <c r="F163" t="s">
        <v>20</v>
      </c>
      <c r="G163" t="str">
        <f t="shared" si="2"/>
        <v>away</v>
      </c>
    </row>
    <row r="164" spans="1:7" x14ac:dyDescent="0.25">
      <c r="A164" t="s">
        <v>33</v>
      </c>
      <c r="B164" t="s">
        <v>14</v>
      </c>
      <c r="C164" t="s">
        <v>43</v>
      </c>
      <c r="D164" t="s">
        <v>64</v>
      </c>
      <c r="E164" t="s">
        <v>37</v>
      </c>
      <c r="F164" t="s">
        <v>46</v>
      </c>
      <c r="G164" t="str">
        <f t="shared" si="2"/>
        <v>home</v>
      </c>
    </row>
    <row r="165" spans="1:7" x14ac:dyDescent="0.25">
      <c r="A165" t="s">
        <v>24</v>
      </c>
      <c r="B165" t="s">
        <v>30</v>
      </c>
      <c r="C165" t="s">
        <v>29</v>
      </c>
      <c r="D165" t="s">
        <v>50</v>
      </c>
      <c r="E165" t="s">
        <v>27</v>
      </c>
      <c r="F165" t="s">
        <v>32</v>
      </c>
      <c r="G165" t="str">
        <f t="shared" si="2"/>
        <v>home</v>
      </c>
    </row>
    <row r="166" spans="1:7" x14ac:dyDescent="0.25">
      <c r="A166" t="s">
        <v>40</v>
      </c>
      <c r="B166" t="s">
        <v>44</v>
      </c>
      <c r="C166" t="s">
        <v>22</v>
      </c>
      <c r="D166" t="s">
        <v>7</v>
      </c>
      <c r="E166" t="s">
        <v>42</v>
      </c>
      <c r="F166" t="s">
        <v>26</v>
      </c>
      <c r="G166" t="str">
        <f t="shared" si="2"/>
        <v>away</v>
      </c>
    </row>
    <row r="167" spans="1:7" x14ac:dyDescent="0.25">
      <c r="A167" t="s">
        <v>6</v>
      </c>
      <c r="B167" t="s">
        <v>34</v>
      </c>
      <c r="C167" t="s">
        <v>28</v>
      </c>
      <c r="D167" t="s">
        <v>52</v>
      </c>
      <c r="E167" t="s">
        <v>10</v>
      </c>
      <c r="F167" t="s">
        <v>31</v>
      </c>
      <c r="G167" t="str">
        <f t="shared" si="2"/>
        <v>home</v>
      </c>
    </row>
    <row r="168" spans="1:7" x14ac:dyDescent="0.25">
      <c r="A168" t="s">
        <v>18</v>
      </c>
      <c r="B168" t="s">
        <v>17</v>
      </c>
      <c r="C168" t="s">
        <v>12</v>
      </c>
      <c r="D168" t="s">
        <v>44</v>
      </c>
      <c r="E168" t="s">
        <v>21</v>
      </c>
      <c r="F168" t="s">
        <v>15</v>
      </c>
      <c r="G168" t="str">
        <f t="shared" si="2"/>
        <v>away</v>
      </c>
    </row>
    <row r="169" spans="1:7" x14ac:dyDescent="0.25">
      <c r="A169" t="s">
        <v>33</v>
      </c>
      <c r="B169">
        <v>34</v>
      </c>
      <c r="C169" t="s">
        <v>45</v>
      </c>
      <c r="D169">
        <v>20</v>
      </c>
      <c r="E169" t="s">
        <v>37</v>
      </c>
      <c r="F169" t="s">
        <v>47</v>
      </c>
      <c r="G169" t="s">
        <v>0</v>
      </c>
    </row>
    <row r="170" spans="1:7" x14ac:dyDescent="0.25">
      <c r="A170" t="s">
        <v>8</v>
      </c>
      <c r="B170">
        <v>36</v>
      </c>
      <c r="C170" t="s">
        <v>18</v>
      </c>
      <c r="D170">
        <v>24</v>
      </c>
      <c r="E170" t="s">
        <v>11</v>
      </c>
      <c r="F170" t="s">
        <v>21</v>
      </c>
      <c r="G170" t="s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407BF-3472-4AD4-B5D0-8582A90F5E9E}">
  <dimension ref="A2:K9"/>
  <sheetViews>
    <sheetView workbookViewId="0">
      <selection activeCell="I20" sqref="I20"/>
    </sheetView>
  </sheetViews>
  <sheetFormatPr defaultRowHeight="15" x14ac:dyDescent="0.25"/>
  <cols>
    <col min="1" max="1" width="15.85546875" bestFit="1" customWidth="1"/>
    <col min="2" max="2" width="16.28515625" bestFit="1" customWidth="1"/>
    <col min="3" max="3" width="6.140625" bestFit="1" customWidth="1"/>
    <col min="4" max="4" width="11.28515625" bestFit="1" customWidth="1"/>
    <col min="5" max="5" width="13.42578125" bestFit="1" customWidth="1"/>
    <col min="6" max="6" width="14.42578125" bestFit="1" customWidth="1"/>
    <col min="7" max="7" width="10.42578125" bestFit="1" customWidth="1"/>
    <col min="8" max="8" width="14.7109375" bestFit="1" customWidth="1"/>
    <col min="9" max="9" width="13.5703125" bestFit="1" customWidth="1"/>
    <col min="10" max="10" width="14.42578125" bestFit="1" customWidth="1"/>
    <col min="11" max="12" width="10.85546875" bestFit="1" customWidth="1"/>
    <col min="13" max="13" width="11.140625" bestFit="1" customWidth="1"/>
    <col min="14" max="14" width="17" bestFit="1" customWidth="1"/>
    <col min="15" max="15" width="14" bestFit="1" customWidth="1"/>
    <col min="16" max="16" width="11.28515625" bestFit="1" customWidth="1"/>
  </cols>
  <sheetData>
    <row r="2" spans="1:11" x14ac:dyDescent="0.25">
      <c r="A2" s="3" t="s">
        <v>4</v>
      </c>
      <c r="B2" t="s">
        <v>69</v>
      </c>
      <c r="J2" t="s">
        <v>72</v>
      </c>
      <c r="K2" t="s">
        <v>0</v>
      </c>
    </row>
    <row r="3" spans="1:11" x14ac:dyDescent="0.25">
      <c r="G3" t="s">
        <v>70</v>
      </c>
    </row>
    <row r="4" spans="1:11" x14ac:dyDescent="0.25">
      <c r="B4" s="3" t="s">
        <v>67</v>
      </c>
      <c r="G4" t="s">
        <v>38</v>
      </c>
    </row>
    <row r="5" spans="1:11" x14ac:dyDescent="0.25">
      <c r="B5" t="s">
        <v>2</v>
      </c>
      <c r="C5" t="s">
        <v>0</v>
      </c>
      <c r="D5" t="s">
        <v>68</v>
      </c>
      <c r="G5" t="s">
        <v>71</v>
      </c>
    </row>
    <row r="6" spans="1:11" x14ac:dyDescent="0.25">
      <c r="A6" t="s">
        <v>66</v>
      </c>
      <c r="B6" s="4">
        <v>65</v>
      </c>
      <c r="C6" s="4">
        <v>104</v>
      </c>
      <c r="D6" s="4">
        <v>169</v>
      </c>
    </row>
    <row r="9" spans="1:11" x14ac:dyDescent="0.25">
      <c r="G9">
        <f>65/169</f>
        <v>0.38461538461538464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CB8DE-6285-4938-A7BB-094F9209F923}">
  <dimension ref="A1:S13"/>
  <sheetViews>
    <sheetView workbookViewId="0">
      <selection activeCell="L15" sqref="L15"/>
    </sheetView>
  </sheetViews>
  <sheetFormatPr defaultRowHeight="15" x14ac:dyDescent="0.25"/>
  <sheetData>
    <row r="1" spans="1:19" x14ac:dyDescent="0.25">
      <c r="A1" t="s">
        <v>8</v>
      </c>
      <c r="B1" t="s">
        <v>39</v>
      </c>
      <c r="C1" t="s">
        <v>40</v>
      </c>
      <c r="D1" t="s">
        <v>41</v>
      </c>
      <c r="E1" t="s">
        <v>11</v>
      </c>
      <c r="F1" t="s">
        <v>42</v>
      </c>
      <c r="G1" t="str">
        <f>VLOOKUP(C1,N:O,2,0)</f>
        <v>27</v>
      </c>
      <c r="H1">
        <f>D1+G1</f>
        <v>53</v>
      </c>
      <c r="J1" t="str">
        <f>VLOOKUP(C1,N:Q,4,0)</f>
        <v>34</v>
      </c>
      <c r="K1">
        <f>J1+B1</f>
        <v>81</v>
      </c>
      <c r="L1">
        <f>K1-H1</f>
        <v>28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</row>
    <row r="2" spans="1:19" x14ac:dyDescent="0.25">
      <c r="A2" t="s">
        <v>8</v>
      </c>
      <c r="B2" t="s">
        <v>54</v>
      </c>
      <c r="C2" t="s">
        <v>35</v>
      </c>
      <c r="D2" t="s">
        <v>7</v>
      </c>
      <c r="E2" t="s">
        <v>11</v>
      </c>
      <c r="F2" t="s">
        <v>38</v>
      </c>
      <c r="G2" t="str">
        <f t="shared" ref="G2:G11" si="0">VLOOKUP(C2,N:O,2,0)</f>
        <v>22</v>
      </c>
      <c r="H2">
        <f t="shared" ref="H2:H11" si="1">D2+G2</f>
        <v>54</v>
      </c>
      <c r="J2" t="str">
        <f t="shared" ref="J2:J11" si="2">VLOOKUP(C2,N:Q,4,0)</f>
        <v>40</v>
      </c>
      <c r="K2">
        <f t="shared" ref="K2:K11" si="3">J2+B2</f>
        <v>85</v>
      </c>
      <c r="L2">
        <f t="shared" ref="L2:L11" si="4">K2-H2</f>
        <v>31</v>
      </c>
      <c r="N2" t="s">
        <v>18</v>
      </c>
      <c r="O2" t="s">
        <v>50</v>
      </c>
      <c r="P2" t="s">
        <v>8</v>
      </c>
      <c r="Q2" t="s">
        <v>51</v>
      </c>
      <c r="R2" t="s">
        <v>21</v>
      </c>
      <c r="S2" t="s">
        <v>11</v>
      </c>
    </row>
    <row r="3" spans="1:19" x14ac:dyDescent="0.25">
      <c r="A3" t="s">
        <v>8</v>
      </c>
      <c r="B3" t="s">
        <v>30</v>
      </c>
      <c r="C3" t="s">
        <v>33</v>
      </c>
      <c r="D3" t="s">
        <v>59</v>
      </c>
      <c r="E3" t="s">
        <v>11</v>
      </c>
      <c r="F3" t="s">
        <v>37</v>
      </c>
      <c r="G3" t="str">
        <f t="shared" si="0"/>
        <v>27</v>
      </c>
      <c r="H3">
        <f t="shared" si="1"/>
        <v>47</v>
      </c>
      <c r="J3" t="str">
        <f t="shared" si="2"/>
        <v>26</v>
      </c>
      <c r="K3">
        <f t="shared" si="3"/>
        <v>55</v>
      </c>
      <c r="L3">
        <f t="shared" si="4"/>
        <v>8</v>
      </c>
      <c r="N3" t="s">
        <v>45</v>
      </c>
      <c r="O3" t="s">
        <v>57</v>
      </c>
      <c r="P3" t="s">
        <v>8</v>
      </c>
      <c r="Q3" t="s">
        <v>17</v>
      </c>
      <c r="R3" t="s">
        <v>47</v>
      </c>
      <c r="S3" t="s">
        <v>11</v>
      </c>
    </row>
    <row r="4" spans="1:19" x14ac:dyDescent="0.25">
      <c r="A4" t="s">
        <v>8</v>
      </c>
      <c r="B4" t="s">
        <v>61</v>
      </c>
      <c r="C4" t="s">
        <v>12</v>
      </c>
      <c r="D4" t="s">
        <v>36</v>
      </c>
      <c r="E4" t="s">
        <v>11</v>
      </c>
      <c r="F4" t="s">
        <v>15</v>
      </c>
      <c r="G4" t="str">
        <f t="shared" si="0"/>
        <v>18</v>
      </c>
      <c r="H4">
        <f t="shared" si="1"/>
        <v>39</v>
      </c>
      <c r="J4" t="str">
        <f t="shared" si="2"/>
        <v>29</v>
      </c>
      <c r="K4">
        <f t="shared" si="3"/>
        <v>67</v>
      </c>
      <c r="L4">
        <f t="shared" si="4"/>
        <v>28</v>
      </c>
      <c r="N4" t="s">
        <v>16</v>
      </c>
      <c r="O4" t="s">
        <v>53</v>
      </c>
      <c r="P4" t="s">
        <v>8</v>
      </c>
      <c r="Q4" t="s">
        <v>60</v>
      </c>
      <c r="R4" t="s">
        <v>20</v>
      </c>
      <c r="S4" t="s">
        <v>11</v>
      </c>
    </row>
    <row r="5" spans="1:19" x14ac:dyDescent="0.25">
      <c r="A5" t="s">
        <v>8</v>
      </c>
      <c r="B5" t="s">
        <v>54</v>
      </c>
      <c r="C5" t="s">
        <v>28</v>
      </c>
      <c r="D5" t="s">
        <v>56</v>
      </c>
      <c r="E5" t="s">
        <v>11</v>
      </c>
      <c r="F5" t="s">
        <v>31</v>
      </c>
      <c r="G5" t="str">
        <f t="shared" si="0"/>
        <v>21</v>
      </c>
      <c r="H5">
        <f t="shared" si="1"/>
        <v>49</v>
      </c>
      <c r="J5" t="str">
        <f t="shared" si="2"/>
        <v>30</v>
      </c>
      <c r="K5">
        <f t="shared" si="3"/>
        <v>75</v>
      </c>
      <c r="L5">
        <f t="shared" si="4"/>
        <v>26</v>
      </c>
      <c r="N5" t="s">
        <v>43</v>
      </c>
      <c r="O5" t="s">
        <v>49</v>
      </c>
      <c r="P5" t="s">
        <v>8</v>
      </c>
      <c r="Q5" t="s">
        <v>14</v>
      </c>
      <c r="R5" t="s">
        <v>46</v>
      </c>
      <c r="S5" t="s">
        <v>11</v>
      </c>
    </row>
    <row r="6" spans="1:19" x14ac:dyDescent="0.25">
      <c r="A6" t="s">
        <v>8</v>
      </c>
      <c r="B6" t="s">
        <v>23</v>
      </c>
      <c r="C6" t="s">
        <v>6</v>
      </c>
      <c r="D6" t="s">
        <v>44</v>
      </c>
      <c r="E6" t="s">
        <v>11</v>
      </c>
      <c r="F6" t="s">
        <v>10</v>
      </c>
      <c r="G6" t="str">
        <f t="shared" si="0"/>
        <v>32</v>
      </c>
      <c r="H6">
        <f t="shared" si="1"/>
        <v>63</v>
      </c>
      <c r="J6" t="str">
        <f t="shared" si="2"/>
        <v>39</v>
      </c>
      <c r="K6">
        <f t="shared" si="3"/>
        <v>73</v>
      </c>
      <c r="L6">
        <f t="shared" si="4"/>
        <v>10</v>
      </c>
      <c r="N6" t="s">
        <v>22</v>
      </c>
      <c r="O6" t="s">
        <v>17</v>
      </c>
      <c r="P6" t="s">
        <v>8</v>
      </c>
      <c r="Q6" t="s">
        <v>23</v>
      </c>
      <c r="R6" t="s">
        <v>26</v>
      </c>
      <c r="S6" t="s">
        <v>11</v>
      </c>
    </row>
    <row r="7" spans="1:19" x14ac:dyDescent="0.25">
      <c r="A7" t="s">
        <v>8</v>
      </c>
      <c r="B7" t="s">
        <v>14</v>
      </c>
      <c r="C7" t="s">
        <v>29</v>
      </c>
      <c r="D7" t="s">
        <v>59</v>
      </c>
      <c r="E7" t="s">
        <v>11</v>
      </c>
      <c r="F7" t="s">
        <v>32</v>
      </c>
      <c r="G7" t="str">
        <f t="shared" si="0"/>
        <v>20</v>
      </c>
      <c r="H7">
        <f t="shared" si="1"/>
        <v>40</v>
      </c>
      <c r="J7" t="str">
        <f t="shared" si="2"/>
        <v>36</v>
      </c>
      <c r="K7">
        <f t="shared" si="3"/>
        <v>69</v>
      </c>
      <c r="L7">
        <f t="shared" si="4"/>
        <v>29</v>
      </c>
      <c r="N7" t="s">
        <v>29</v>
      </c>
      <c r="O7" t="s">
        <v>59</v>
      </c>
      <c r="P7" t="s">
        <v>8</v>
      </c>
      <c r="Q7" t="s">
        <v>25</v>
      </c>
      <c r="R7" t="s">
        <v>32</v>
      </c>
      <c r="S7" t="s">
        <v>11</v>
      </c>
    </row>
    <row r="8" spans="1:19" x14ac:dyDescent="0.25">
      <c r="A8" t="s">
        <v>8</v>
      </c>
      <c r="B8" t="s">
        <v>23</v>
      </c>
      <c r="C8" t="s">
        <v>22</v>
      </c>
      <c r="D8" t="s">
        <v>13</v>
      </c>
      <c r="E8" t="s">
        <v>11</v>
      </c>
      <c r="F8" t="s">
        <v>26</v>
      </c>
      <c r="G8" t="str">
        <f t="shared" si="0"/>
        <v>27</v>
      </c>
      <c r="H8">
        <f t="shared" si="1"/>
        <v>51</v>
      </c>
      <c r="J8" t="str">
        <f t="shared" si="2"/>
        <v>34</v>
      </c>
      <c r="K8">
        <f t="shared" si="3"/>
        <v>68</v>
      </c>
      <c r="L8">
        <f t="shared" si="4"/>
        <v>17</v>
      </c>
      <c r="N8" t="s">
        <v>24</v>
      </c>
      <c r="O8" t="s">
        <v>51</v>
      </c>
      <c r="P8" t="s">
        <v>8</v>
      </c>
      <c r="Q8" t="s">
        <v>60</v>
      </c>
      <c r="R8" t="s">
        <v>27</v>
      </c>
      <c r="S8" t="s">
        <v>11</v>
      </c>
    </row>
    <row r="9" spans="1:19" x14ac:dyDescent="0.25">
      <c r="A9" t="s">
        <v>8</v>
      </c>
      <c r="B9" t="s">
        <v>62</v>
      </c>
      <c r="C9" t="s">
        <v>43</v>
      </c>
      <c r="D9" t="s">
        <v>19</v>
      </c>
      <c r="E9" t="s">
        <v>11</v>
      </c>
      <c r="F9" t="s">
        <v>46</v>
      </c>
      <c r="G9" t="str">
        <f t="shared" si="0"/>
        <v>19</v>
      </c>
      <c r="H9">
        <f t="shared" si="1"/>
        <v>49</v>
      </c>
      <c r="J9" t="str">
        <f t="shared" si="2"/>
        <v>33</v>
      </c>
      <c r="K9">
        <f t="shared" si="3"/>
        <v>85</v>
      </c>
      <c r="L9">
        <f t="shared" si="4"/>
        <v>36</v>
      </c>
      <c r="N9" t="s">
        <v>40</v>
      </c>
      <c r="O9" t="s">
        <v>17</v>
      </c>
      <c r="P9" t="s">
        <v>8</v>
      </c>
      <c r="Q9" t="s">
        <v>23</v>
      </c>
      <c r="R9" t="s">
        <v>42</v>
      </c>
      <c r="S9" t="s">
        <v>11</v>
      </c>
    </row>
    <row r="10" spans="1:19" x14ac:dyDescent="0.25">
      <c r="A10" t="s">
        <v>8</v>
      </c>
      <c r="B10" t="s">
        <v>61</v>
      </c>
      <c r="C10" t="s">
        <v>16</v>
      </c>
      <c r="D10" t="s">
        <v>55</v>
      </c>
      <c r="E10" t="s">
        <v>11</v>
      </c>
      <c r="F10" t="s">
        <v>20</v>
      </c>
      <c r="G10" t="str">
        <f t="shared" si="0"/>
        <v>22</v>
      </c>
      <c r="H10">
        <f t="shared" si="1"/>
        <v>38</v>
      </c>
      <c r="J10" t="str">
        <f t="shared" si="2"/>
        <v>42</v>
      </c>
      <c r="K10">
        <f t="shared" si="3"/>
        <v>80</v>
      </c>
      <c r="L10">
        <f t="shared" si="4"/>
        <v>42</v>
      </c>
      <c r="N10" t="s">
        <v>28</v>
      </c>
      <c r="O10" t="s">
        <v>36</v>
      </c>
      <c r="P10" t="s">
        <v>8</v>
      </c>
      <c r="Q10" t="s">
        <v>19</v>
      </c>
      <c r="R10" t="s">
        <v>31</v>
      </c>
      <c r="S10" t="s">
        <v>11</v>
      </c>
    </row>
    <row r="11" spans="1:19" x14ac:dyDescent="0.25">
      <c r="A11" t="s">
        <v>8</v>
      </c>
      <c r="B11" t="s">
        <v>61</v>
      </c>
      <c r="C11" t="s">
        <v>45</v>
      </c>
      <c r="D11" t="s">
        <v>13</v>
      </c>
      <c r="E11" t="s">
        <v>11</v>
      </c>
      <c r="F11" t="s">
        <v>47</v>
      </c>
      <c r="G11" t="str">
        <f t="shared" si="0"/>
        <v>17</v>
      </c>
      <c r="H11">
        <f t="shared" si="1"/>
        <v>41</v>
      </c>
      <c r="J11" t="str">
        <f t="shared" si="2"/>
        <v>27</v>
      </c>
      <c r="K11">
        <f t="shared" si="3"/>
        <v>65</v>
      </c>
      <c r="L11">
        <f t="shared" si="4"/>
        <v>24</v>
      </c>
      <c r="N11" t="s">
        <v>12</v>
      </c>
      <c r="O11" t="s">
        <v>58</v>
      </c>
      <c r="P11" t="s">
        <v>8</v>
      </c>
      <c r="Q11" t="s">
        <v>30</v>
      </c>
      <c r="R11" t="s">
        <v>15</v>
      </c>
      <c r="S11" t="s">
        <v>11</v>
      </c>
    </row>
    <row r="12" spans="1:19" x14ac:dyDescent="0.25">
      <c r="N12" t="s">
        <v>33</v>
      </c>
      <c r="O12" t="s">
        <v>17</v>
      </c>
      <c r="P12" t="s">
        <v>8</v>
      </c>
      <c r="Q12" t="s">
        <v>41</v>
      </c>
      <c r="R12" t="s">
        <v>37</v>
      </c>
      <c r="S12" t="s">
        <v>11</v>
      </c>
    </row>
    <row r="13" spans="1:19" x14ac:dyDescent="0.25">
      <c r="N13" t="s">
        <v>35</v>
      </c>
      <c r="O13" t="s">
        <v>53</v>
      </c>
      <c r="P13" t="s">
        <v>8</v>
      </c>
      <c r="Q13" t="s">
        <v>63</v>
      </c>
      <c r="R13" t="s">
        <v>38</v>
      </c>
      <c r="S1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Slawek</cp:lastModifiedBy>
  <dcterms:created xsi:type="dcterms:W3CDTF">2020-04-28T19:45:42Z</dcterms:created>
  <dcterms:modified xsi:type="dcterms:W3CDTF">2020-07-23T10:04:41Z</dcterms:modified>
</cp:coreProperties>
</file>