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8" activeTab="6"/>
  </bookViews>
  <sheets>
    <sheet name="一班" sheetId="1" r:id="rId1"/>
    <sheet name="二班" sheetId="2" r:id="rId2"/>
    <sheet name="三班" sheetId="3" r:id="rId3"/>
    <sheet name="四班" sheetId="4" r:id="rId4"/>
    <sheet name="五班" sheetId="5" r:id="rId5"/>
    <sheet name="六班" sheetId="6" r:id="rId6"/>
    <sheet name="七班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4525" concurrentCalc="0"/>
</workbook>
</file>

<file path=xl/sharedStrings.xml><?xml version="1.0" encoding="utf-8"?>
<sst xmlns="http://schemas.openxmlformats.org/spreadsheetml/2006/main" count="624" uniqueCount="569">
  <si>
    <t>序号</t>
  </si>
  <si>
    <t>姓名</t>
  </si>
  <si>
    <t>联系电话</t>
  </si>
  <si>
    <t>成绩1</t>
  </si>
  <si>
    <t>成绩2</t>
  </si>
  <si>
    <t>综合成绩</t>
  </si>
  <si>
    <t>理论成绩</t>
  </si>
  <si>
    <t>实操成绩</t>
  </si>
  <si>
    <t>合格否</t>
  </si>
  <si>
    <t>李超龙</t>
  </si>
  <si>
    <t>17860399226</t>
  </si>
  <si>
    <t>安婷</t>
  </si>
  <si>
    <t>18685342431</t>
  </si>
  <si>
    <t>贾楚阳</t>
  </si>
  <si>
    <t>15172659833</t>
  </si>
  <si>
    <t>倪佳俊</t>
  </si>
  <si>
    <t>17879325629</t>
  </si>
  <si>
    <t>谢丽娴</t>
  </si>
  <si>
    <t>13698059298</t>
  </si>
  <si>
    <t>赵鑫</t>
  </si>
  <si>
    <t>17860396938</t>
  </si>
  <si>
    <t>张振威</t>
  </si>
  <si>
    <t>17860396966</t>
  </si>
  <si>
    <t>牛志浩</t>
  </si>
  <si>
    <t>18353691105</t>
  </si>
  <si>
    <t>王迪</t>
  </si>
  <si>
    <t>13969910597</t>
  </si>
  <si>
    <t>李昊天</t>
  </si>
  <si>
    <t>18866470519</t>
  </si>
  <si>
    <t>王博</t>
  </si>
  <si>
    <t>17860396997</t>
  </si>
  <si>
    <t>王龙宇</t>
  </si>
  <si>
    <t>13181361940</t>
  </si>
  <si>
    <t>张泽</t>
  </si>
  <si>
    <t>17860396961</t>
  </si>
  <si>
    <t>刘佳宇</t>
  </si>
  <si>
    <t>15662052562</t>
  </si>
  <si>
    <t>蒋忠良</t>
  </si>
  <si>
    <t>13188728385</t>
  </si>
  <si>
    <t>贾雯杰</t>
  </si>
  <si>
    <t>15006543119</t>
  </si>
  <si>
    <t>刘进才</t>
  </si>
  <si>
    <t>15763724823</t>
  </si>
  <si>
    <t>祝晓状</t>
  </si>
  <si>
    <t>18866198118</t>
  </si>
  <si>
    <t>李翊辉</t>
  </si>
  <si>
    <t>17860396909</t>
  </si>
  <si>
    <t>孙笑宇</t>
  </si>
  <si>
    <t>17860396972</t>
  </si>
  <si>
    <t>石宇凡</t>
  </si>
  <si>
    <t>17860396905</t>
  </si>
  <si>
    <t>赵偌聪</t>
  </si>
  <si>
    <t>17860396929</t>
  </si>
  <si>
    <t>李磊</t>
  </si>
  <si>
    <t>17860396935</t>
  </si>
  <si>
    <t>宁玉社</t>
  </si>
  <si>
    <t>17860396979</t>
  </si>
  <si>
    <t>徐帅</t>
  </si>
  <si>
    <t>17860396992</t>
  </si>
  <si>
    <t>王泽</t>
  </si>
  <si>
    <t>18754813807</t>
  </si>
  <si>
    <t>王伟</t>
  </si>
  <si>
    <t>17860396960</t>
  </si>
  <si>
    <t>孙帅杰</t>
  </si>
  <si>
    <t>17860397022</t>
  </si>
  <si>
    <t>马志浩</t>
  </si>
  <si>
    <t>15628648065</t>
  </si>
  <si>
    <t>陈炎培</t>
  </si>
  <si>
    <t>17685524110</t>
  </si>
  <si>
    <t>王龙泰</t>
  </si>
  <si>
    <t>17860396927</t>
  </si>
  <si>
    <t>王彦平</t>
  </si>
  <si>
    <t>17860396981</t>
  </si>
  <si>
    <t>田康</t>
  </si>
  <si>
    <t>17860396955</t>
  </si>
  <si>
    <t>王文鹏</t>
  </si>
  <si>
    <t>13225487339</t>
  </si>
  <si>
    <t>于文珊</t>
  </si>
  <si>
    <t>13375557370</t>
  </si>
  <si>
    <t>丁梦姣</t>
  </si>
  <si>
    <t>17605405390</t>
  </si>
  <si>
    <t>付青雨</t>
  </si>
  <si>
    <t>13153492942</t>
  </si>
  <si>
    <t>贾舒婷</t>
  </si>
  <si>
    <t>17861160385</t>
  </si>
  <si>
    <t>崔寓涵</t>
  </si>
  <si>
    <t>17860399093</t>
  </si>
  <si>
    <t>汪庆东</t>
  </si>
  <si>
    <t>17860398319</t>
  </si>
  <si>
    <t>单祖航</t>
  </si>
  <si>
    <t>15666452537</t>
  </si>
  <si>
    <t>张建宇</t>
  </si>
  <si>
    <t>17861123827</t>
  </si>
  <si>
    <t>姜宇程</t>
  </si>
  <si>
    <t>18759033668</t>
  </si>
  <si>
    <t>黄俊炜</t>
  </si>
  <si>
    <t>15059337998</t>
  </si>
  <si>
    <t>莫崇伟</t>
  </si>
  <si>
    <t>17677466912</t>
  </si>
  <si>
    <t>常炜</t>
  </si>
  <si>
    <t>15185023528</t>
  </si>
  <si>
    <t>李家贵</t>
  </si>
  <si>
    <t>18333843214</t>
  </si>
  <si>
    <t>汪大治</t>
  </si>
  <si>
    <t>18371872636</t>
  </si>
  <si>
    <t>戴勋</t>
  </si>
  <si>
    <t>18679641367</t>
  </si>
  <si>
    <t>何梓源</t>
  </si>
  <si>
    <t>19970722703</t>
  </si>
  <si>
    <t>李兴安</t>
  </si>
  <si>
    <t>13941812331</t>
  </si>
  <si>
    <t>杨嘉成</t>
  </si>
  <si>
    <t>17616181121</t>
  </si>
  <si>
    <t>韩寿飞</t>
  </si>
  <si>
    <t>13361375576</t>
  </si>
  <si>
    <t>张业</t>
  </si>
  <si>
    <t>15165831864</t>
  </si>
  <si>
    <t>张秩飞</t>
  </si>
  <si>
    <t>17616185873</t>
  </si>
  <si>
    <t>李朝阳</t>
  </si>
  <si>
    <t>17860396995</t>
  </si>
  <si>
    <t>魏建斌</t>
  </si>
  <si>
    <t>15954772271</t>
  </si>
  <si>
    <t>王远哲</t>
  </si>
  <si>
    <t>15550789106</t>
  </si>
  <si>
    <t>孙广蔚</t>
  </si>
  <si>
    <t>17616169827</t>
  </si>
  <si>
    <t>董其康</t>
  </si>
  <si>
    <t>17860396977</t>
  </si>
  <si>
    <t>李先岩</t>
  </si>
  <si>
    <t>17860397016</t>
  </si>
  <si>
    <t>崔化顺</t>
  </si>
  <si>
    <t>17860397010</t>
  </si>
  <si>
    <t>倪超</t>
  </si>
  <si>
    <t>15866593200</t>
  </si>
  <si>
    <t>邓翔宇</t>
  </si>
  <si>
    <t>17860396931</t>
  </si>
  <si>
    <t>孙路凯</t>
  </si>
  <si>
    <t>17860396951</t>
  </si>
  <si>
    <t>王子玉</t>
  </si>
  <si>
    <t>13181636796</t>
  </si>
  <si>
    <t>李文旭</t>
  </si>
  <si>
    <t>17860396933</t>
  </si>
  <si>
    <t>刘铭扬</t>
  </si>
  <si>
    <t>17860397003</t>
  </si>
  <si>
    <t>谭璁</t>
  </si>
  <si>
    <t>17860396989</t>
  </si>
  <si>
    <t>胡天龙</t>
  </si>
  <si>
    <t>17860396991</t>
  </si>
  <si>
    <t>吕昕林</t>
  </si>
  <si>
    <t>15318871261</t>
  </si>
  <si>
    <t>马福临</t>
  </si>
  <si>
    <t>18366531688</t>
  </si>
  <si>
    <t>房立安</t>
  </si>
  <si>
    <t>15163489101</t>
  </si>
  <si>
    <t>董新航</t>
  </si>
  <si>
    <t>13792713963</t>
  </si>
  <si>
    <t>周俊凯</t>
  </si>
  <si>
    <t>17860396903</t>
  </si>
  <si>
    <t>冯海龙</t>
  </si>
  <si>
    <t>17863622838</t>
  </si>
  <si>
    <t>方建海</t>
  </si>
  <si>
    <t>17860396986</t>
  </si>
  <si>
    <t>郑云开</t>
  </si>
  <si>
    <t>17860396958</t>
  </si>
  <si>
    <t>付万彬</t>
  </si>
  <si>
    <t>15154351810</t>
  </si>
  <si>
    <t>崔垚琦</t>
  </si>
  <si>
    <t>17860396916</t>
  </si>
  <si>
    <t>邹雪</t>
  </si>
  <si>
    <t>17860396915</t>
  </si>
  <si>
    <t>王文烨</t>
  </si>
  <si>
    <t>17616016680</t>
  </si>
  <si>
    <t>张淙</t>
  </si>
  <si>
    <t>19105454474</t>
  </si>
  <si>
    <t>李国泰</t>
  </si>
  <si>
    <t>13708628928</t>
  </si>
  <si>
    <t>李鑫滔</t>
  </si>
  <si>
    <t>18987238278</t>
  </si>
  <si>
    <t>尹志浩</t>
  </si>
  <si>
    <t>17861102175</t>
  </si>
  <si>
    <t>毕海波</t>
  </si>
  <si>
    <t>15666549753</t>
  </si>
  <si>
    <t>兰明华</t>
  </si>
  <si>
    <t>17860398655</t>
  </si>
  <si>
    <t>刘鑫瑶</t>
  </si>
  <si>
    <t>13275456292</t>
  </si>
  <si>
    <t>尤建华</t>
  </si>
  <si>
    <t>18746131800</t>
  </si>
  <si>
    <t>李尚禹</t>
  </si>
  <si>
    <t>17860397923</t>
  </si>
  <si>
    <t>甘风涛</t>
  </si>
  <si>
    <t>17860397920</t>
  </si>
  <si>
    <t>季禹辰</t>
  </si>
  <si>
    <t>17860397986</t>
  </si>
  <si>
    <t>魏巍</t>
  </si>
  <si>
    <t>13366587934</t>
  </si>
  <si>
    <t>宋书军</t>
  </si>
  <si>
    <t>17860396911</t>
  </si>
  <si>
    <t>支云会</t>
  </si>
  <si>
    <t>17860396913</t>
  </si>
  <si>
    <t>胡英凯</t>
  </si>
  <si>
    <t>13153317259</t>
  </si>
  <si>
    <t>黄艺</t>
  </si>
  <si>
    <t>18764476632</t>
  </si>
  <si>
    <t>银琛</t>
  </si>
  <si>
    <t>17860396982</t>
  </si>
  <si>
    <t>宋浩文</t>
  </si>
  <si>
    <t>17616185809</t>
  </si>
  <si>
    <t>许凌云</t>
  </si>
  <si>
    <t>17860396978</t>
  </si>
  <si>
    <t>冯天禺</t>
  </si>
  <si>
    <t>17860396968</t>
  </si>
  <si>
    <t>朱崇润</t>
  </si>
  <si>
    <t>17860397018</t>
  </si>
  <si>
    <t>周幸福</t>
  </si>
  <si>
    <t>18464002252</t>
  </si>
  <si>
    <t>张庆安</t>
  </si>
  <si>
    <t>17860397020</t>
  </si>
  <si>
    <t>王浩宇</t>
  </si>
  <si>
    <t>17865359291</t>
  </si>
  <si>
    <t>秦洪帅</t>
  </si>
  <si>
    <t>17616185209</t>
  </si>
  <si>
    <t>周相泽</t>
  </si>
  <si>
    <t>15854806738</t>
  </si>
  <si>
    <t>杨恩龙</t>
  </si>
  <si>
    <t>17616187663</t>
  </si>
  <si>
    <t>张帅</t>
  </si>
  <si>
    <t>17860396919</t>
  </si>
  <si>
    <t>董英男</t>
  </si>
  <si>
    <t>17860397006</t>
  </si>
  <si>
    <t>侯玉亭</t>
  </si>
  <si>
    <t>17860396985</t>
  </si>
  <si>
    <t>杜逸飞</t>
  </si>
  <si>
    <t>17860396987</t>
  </si>
  <si>
    <t>朱瑞帆</t>
  </si>
  <si>
    <t>17860396973</t>
  </si>
  <si>
    <t>盛锡澳</t>
  </si>
  <si>
    <t>17860396963</t>
  </si>
  <si>
    <t>张宗拾</t>
  </si>
  <si>
    <t>17860396936</t>
  </si>
  <si>
    <t>杜国庆</t>
  </si>
  <si>
    <t>17860396902</t>
  </si>
  <si>
    <t>于思源</t>
  </si>
  <si>
    <t>17860396928</t>
  </si>
  <si>
    <t>侯崇飞</t>
  </si>
  <si>
    <t>15376360739</t>
  </si>
  <si>
    <t>张硕</t>
  </si>
  <si>
    <t>17860396967</t>
  </si>
  <si>
    <t>杨林闯</t>
  </si>
  <si>
    <t>15553714639</t>
  </si>
  <si>
    <t>魏琦洁</t>
  </si>
  <si>
    <t>13583372751</t>
  </si>
  <si>
    <t>苑智文</t>
  </si>
  <si>
    <t>17860397008</t>
  </si>
  <si>
    <t>李孟亭</t>
  </si>
  <si>
    <t>17860396962</t>
  </si>
  <si>
    <t>万慧</t>
  </si>
  <si>
    <t>17860396937</t>
  </si>
  <si>
    <t>刘亚伟</t>
  </si>
  <si>
    <t>15026134209</t>
  </si>
  <si>
    <t>白生坤</t>
  </si>
  <si>
    <t>18899665363</t>
  </si>
  <si>
    <t>宋承恩</t>
  </si>
  <si>
    <t>17860399281</t>
  </si>
  <si>
    <t>屠嘉辰</t>
  </si>
  <si>
    <t>17860399282</t>
  </si>
  <si>
    <t>华敏</t>
  </si>
  <si>
    <t>17861123880</t>
  </si>
  <si>
    <t>任浩东</t>
  </si>
  <si>
    <t>17860398808</t>
  </si>
  <si>
    <t>杨科</t>
  </si>
  <si>
    <t>17860398809</t>
  </si>
  <si>
    <t>朱佳梅</t>
  </si>
  <si>
    <t>17860398805</t>
  </si>
  <si>
    <t>曾玚</t>
  </si>
  <si>
    <t>17860398662</t>
  </si>
  <si>
    <t>杨志胜</t>
  </si>
  <si>
    <t>17860398660</t>
  </si>
  <si>
    <t>昌志川</t>
  </si>
  <si>
    <t>17860399395</t>
  </si>
  <si>
    <t>吴颖科</t>
  </si>
  <si>
    <t>17860399391</t>
  </si>
  <si>
    <t>吴振赫</t>
  </si>
  <si>
    <t>17860399321</t>
  </si>
  <si>
    <t>任洪江</t>
  </si>
  <si>
    <t>17860397298</t>
  </si>
  <si>
    <t>郭志城</t>
  </si>
  <si>
    <t>18254820393</t>
  </si>
  <si>
    <t>陈博</t>
  </si>
  <si>
    <t>17860397301</t>
  </si>
  <si>
    <t>王特</t>
  </si>
  <si>
    <t>17860397218</t>
  </si>
  <si>
    <t>宋万博</t>
  </si>
  <si>
    <t>17860397235</t>
  </si>
  <si>
    <t>曹鑫泉</t>
  </si>
  <si>
    <t>17860397251</t>
  </si>
  <si>
    <t>张梦磊</t>
  </si>
  <si>
    <t>17860397262</t>
  </si>
  <si>
    <t>王佳伟</t>
  </si>
  <si>
    <t>17860397261</t>
  </si>
  <si>
    <t>朱忠珍</t>
  </si>
  <si>
    <t>17860397263</t>
  </si>
  <si>
    <t>王晓晨</t>
  </si>
  <si>
    <t>15662394993</t>
  </si>
  <si>
    <t>孙文浩</t>
  </si>
  <si>
    <t>17860397232</t>
  </si>
  <si>
    <t>张潇誉</t>
  </si>
  <si>
    <t>17860397219</t>
  </si>
  <si>
    <t>阮振国</t>
  </si>
  <si>
    <t>17860397238</t>
  </si>
  <si>
    <t>蔺静波</t>
  </si>
  <si>
    <t>15550372752</t>
  </si>
  <si>
    <t>郭士斌</t>
  </si>
  <si>
    <t>17860397290</t>
  </si>
  <si>
    <t>李世展</t>
  </si>
  <si>
    <t>13176797106</t>
  </si>
  <si>
    <t>杨文龙</t>
  </si>
  <si>
    <t>17860397265</t>
  </si>
  <si>
    <t>翟润东</t>
  </si>
  <si>
    <t>17860397276</t>
  </si>
  <si>
    <t>17860397266</t>
  </si>
  <si>
    <t>杨继腾</t>
  </si>
  <si>
    <t>17860397268</t>
  </si>
  <si>
    <t>尚文浩</t>
  </si>
  <si>
    <t>15666469593</t>
  </si>
  <si>
    <t>邢同宪</t>
  </si>
  <si>
    <t>17860397282</t>
  </si>
  <si>
    <t>赵森</t>
  </si>
  <si>
    <t>17860397283</t>
  </si>
  <si>
    <t>曾范玺</t>
  </si>
  <si>
    <t>17860397295</t>
  </si>
  <si>
    <t>刘承栋</t>
  </si>
  <si>
    <t>17860397300</t>
  </si>
  <si>
    <t>董正宇</t>
  </si>
  <si>
    <t>17860397307</t>
  </si>
  <si>
    <t>孔超</t>
  </si>
  <si>
    <t>17860397306</t>
  </si>
  <si>
    <t>学员信息记录表4班无此学生信息</t>
  </si>
  <si>
    <t>段从庆</t>
  </si>
  <si>
    <t>17860397217</t>
  </si>
  <si>
    <t>赵熙辰</t>
  </si>
  <si>
    <t>17860397237</t>
  </si>
  <si>
    <t>吕成照</t>
  </si>
  <si>
    <t>17860397256</t>
  </si>
  <si>
    <t>蔡树萍</t>
  </si>
  <si>
    <t>17860397296</t>
  </si>
  <si>
    <t>付洪雯</t>
  </si>
  <si>
    <t>15753763695</t>
  </si>
  <si>
    <t>王泽骞</t>
  </si>
  <si>
    <t>18054380497</t>
  </si>
  <si>
    <t>苗景淇</t>
  </si>
  <si>
    <t>17860397269</t>
  </si>
  <si>
    <t>宗楠</t>
  </si>
  <si>
    <t>17860397309</t>
  </si>
  <si>
    <t>郑爽</t>
  </si>
  <si>
    <t>17860398807</t>
  </si>
  <si>
    <t>段文文</t>
  </si>
  <si>
    <t>17860398806</t>
  </si>
  <si>
    <t>黄鑫</t>
  </si>
  <si>
    <t>17860398661</t>
  </si>
  <si>
    <t>王一虎</t>
  </si>
  <si>
    <t>18231823659</t>
  </si>
  <si>
    <t>师梦盈</t>
  </si>
  <si>
    <t>17860398893</t>
  </si>
  <si>
    <t>杨润哲</t>
  </si>
  <si>
    <t>17860399392</t>
  </si>
  <si>
    <t>周兴良</t>
  </si>
  <si>
    <t>15943086088</t>
  </si>
  <si>
    <t>王坤昊</t>
  </si>
  <si>
    <t>17860397297</t>
  </si>
  <si>
    <t>赵溪源</t>
  </si>
  <si>
    <t>17860397292</t>
  </si>
  <si>
    <t>王朔</t>
  </si>
  <si>
    <t>13256260050</t>
  </si>
  <si>
    <t>王群</t>
  </si>
  <si>
    <t>17860397302</t>
  </si>
  <si>
    <t>李勇</t>
  </si>
  <si>
    <t>15610687721</t>
  </si>
  <si>
    <t>孙洪坤</t>
  </si>
  <si>
    <t>18553466318</t>
  </si>
  <si>
    <t>刘志国</t>
  </si>
  <si>
    <t>17616016590</t>
  </si>
  <si>
    <t>田小捷</t>
  </si>
  <si>
    <t>15624326360</t>
  </si>
  <si>
    <t>王超</t>
  </si>
  <si>
    <t>18506489223</t>
  </si>
  <si>
    <t>曲南欣</t>
  </si>
  <si>
    <t>17860397226</t>
  </si>
  <si>
    <t>刘瑞敏</t>
  </si>
  <si>
    <t>17860397231</t>
  </si>
  <si>
    <t>李健明</t>
  </si>
  <si>
    <t>17860397229</t>
  </si>
  <si>
    <t>薛川</t>
  </si>
  <si>
    <t>17860397253</t>
  </si>
  <si>
    <t>陈浩</t>
  </si>
  <si>
    <t>17860397288</t>
  </si>
  <si>
    <t>仲翔宇</t>
  </si>
  <si>
    <t>17860397289</t>
  </si>
  <si>
    <t>韩玉彬</t>
  </si>
  <si>
    <t>18764707444</t>
  </si>
  <si>
    <t>马晓文</t>
  </si>
  <si>
    <t>17862613087</t>
  </si>
  <si>
    <t>李永琪</t>
  </si>
  <si>
    <t>18863768674</t>
  </si>
  <si>
    <t>李星</t>
  </si>
  <si>
    <t>17860397267</t>
  </si>
  <si>
    <t>王宝鑫</t>
  </si>
  <si>
    <t>17860397271</t>
  </si>
  <si>
    <t>郁永帅</t>
  </si>
  <si>
    <t>15866905871</t>
  </si>
  <si>
    <t>张永刚</t>
  </si>
  <si>
    <t>17860397280</t>
  </si>
  <si>
    <t>李梦童</t>
  </si>
  <si>
    <t>17860397285</t>
  </si>
  <si>
    <t>于舰凯</t>
  </si>
  <si>
    <t>17860397299</t>
  </si>
  <si>
    <t>刘子瑜</t>
  </si>
  <si>
    <t>17860397305</t>
  </si>
  <si>
    <t>张金</t>
  </si>
  <si>
    <t>17860397228</t>
  </si>
  <si>
    <t>刘耀斌</t>
  </si>
  <si>
    <t>17860397223</t>
  </si>
  <si>
    <t>李宏</t>
  </si>
  <si>
    <t>15965037811</t>
  </si>
  <si>
    <t>李志斌</t>
  </si>
  <si>
    <t>17616187662</t>
  </si>
  <si>
    <t>郭欣洁</t>
  </si>
  <si>
    <t>17860397310</t>
  </si>
  <si>
    <t>郭美娇</t>
  </si>
  <si>
    <t>17860397216</t>
  </si>
  <si>
    <t>王俏</t>
  </si>
  <si>
    <t>15194353880</t>
  </si>
  <si>
    <t>武霄</t>
  </si>
  <si>
    <t>17680983722</t>
  </si>
  <si>
    <t>段若晴</t>
  </si>
  <si>
    <t>17860397281</t>
  </si>
  <si>
    <t>蔡玉梅</t>
  </si>
  <si>
    <t>17860397279</t>
  </si>
  <si>
    <t>赖传旗</t>
  </si>
  <si>
    <t>17860397691</t>
  </si>
  <si>
    <t>张越龙</t>
  </si>
  <si>
    <t>18862472071</t>
  </si>
  <si>
    <t>谌启凡</t>
  </si>
  <si>
    <t>17860397913</t>
  </si>
  <si>
    <t>王启龙</t>
  </si>
  <si>
    <t>17860398067</t>
  </si>
  <si>
    <t>黄涛</t>
  </si>
  <si>
    <t>17860397032</t>
  </si>
  <si>
    <t>张雪晴</t>
  </si>
  <si>
    <t>17860397029</t>
  </si>
  <si>
    <t>王钲文</t>
  </si>
  <si>
    <t>17860397059</t>
  </si>
  <si>
    <t>周忠源</t>
  </si>
  <si>
    <t>17860397053</t>
  </si>
  <si>
    <t>张文轩</t>
  </si>
  <si>
    <t>17860397170</t>
  </si>
  <si>
    <t>张晓宇</t>
  </si>
  <si>
    <t>17860397163</t>
  </si>
  <si>
    <t>张瀚艺</t>
  </si>
  <si>
    <t>17860397091</t>
  </si>
  <si>
    <t>李凯强</t>
  </si>
  <si>
    <t>17860397105</t>
  </si>
  <si>
    <t>梁鹏飞</t>
  </si>
  <si>
    <t>17860397101</t>
  </si>
  <si>
    <t>曲浩</t>
  </si>
  <si>
    <t>17860397135</t>
  </si>
  <si>
    <t>胡康</t>
  </si>
  <si>
    <t>17860397128</t>
  </si>
  <si>
    <t>陶兆瑜</t>
  </si>
  <si>
    <t>17860397119</t>
  </si>
  <si>
    <t>王伟豪</t>
  </si>
  <si>
    <t>17860397136</t>
  </si>
  <si>
    <t>张炜昊</t>
  </si>
  <si>
    <t>15095242303</t>
  </si>
  <si>
    <t>张志远</t>
  </si>
  <si>
    <t>15306459408</t>
  </si>
  <si>
    <t>李营新</t>
  </si>
  <si>
    <t>17860397138</t>
  </si>
  <si>
    <t>金世龙</t>
  </si>
  <si>
    <t>17860397137</t>
  </si>
  <si>
    <t>葛年霖</t>
  </si>
  <si>
    <t>17860397187</t>
  </si>
  <si>
    <t>夏金勇</t>
  </si>
  <si>
    <t>17860397190</t>
  </si>
  <si>
    <t>于琪</t>
  </si>
  <si>
    <t>17860397191</t>
  </si>
  <si>
    <t>李相龙</t>
  </si>
  <si>
    <t>17860397196</t>
  </si>
  <si>
    <t>黄铭</t>
  </si>
  <si>
    <t>17860397202</t>
  </si>
  <si>
    <t>雷明威</t>
  </si>
  <si>
    <t>17860397205</t>
  </si>
  <si>
    <t>葛桂超</t>
  </si>
  <si>
    <t>17860397037</t>
  </si>
  <si>
    <t>段卓辰</t>
  </si>
  <si>
    <t>17860397069</t>
  </si>
  <si>
    <t>冯美雯</t>
  </si>
  <si>
    <t>17860397031</t>
  </si>
  <si>
    <t>张瑞</t>
  </si>
  <si>
    <t>17860397293</t>
  </si>
  <si>
    <t>王硕</t>
  </si>
  <si>
    <t>17860397039</t>
  </si>
  <si>
    <t>李琦龙</t>
  </si>
  <si>
    <t>18382591863</t>
  </si>
  <si>
    <t>王帆</t>
  </si>
  <si>
    <t>17860399655</t>
  </si>
  <si>
    <t>廖伶倩</t>
  </si>
  <si>
    <t>17860399651</t>
  </si>
  <si>
    <t>杨力</t>
  </si>
  <si>
    <t>16608784938</t>
  </si>
  <si>
    <t>刘永华</t>
  </si>
  <si>
    <t>17860398326</t>
  </si>
  <si>
    <t>刘晶</t>
  </si>
  <si>
    <t>17861102358</t>
  </si>
  <si>
    <t>陈欣欣</t>
  </si>
  <si>
    <t>19106458546</t>
  </si>
  <si>
    <t>孙慧敏</t>
  </si>
  <si>
    <t>17860397225</t>
  </si>
  <si>
    <t>逄琳琳</t>
  </si>
  <si>
    <t>17616016569</t>
  </si>
  <si>
    <t>唐大印</t>
  </si>
  <si>
    <t>17581725260</t>
  </si>
  <si>
    <t>陈天皓</t>
  </si>
  <si>
    <t>17616016618</t>
  </si>
  <si>
    <t>夏从志</t>
  </si>
  <si>
    <t>13368763809</t>
  </si>
  <si>
    <t>夏浩楠</t>
  </si>
  <si>
    <t>17860398325</t>
  </si>
  <si>
    <t>宋梦承</t>
  </si>
  <si>
    <t>18564254880</t>
  </si>
  <si>
    <t>任健琪</t>
  </si>
  <si>
    <t>17860397178</t>
  </si>
  <si>
    <t>徐梦瑶</t>
  </si>
  <si>
    <t>17860397077</t>
  </si>
  <si>
    <t>高寒琪</t>
  </si>
  <si>
    <t>17860397085</t>
  </si>
  <si>
    <t>王晓文</t>
  </si>
  <si>
    <t>17860399719</t>
  </si>
  <si>
    <t>沈泰祥</t>
  </si>
  <si>
    <t>17860399718</t>
  </si>
  <si>
    <t>刘目卓</t>
  </si>
  <si>
    <t>13181564786</t>
  </si>
  <si>
    <t>于潇林</t>
  </si>
  <si>
    <t>17664131060</t>
  </si>
  <si>
    <t>姜晚龙</t>
  </si>
  <si>
    <t>17860390726</t>
  </si>
  <si>
    <t>刘召亮</t>
  </si>
  <si>
    <t>17860397126</t>
  </si>
  <si>
    <t>许文钰</t>
  </si>
  <si>
    <t>17860397062</t>
  </si>
  <si>
    <t>宋辰潞</t>
  </si>
  <si>
    <t>17860397122</t>
  </si>
  <si>
    <t>刘晓倩</t>
  </si>
  <si>
    <t>17860397129</t>
  </si>
  <si>
    <t>周蕾</t>
  </si>
  <si>
    <t>17860397168</t>
  </si>
  <si>
    <t>樊晓萱</t>
  </si>
  <si>
    <t>17860397183</t>
  </si>
  <si>
    <t>常馨</t>
  </si>
  <si>
    <t>15336452021</t>
  </si>
  <si>
    <t>刘琎檬</t>
  </si>
  <si>
    <t>15204900088</t>
  </si>
  <si>
    <t>孙立昊</t>
  </si>
  <si>
    <t>15288974886</t>
  </si>
  <si>
    <t>陈仁香</t>
  </si>
  <si>
    <t>18876617323</t>
  </si>
  <si>
    <t>张雪婷</t>
  </si>
  <si>
    <t>17860397089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</si>
</sst>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26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8" borderId="4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7.xml"/><Relationship Id="rId13" Type="http://schemas.openxmlformats.org/officeDocument/2006/relationships/externalLink" Target="externalLinks/externalLink6.xml"/><Relationship Id="rId12" Type="http://schemas.openxmlformats.org/officeDocument/2006/relationships/externalLink" Target="externalLinks/externalLink5.xml"/><Relationship Id="rId11" Type="http://schemas.openxmlformats.org/officeDocument/2006/relationships/externalLink" Target="externalLinks/externalLink4.xml"/><Relationship Id="rId10" Type="http://schemas.openxmlformats.org/officeDocument/2006/relationships/externalLink" Target="externalLinks/externalLink3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398;&#21592;&#20449;&#24687;&#35760;&#24405;&#34920;1&#296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3398;&#21592;&#20449;&#24687;&#35760;&#24405;&#34920;2&#2967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3398;&#21592;&#20449;&#24687;&#35760;&#24405;&#34920;3&#2967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3398;&#21592;&#20449;&#24687;&#35760;&#24405;&#34920;4&#29677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3398;&#21592;&#20449;&#24687;&#35760;&#24405;&#34920;5&#29677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23398;&#21592;&#20449;&#24687;&#35760;&#24405;&#34920;6&#29677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23398;&#21592;&#20449;&#24687;&#35760;&#24405;&#34920;7&#296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15059337998</v>
          </cell>
          <cell r="D2" t="str">
            <v>烟台大学</v>
          </cell>
          <cell r="E2" t="str">
            <v>第三期创业培训1班</v>
          </cell>
          <cell r="F2">
            <v>40</v>
          </cell>
          <cell r="G2" t="str">
            <v>100.0%</v>
          </cell>
          <cell r="H2">
            <v>100</v>
          </cell>
        </row>
        <row r="3">
          <cell r="C3" t="str">
            <v>15666452537</v>
          </cell>
          <cell r="D3" t="str">
            <v>烟台大学</v>
          </cell>
          <cell r="E3" t="str">
            <v>第三期创业培训1班</v>
          </cell>
          <cell r="F3">
            <v>40</v>
          </cell>
          <cell r="G3" t="str">
            <v>100.0%</v>
          </cell>
          <cell r="H3">
            <v>100</v>
          </cell>
        </row>
        <row r="4">
          <cell r="C4" t="str">
            <v>17860398319</v>
          </cell>
          <cell r="D4" t="str">
            <v>烟台大学</v>
          </cell>
          <cell r="E4" t="str">
            <v>第三期创业培训1班</v>
          </cell>
          <cell r="F4">
            <v>40</v>
          </cell>
          <cell r="G4" t="str">
            <v>100.0%</v>
          </cell>
          <cell r="H4">
            <v>100</v>
          </cell>
        </row>
        <row r="5">
          <cell r="C5" t="str">
            <v>17860399093</v>
          </cell>
          <cell r="D5" t="str">
            <v>烟台大学</v>
          </cell>
          <cell r="E5" t="str">
            <v>第三期创业培训1班</v>
          </cell>
          <cell r="F5">
            <v>40</v>
          </cell>
          <cell r="G5" t="str">
            <v>100.0%</v>
          </cell>
          <cell r="H5">
            <v>98</v>
          </cell>
        </row>
        <row r="6">
          <cell r="C6" t="str">
            <v>17861123827</v>
          </cell>
          <cell r="D6" t="str">
            <v>烟台大学</v>
          </cell>
          <cell r="E6" t="str">
            <v>第三期创业培训1班</v>
          </cell>
          <cell r="F6">
            <v>40</v>
          </cell>
          <cell r="G6" t="str">
            <v>100.0%</v>
          </cell>
          <cell r="H6">
            <v>100</v>
          </cell>
        </row>
        <row r="7">
          <cell r="C7" t="str">
            <v>18759033668</v>
          </cell>
          <cell r="D7" t="str">
            <v>烟台大学</v>
          </cell>
          <cell r="E7" t="str">
            <v>第三期创业培训1班</v>
          </cell>
          <cell r="F7">
            <v>40</v>
          </cell>
          <cell r="G7" t="str">
            <v>100.0%</v>
          </cell>
          <cell r="H7">
            <v>100</v>
          </cell>
        </row>
        <row r="8">
          <cell r="C8" t="str">
            <v>13153492942</v>
          </cell>
          <cell r="D8" t="str">
            <v>烟台大学</v>
          </cell>
          <cell r="E8" t="str">
            <v>第三期创业培训1班</v>
          </cell>
          <cell r="F8">
            <v>40</v>
          </cell>
          <cell r="G8" t="str">
            <v>100.0%</v>
          </cell>
          <cell r="H8">
            <v>100</v>
          </cell>
        </row>
        <row r="9">
          <cell r="C9" t="str">
            <v>13181361940</v>
          </cell>
          <cell r="D9" t="str">
            <v>烟台大学</v>
          </cell>
          <cell r="E9" t="str">
            <v>第三期创业培训1班</v>
          </cell>
          <cell r="F9">
            <v>40</v>
          </cell>
          <cell r="G9" t="str">
            <v>100.0%</v>
          </cell>
          <cell r="H9">
            <v>100</v>
          </cell>
        </row>
        <row r="10">
          <cell r="C10" t="str">
            <v>13188728385</v>
          </cell>
          <cell r="D10" t="str">
            <v>烟台大学</v>
          </cell>
          <cell r="E10" t="str">
            <v>第三期创业培训1班</v>
          </cell>
          <cell r="F10">
            <v>40</v>
          </cell>
          <cell r="G10" t="str">
            <v>100.0%</v>
          </cell>
          <cell r="H10">
            <v>100</v>
          </cell>
        </row>
        <row r="11">
          <cell r="C11" t="str">
            <v>13225487339</v>
          </cell>
          <cell r="D11" t="str">
            <v>烟台大学</v>
          </cell>
          <cell r="E11" t="str">
            <v>第三期创业培训1班</v>
          </cell>
          <cell r="F11">
            <v>40</v>
          </cell>
          <cell r="G11" t="str">
            <v>100.0%</v>
          </cell>
          <cell r="H11">
            <v>98</v>
          </cell>
        </row>
        <row r="12">
          <cell r="C12" t="str">
            <v>13375557370</v>
          </cell>
          <cell r="D12" t="str">
            <v>烟台大学</v>
          </cell>
          <cell r="E12" t="str">
            <v>第三期创业培训1班</v>
          </cell>
          <cell r="F12">
            <v>40</v>
          </cell>
          <cell r="G12" t="str">
            <v>100.0%</v>
          </cell>
          <cell r="H12">
            <v>94</v>
          </cell>
        </row>
        <row r="13">
          <cell r="C13" t="str">
            <v>13698059298</v>
          </cell>
          <cell r="D13" t="str">
            <v>烟台大学</v>
          </cell>
          <cell r="E13" t="str">
            <v>第三期创业培训1班</v>
          </cell>
          <cell r="F13">
            <v>40</v>
          </cell>
          <cell r="G13" t="str">
            <v>100.0%</v>
          </cell>
          <cell r="H13">
            <v>100</v>
          </cell>
        </row>
        <row r="14">
          <cell r="C14" t="str">
            <v>13969910597</v>
          </cell>
          <cell r="D14" t="str">
            <v>烟台大学</v>
          </cell>
          <cell r="E14" t="str">
            <v>第三期创业培训1班</v>
          </cell>
          <cell r="F14">
            <v>40</v>
          </cell>
          <cell r="G14" t="str">
            <v>100.0%</v>
          </cell>
          <cell r="H14">
            <v>100</v>
          </cell>
        </row>
        <row r="15">
          <cell r="C15" t="str">
            <v>15006543119</v>
          </cell>
          <cell r="D15" t="str">
            <v>烟台大学</v>
          </cell>
          <cell r="E15" t="str">
            <v>第三期创业培训1班</v>
          </cell>
          <cell r="F15">
            <v>40</v>
          </cell>
          <cell r="G15" t="str">
            <v>100.0%</v>
          </cell>
          <cell r="H15">
            <v>100</v>
          </cell>
        </row>
        <row r="16">
          <cell r="C16" t="str">
            <v>15172659833</v>
          </cell>
          <cell r="D16" t="str">
            <v>烟台大学</v>
          </cell>
          <cell r="E16" t="str">
            <v>第三期创业培训1班</v>
          </cell>
          <cell r="F16">
            <v>40</v>
          </cell>
          <cell r="G16" t="str">
            <v>100.0%</v>
          </cell>
          <cell r="H16">
            <v>100</v>
          </cell>
        </row>
        <row r="17">
          <cell r="C17" t="str">
            <v>15628648065</v>
          </cell>
          <cell r="D17" t="str">
            <v>烟台大学</v>
          </cell>
          <cell r="E17" t="str">
            <v>第三期创业培训1班</v>
          </cell>
          <cell r="F17">
            <v>40</v>
          </cell>
          <cell r="G17" t="str">
            <v>100.0%</v>
          </cell>
          <cell r="H17">
            <v>100</v>
          </cell>
        </row>
        <row r="18">
          <cell r="C18" t="str">
            <v>15662052562</v>
          </cell>
          <cell r="D18" t="str">
            <v>烟台大学</v>
          </cell>
          <cell r="E18" t="str">
            <v>第三期创业培训1班</v>
          </cell>
          <cell r="F18">
            <v>40</v>
          </cell>
          <cell r="G18" t="str">
            <v>100.0%</v>
          </cell>
          <cell r="H18">
            <v>98</v>
          </cell>
        </row>
        <row r="19">
          <cell r="C19" t="str">
            <v>15763724823</v>
          </cell>
          <cell r="D19" t="str">
            <v>烟台大学</v>
          </cell>
          <cell r="E19" t="str">
            <v>第三期创业培训1班</v>
          </cell>
          <cell r="F19">
            <v>40</v>
          </cell>
          <cell r="G19" t="str">
            <v>100.0%</v>
          </cell>
          <cell r="H19">
            <v>92</v>
          </cell>
        </row>
        <row r="20">
          <cell r="C20" t="str">
            <v>17605405390</v>
          </cell>
          <cell r="D20" t="str">
            <v>烟台大学</v>
          </cell>
          <cell r="E20" t="str">
            <v>第三期创业培训1班</v>
          </cell>
          <cell r="F20">
            <v>40</v>
          </cell>
          <cell r="G20" t="str">
            <v>100.0%</v>
          </cell>
          <cell r="H20">
            <v>100</v>
          </cell>
        </row>
        <row r="21">
          <cell r="C21" t="str">
            <v>17685524110</v>
          </cell>
          <cell r="D21" t="str">
            <v>烟台大学</v>
          </cell>
          <cell r="E21" t="str">
            <v>第三期创业培训1班</v>
          </cell>
          <cell r="F21">
            <v>40</v>
          </cell>
          <cell r="G21" t="str">
            <v>100.0%</v>
          </cell>
          <cell r="H21">
            <v>100</v>
          </cell>
        </row>
        <row r="22">
          <cell r="C22" t="str">
            <v>17860396905</v>
          </cell>
          <cell r="D22" t="str">
            <v>烟台大学</v>
          </cell>
          <cell r="E22" t="str">
            <v>第三期创业培训1班</v>
          </cell>
          <cell r="F22">
            <v>40</v>
          </cell>
          <cell r="G22" t="str">
            <v>100.0%</v>
          </cell>
          <cell r="H22">
            <v>98</v>
          </cell>
        </row>
        <row r="23">
          <cell r="C23" t="str">
            <v>17860396909</v>
          </cell>
          <cell r="D23" t="str">
            <v>烟台大学</v>
          </cell>
          <cell r="E23" t="str">
            <v>第三期创业培训1班</v>
          </cell>
          <cell r="F23">
            <v>40</v>
          </cell>
          <cell r="G23" t="str">
            <v>100.0%</v>
          </cell>
          <cell r="H23">
            <v>100</v>
          </cell>
        </row>
        <row r="24">
          <cell r="C24" t="str">
            <v>17860396927</v>
          </cell>
          <cell r="D24" t="str">
            <v>烟台大学</v>
          </cell>
          <cell r="E24" t="str">
            <v>第三期创业培训1班</v>
          </cell>
          <cell r="F24">
            <v>40</v>
          </cell>
          <cell r="G24" t="str">
            <v>100.0%</v>
          </cell>
          <cell r="H24">
            <v>100</v>
          </cell>
        </row>
        <row r="25">
          <cell r="C25" t="str">
            <v>17860396929</v>
          </cell>
          <cell r="D25" t="str">
            <v>烟台大学</v>
          </cell>
          <cell r="E25" t="str">
            <v>第三期创业培训1班</v>
          </cell>
          <cell r="F25">
            <v>40</v>
          </cell>
          <cell r="G25" t="str">
            <v>100.0%</v>
          </cell>
          <cell r="H25">
            <v>100</v>
          </cell>
        </row>
        <row r="26">
          <cell r="C26" t="str">
            <v>17860396935</v>
          </cell>
          <cell r="D26" t="str">
            <v>烟台大学</v>
          </cell>
          <cell r="E26" t="str">
            <v>第三期创业培训1班</v>
          </cell>
          <cell r="F26">
            <v>40</v>
          </cell>
          <cell r="G26" t="str">
            <v>100.0%</v>
          </cell>
          <cell r="H26">
            <v>100</v>
          </cell>
        </row>
        <row r="27">
          <cell r="C27" t="str">
            <v>17860396938</v>
          </cell>
          <cell r="D27" t="str">
            <v>烟台大学</v>
          </cell>
          <cell r="E27" t="str">
            <v>第三期创业培训1班</v>
          </cell>
          <cell r="F27">
            <v>40</v>
          </cell>
          <cell r="G27" t="str">
            <v>100.0%</v>
          </cell>
          <cell r="H27">
            <v>100</v>
          </cell>
        </row>
        <row r="28">
          <cell r="C28" t="str">
            <v>17860396955</v>
          </cell>
          <cell r="D28" t="str">
            <v>烟台大学</v>
          </cell>
          <cell r="E28" t="str">
            <v>第三期创业培训1班</v>
          </cell>
          <cell r="F28">
            <v>40</v>
          </cell>
          <cell r="G28" t="str">
            <v>100.0%</v>
          </cell>
          <cell r="H28">
            <v>100</v>
          </cell>
        </row>
        <row r="29">
          <cell r="C29" t="str">
            <v>17860396960</v>
          </cell>
          <cell r="D29" t="str">
            <v>烟台大学</v>
          </cell>
          <cell r="E29" t="str">
            <v>第三期创业培训1班</v>
          </cell>
          <cell r="F29">
            <v>40</v>
          </cell>
          <cell r="G29" t="str">
            <v>100.0%</v>
          </cell>
          <cell r="H29">
            <v>100</v>
          </cell>
        </row>
        <row r="30">
          <cell r="C30" t="str">
            <v>17860396961</v>
          </cell>
          <cell r="D30" t="str">
            <v>烟台大学</v>
          </cell>
          <cell r="E30" t="str">
            <v>第三期创业培训1班</v>
          </cell>
          <cell r="F30">
            <v>40</v>
          </cell>
          <cell r="G30" t="str">
            <v>100.0%</v>
          </cell>
          <cell r="H30">
            <v>96</v>
          </cell>
        </row>
        <row r="31">
          <cell r="C31" t="str">
            <v>17860396966</v>
          </cell>
          <cell r="D31" t="str">
            <v>烟台大学</v>
          </cell>
          <cell r="E31" t="str">
            <v>第三期创业培训1班</v>
          </cell>
          <cell r="F31">
            <v>40</v>
          </cell>
          <cell r="G31" t="str">
            <v>100.0%</v>
          </cell>
          <cell r="H31">
            <v>100</v>
          </cell>
        </row>
        <row r="32">
          <cell r="C32" t="str">
            <v>17860396972</v>
          </cell>
          <cell r="D32" t="str">
            <v>烟台大学</v>
          </cell>
          <cell r="E32" t="str">
            <v>第三期创业培训1班</v>
          </cell>
          <cell r="F32">
            <v>40</v>
          </cell>
          <cell r="G32" t="str">
            <v>100.0%</v>
          </cell>
          <cell r="H32">
            <v>100</v>
          </cell>
        </row>
        <row r="33">
          <cell r="C33" t="str">
            <v>17860396979</v>
          </cell>
          <cell r="D33" t="str">
            <v>烟台大学</v>
          </cell>
          <cell r="E33" t="str">
            <v>第三期创业培训1班</v>
          </cell>
          <cell r="F33">
            <v>40</v>
          </cell>
          <cell r="G33" t="str">
            <v>100.0%</v>
          </cell>
          <cell r="H33">
            <v>100</v>
          </cell>
        </row>
        <row r="34">
          <cell r="C34" t="str">
            <v>17860396981</v>
          </cell>
          <cell r="D34" t="str">
            <v>烟台大学</v>
          </cell>
          <cell r="E34" t="str">
            <v>第三期创业培训1班</v>
          </cell>
          <cell r="F34">
            <v>40</v>
          </cell>
          <cell r="G34" t="str">
            <v>100.0%</v>
          </cell>
          <cell r="H34">
            <v>98</v>
          </cell>
        </row>
        <row r="35">
          <cell r="C35" t="str">
            <v>17860396992</v>
          </cell>
          <cell r="D35" t="str">
            <v>烟台大学</v>
          </cell>
          <cell r="E35" t="str">
            <v>第三期创业培训1班</v>
          </cell>
          <cell r="F35">
            <v>40</v>
          </cell>
          <cell r="G35" t="str">
            <v>100.0%</v>
          </cell>
          <cell r="H35">
            <v>100</v>
          </cell>
        </row>
        <row r="36">
          <cell r="C36" t="str">
            <v>17860396997</v>
          </cell>
          <cell r="D36" t="str">
            <v>烟台大学</v>
          </cell>
          <cell r="E36" t="str">
            <v>第三期创业培训1班</v>
          </cell>
          <cell r="F36">
            <v>40</v>
          </cell>
          <cell r="G36" t="str">
            <v>100.0%</v>
          </cell>
          <cell r="H36">
            <v>100</v>
          </cell>
        </row>
        <row r="37">
          <cell r="C37" t="str">
            <v>17860397022</v>
          </cell>
          <cell r="D37" t="str">
            <v>烟台大学</v>
          </cell>
          <cell r="E37" t="str">
            <v>第三期创业培训1班</v>
          </cell>
          <cell r="F37">
            <v>40</v>
          </cell>
          <cell r="G37" t="str">
            <v>100.0%</v>
          </cell>
          <cell r="H37">
            <v>100</v>
          </cell>
        </row>
        <row r="38">
          <cell r="C38" t="str">
            <v>17860399226</v>
          </cell>
          <cell r="D38" t="str">
            <v>烟台大学</v>
          </cell>
          <cell r="E38" t="str">
            <v>第三期创业培训1班</v>
          </cell>
          <cell r="F38">
            <v>40</v>
          </cell>
          <cell r="G38" t="str">
            <v>100.0%</v>
          </cell>
          <cell r="H38">
            <v>100</v>
          </cell>
        </row>
        <row r="39">
          <cell r="C39" t="str">
            <v>17861160385</v>
          </cell>
          <cell r="D39" t="str">
            <v>烟台大学</v>
          </cell>
          <cell r="E39" t="str">
            <v>第三期创业培训1班</v>
          </cell>
          <cell r="F39">
            <v>40</v>
          </cell>
          <cell r="G39" t="str">
            <v>100.0%</v>
          </cell>
          <cell r="H39">
            <v>100</v>
          </cell>
        </row>
        <row r="40">
          <cell r="C40" t="str">
            <v>17879325629</v>
          </cell>
          <cell r="D40" t="str">
            <v>烟台大学</v>
          </cell>
          <cell r="E40" t="str">
            <v>第三期创业培训1班</v>
          </cell>
          <cell r="F40">
            <v>40</v>
          </cell>
          <cell r="G40" t="str">
            <v>100.0%</v>
          </cell>
          <cell r="H40">
            <v>98</v>
          </cell>
        </row>
        <row r="41">
          <cell r="C41" t="str">
            <v>18353691105</v>
          </cell>
          <cell r="D41" t="str">
            <v>烟台大学</v>
          </cell>
          <cell r="E41" t="str">
            <v>第三期创业培训1班</v>
          </cell>
          <cell r="F41">
            <v>40</v>
          </cell>
          <cell r="G41" t="str">
            <v>100.0%</v>
          </cell>
          <cell r="H41">
            <v>100</v>
          </cell>
        </row>
        <row r="42">
          <cell r="C42" t="str">
            <v>18685342431</v>
          </cell>
          <cell r="D42" t="str">
            <v>烟台大学</v>
          </cell>
          <cell r="E42" t="str">
            <v>第三期创业培训1班</v>
          </cell>
          <cell r="F42">
            <v>40</v>
          </cell>
          <cell r="G42" t="str">
            <v>100.0%</v>
          </cell>
          <cell r="H42">
            <v>100</v>
          </cell>
        </row>
        <row r="43">
          <cell r="C43" t="str">
            <v>18754813807</v>
          </cell>
          <cell r="D43" t="str">
            <v>烟台大学</v>
          </cell>
          <cell r="E43" t="str">
            <v>第三期创业培训1班</v>
          </cell>
          <cell r="F43">
            <v>40</v>
          </cell>
          <cell r="G43" t="str">
            <v>100.0%</v>
          </cell>
          <cell r="H43">
            <v>98</v>
          </cell>
        </row>
        <row r="44">
          <cell r="C44" t="str">
            <v>18866198118</v>
          </cell>
          <cell r="D44" t="str">
            <v>烟台大学</v>
          </cell>
          <cell r="E44" t="str">
            <v>第三期创业培训1班</v>
          </cell>
          <cell r="F44">
            <v>40</v>
          </cell>
          <cell r="G44" t="str">
            <v>100.0%</v>
          </cell>
          <cell r="H44">
            <v>98</v>
          </cell>
        </row>
        <row r="45">
          <cell r="C45" t="str">
            <v>18866470519</v>
          </cell>
          <cell r="D45" t="str">
            <v>烟台大学</v>
          </cell>
          <cell r="E45" t="str">
            <v>第三期创业培训1班</v>
          </cell>
          <cell r="F45">
            <v>40</v>
          </cell>
          <cell r="G45" t="str">
            <v>100.0%</v>
          </cell>
          <cell r="H45">
            <v>100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13792713963</v>
          </cell>
          <cell r="D2" t="str">
            <v>烟台大学</v>
          </cell>
          <cell r="E2" t="str">
            <v>第三期创业培训2班</v>
          </cell>
          <cell r="F2">
            <v>40</v>
          </cell>
          <cell r="G2" t="str">
            <v>100.0%</v>
          </cell>
          <cell r="H2">
            <v>100</v>
          </cell>
        </row>
        <row r="3">
          <cell r="C3" t="str">
            <v>15666549753</v>
          </cell>
          <cell r="D3" t="str">
            <v>烟台大学</v>
          </cell>
          <cell r="E3" t="str">
            <v>第三期创业培训2班</v>
          </cell>
          <cell r="F3">
            <v>40</v>
          </cell>
          <cell r="G3" t="str">
            <v>100.0%</v>
          </cell>
          <cell r="H3">
            <v>98</v>
          </cell>
        </row>
        <row r="4">
          <cell r="C4" t="str">
            <v>17677466912</v>
          </cell>
          <cell r="D4" t="str">
            <v>烟台大学</v>
          </cell>
          <cell r="E4" t="str">
            <v>第三期创业培训2班</v>
          </cell>
          <cell r="F4">
            <v>40</v>
          </cell>
          <cell r="G4" t="str">
            <v>100.0%</v>
          </cell>
          <cell r="H4">
            <v>100</v>
          </cell>
        </row>
        <row r="5">
          <cell r="C5" t="str">
            <v>17860396915</v>
          </cell>
          <cell r="D5" t="str">
            <v>烟台大学</v>
          </cell>
          <cell r="E5" t="str">
            <v>第三期创业培训2班</v>
          </cell>
          <cell r="F5">
            <v>40</v>
          </cell>
          <cell r="G5" t="str">
            <v>100.0%</v>
          </cell>
          <cell r="H5">
            <v>96</v>
          </cell>
        </row>
        <row r="6">
          <cell r="C6" t="str">
            <v>17861102175</v>
          </cell>
          <cell r="D6" t="str">
            <v>烟台大学</v>
          </cell>
          <cell r="E6" t="str">
            <v>第三期创业培训2班</v>
          </cell>
          <cell r="F6">
            <v>40</v>
          </cell>
          <cell r="G6" t="str">
            <v>100.0%</v>
          </cell>
          <cell r="H6">
            <v>100</v>
          </cell>
        </row>
        <row r="7">
          <cell r="C7" t="str">
            <v>18333843214</v>
          </cell>
          <cell r="D7" t="str">
            <v>烟台大学</v>
          </cell>
          <cell r="E7" t="str">
            <v>第三期创业培训2班</v>
          </cell>
          <cell r="F7">
            <v>40</v>
          </cell>
          <cell r="G7" t="str">
            <v>100.0%</v>
          </cell>
          <cell r="H7">
            <v>98</v>
          </cell>
        </row>
        <row r="8">
          <cell r="C8" t="str">
            <v>19105454474</v>
          </cell>
          <cell r="D8" t="str">
            <v>烟台大学</v>
          </cell>
          <cell r="E8" t="str">
            <v>第三期创业培训2班</v>
          </cell>
          <cell r="F8">
            <v>40</v>
          </cell>
          <cell r="G8" t="str">
            <v>100.0%</v>
          </cell>
          <cell r="H8">
            <v>100</v>
          </cell>
        </row>
        <row r="9">
          <cell r="C9" t="str">
            <v>18987238278</v>
          </cell>
          <cell r="D9" t="str">
            <v>烟台大学</v>
          </cell>
          <cell r="E9" t="str">
            <v>第三期创业培训2班</v>
          </cell>
          <cell r="F9">
            <v>40</v>
          </cell>
          <cell r="G9" t="str">
            <v>100.0%</v>
          </cell>
          <cell r="H9">
            <v>100</v>
          </cell>
        </row>
        <row r="10">
          <cell r="C10" t="str">
            <v>13181636796</v>
          </cell>
          <cell r="D10" t="str">
            <v>烟台大学</v>
          </cell>
          <cell r="E10" t="str">
            <v>第三期创业培训2班</v>
          </cell>
          <cell r="F10">
            <v>40</v>
          </cell>
          <cell r="G10" t="str">
            <v>100.0%</v>
          </cell>
          <cell r="H10">
            <v>100</v>
          </cell>
        </row>
        <row r="11">
          <cell r="C11" t="str">
            <v>13361375576</v>
          </cell>
          <cell r="D11" t="str">
            <v>烟台大学</v>
          </cell>
          <cell r="E11" t="str">
            <v>第三期创业培训2班</v>
          </cell>
          <cell r="F11">
            <v>40</v>
          </cell>
          <cell r="G11" t="str">
            <v>100.0%</v>
          </cell>
          <cell r="H11">
            <v>100</v>
          </cell>
        </row>
        <row r="12">
          <cell r="C12" t="str">
            <v>13708628928</v>
          </cell>
          <cell r="D12" t="str">
            <v>烟台大学</v>
          </cell>
          <cell r="E12" t="str">
            <v>第三期创业培训2班</v>
          </cell>
          <cell r="F12">
            <v>40</v>
          </cell>
          <cell r="G12" t="str">
            <v>100.0%</v>
          </cell>
          <cell r="H12">
            <v>100</v>
          </cell>
        </row>
        <row r="13">
          <cell r="C13" t="str">
            <v>13941812331</v>
          </cell>
          <cell r="D13" t="str">
            <v>烟台大学</v>
          </cell>
          <cell r="E13" t="str">
            <v>第三期创业培训2班</v>
          </cell>
          <cell r="F13">
            <v>40</v>
          </cell>
          <cell r="G13" t="str">
            <v>100.0%</v>
          </cell>
          <cell r="H13">
            <v>100</v>
          </cell>
        </row>
        <row r="14">
          <cell r="C14" t="str">
            <v>15154351810</v>
          </cell>
          <cell r="D14" t="str">
            <v>烟台大学</v>
          </cell>
          <cell r="E14" t="str">
            <v>第三期创业培训2班</v>
          </cell>
          <cell r="F14">
            <v>40</v>
          </cell>
          <cell r="G14" t="str">
            <v>100.0%</v>
          </cell>
          <cell r="H14">
            <v>100</v>
          </cell>
        </row>
        <row r="15">
          <cell r="C15" t="str">
            <v>15163489101</v>
          </cell>
          <cell r="D15" t="str">
            <v>烟台大学</v>
          </cell>
          <cell r="E15" t="str">
            <v>第三期创业培训2班</v>
          </cell>
          <cell r="F15">
            <v>40</v>
          </cell>
          <cell r="G15" t="str">
            <v>100.0%</v>
          </cell>
          <cell r="H15">
            <v>94</v>
          </cell>
        </row>
        <row r="16">
          <cell r="C16" t="str">
            <v>15165831864</v>
          </cell>
          <cell r="D16" t="str">
            <v>烟台大学</v>
          </cell>
          <cell r="E16" t="str">
            <v>第三期创业培训2班</v>
          </cell>
          <cell r="F16">
            <v>40</v>
          </cell>
          <cell r="G16" t="str">
            <v>100.0%</v>
          </cell>
          <cell r="H16">
            <v>100</v>
          </cell>
        </row>
        <row r="17">
          <cell r="C17" t="str">
            <v>15185023528</v>
          </cell>
          <cell r="D17" t="str">
            <v>烟台大学</v>
          </cell>
          <cell r="E17" t="str">
            <v>第三期创业培训2班</v>
          </cell>
          <cell r="F17">
            <v>40</v>
          </cell>
          <cell r="G17" t="str">
            <v>100.0%</v>
          </cell>
          <cell r="H17">
            <v>100</v>
          </cell>
        </row>
        <row r="18">
          <cell r="C18" t="str">
            <v>15318871261</v>
          </cell>
          <cell r="D18" t="str">
            <v>烟台大学</v>
          </cell>
          <cell r="E18" t="str">
            <v>第三期创业培训2班</v>
          </cell>
          <cell r="F18">
            <v>40</v>
          </cell>
          <cell r="G18" t="str">
            <v>100.0%</v>
          </cell>
          <cell r="H18">
            <v>100</v>
          </cell>
        </row>
        <row r="19">
          <cell r="C19" t="str">
            <v>15550789106</v>
          </cell>
          <cell r="D19" t="str">
            <v>烟台大学</v>
          </cell>
          <cell r="E19" t="str">
            <v>第三期创业培训2班</v>
          </cell>
          <cell r="F19">
            <v>40</v>
          </cell>
          <cell r="G19" t="str">
            <v>100.0%</v>
          </cell>
          <cell r="H19">
            <v>100</v>
          </cell>
        </row>
        <row r="20">
          <cell r="C20" t="str">
            <v>15866593200</v>
          </cell>
          <cell r="D20" t="str">
            <v>烟台大学</v>
          </cell>
          <cell r="E20" t="str">
            <v>第三期创业培训2班</v>
          </cell>
          <cell r="F20">
            <v>40</v>
          </cell>
          <cell r="G20" t="str">
            <v>100.0%</v>
          </cell>
          <cell r="H20">
            <v>100</v>
          </cell>
        </row>
        <row r="21">
          <cell r="C21" t="str">
            <v>15954772271</v>
          </cell>
          <cell r="D21" t="str">
            <v>烟台大学</v>
          </cell>
          <cell r="E21" t="str">
            <v>第三期创业培训2班</v>
          </cell>
          <cell r="F21">
            <v>40</v>
          </cell>
          <cell r="G21" t="str">
            <v>100.0%</v>
          </cell>
          <cell r="H21">
            <v>100</v>
          </cell>
        </row>
        <row r="22">
          <cell r="C22" t="str">
            <v>17616016680</v>
          </cell>
          <cell r="D22" t="str">
            <v>烟台大学</v>
          </cell>
          <cell r="E22" t="str">
            <v>第三期创业培训2班</v>
          </cell>
          <cell r="F22">
            <v>40</v>
          </cell>
          <cell r="G22" t="str">
            <v>100.0%</v>
          </cell>
          <cell r="H22">
            <v>100</v>
          </cell>
        </row>
        <row r="23">
          <cell r="C23" t="str">
            <v>17616169827</v>
          </cell>
          <cell r="D23" t="str">
            <v>烟台大学</v>
          </cell>
          <cell r="E23" t="str">
            <v>第三期创业培训2班</v>
          </cell>
          <cell r="F23">
            <v>40</v>
          </cell>
          <cell r="G23" t="str">
            <v>100.0%</v>
          </cell>
          <cell r="H23">
            <v>96</v>
          </cell>
        </row>
        <row r="24">
          <cell r="C24" t="str">
            <v>17616181121</v>
          </cell>
          <cell r="D24" t="str">
            <v>烟台大学</v>
          </cell>
          <cell r="E24" t="str">
            <v>第三期创业培训2班</v>
          </cell>
          <cell r="F24">
            <v>40</v>
          </cell>
          <cell r="G24" t="str">
            <v>100.0%</v>
          </cell>
          <cell r="H24">
            <v>100</v>
          </cell>
        </row>
        <row r="25">
          <cell r="C25" t="str">
            <v>17616185873</v>
          </cell>
          <cell r="D25" t="str">
            <v>烟台大学</v>
          </cell>
          <cell r="E25" t="str">
            <v>第三期创业培训2班</v>
          </cell>
          <cell r="F25">
            <v>40</v>
          </cell>
          <cell r="G25" t="str">
            <v>100.0%</v>
          </cell>
          <cell r="H25">
            <v>100</v>
          </cell>
        </row>
        <row r="26">
          <cell r="C26" t="str">
            <v>17860396903</v>
          </cell>
          <cell r="D26" t="str">
            <v>烟台大学</v>
          </cell>
          <cell r="E26" t="str">
            <v>第三期创业培训2班</v>
          </cell>
          <cell r="F26">
            <v>40</v>
          </cell>
          <cell r="G26" t="str">
            <v>100.0%</v>
          </cell>
          <cell r="H26">
            <v>100</v>
          </cell>
        </row>
        <row r="27">
          <cell r="C27" t="str">
            <v>17860396916</v>
          </cell>
          <cell r="D27" t="str">
            <v>烟台大学</v>
          </cell>
          <cell r="E27" t="str">
            <v>第三期创业培训2班</v>
          </cell>
          <cell r="F27">
            <v>40</v>
          </cell>
          <cell r="G27" t="str">
            <v>100.0%</v>
          </cell>
          <cell r="H27">
            <v>100</v>
          </cell>
        </row>
        <row r="28">
          <cell r="C28" t="str">
            <v>17860396920</v>
          </cell>
          <cell r="D28" t="str">
            <v>烟台大学</v>
          </cell>
          <cell r="E28" t="str">
            <v>第三期创业培训2班</v>
          </cell>
          <cell r="F28">
            <v>0</v>
          </cell>
          <cell r="G28" t="str">
            <v>0.0%</v>
          </cell>
          <cell r="H28">
            <v>0</v>
          </cell>
        </row>
        <row r="29">
          <cell r="C29" t="str">
            <v>17860396931</v>
          </cell>
          <cell r="D29" t="str">
            <v>烟台大学</v>
          </cell>
          <cell r="E29" t="str">
            <v>第三期创业培训2班</v>
          </cell>
          <cell r="F29">
            <v>40</v>
          </cell>
          <cell r="G29" t="str">
            <v>100.0%</v>
          </cell>
          <cell r="H29">
            <v>98</v>
          </cell>
        </row>
        <row r="30">
          <cell r="C30" t="str">
            <v>17860396933</v>
          </cell>
          <cell r="D30" t="str">
            <v>烟台大学</v>
          </cell>
          <cell r="E30" t="str">
            <v>第三期创业培训2班</v>
          </cell>
          <cell r="F30">
            <v>40</v>
          </cell>
          <cell r="G30" t="str">
            <v>100.0%</v>
          </cell>
          <cell r="H30">
            <v>100</v>
          </cell>
        </row>
        <row r="31">
          <cell r="C31" t="str">
            <v>17860396951</v>
          </cell>
          <cell r="D31" t="str">
            <v>烟台大学</v>
          </cell>
          <cell r="E31" t="str">
            <v>第三期创业培训2班</v>
          </cell>
          <cell r="F31">
            <v>40</v>
          </cell>
          <cell r="G31" t="str">
            <v>100.0%</v>
          </cell>
          <cell r="H31">
            <v>98</v>
          </cell>
        </row>
        <row r="32">
          <cell r="C32" t="str">
            <v>17860396958</v>
          </cell>
          <cell r="D32" t="str">
            <v>烟台大学</v>
          </cell>
          <cell r="E32" t="str">
            <v>第三期创业培训2班</v>
          </cell>
          <cell r="F32">
            <v>40</v>
          </cell>
          <cell r="G32" t="str">
            <v>100.0%</v>
          </cell>
          <cell r="H32">
            <v>90</v>
          </cell>
        </row>
        <row r="33">
          <cell r="C33" t="str">
            <v>17860396977</v>
          </cell>
          <cell r="D33" t="str">
            <v>烟台大学</v>
          </cell>
          <cell r="E33" t="str">
            <v>第三期创业培训2班</v>
          </cell>
          <cell r="F33">
            <v>40</v>
          </cell>
          <cell r="G33" t="str">
            <v>100.0%</v>
          </cell>
          <cell r="H33">
            <v>100</v>
          </cell>
        </row>
        <row r="34">
          <cell r="C34" t="str">
            <v>17860396986</v>
          </cell>
          <cell r="D34" t="str">
            <v>烟台大学</v>
          </cell>
          <cell r="E34" t="str">
            <v>第三期创业培训2班</v>
          </cell>
          <cell r="F34">
            <v>40</v>
          </cell>
          <cell r="G34" t="str">
            <v>100.0%</v>
          </cell>
          <cell r="H34">
            <v>90</v>
          </cell>
        </row>
        <row r="35">
          <cell r="C35" t="str">
            <v>17860396989</v>
          </cell>
          <cell r="D35" t="str">
            <v>烟台大学</v>
          </cell>
          <cell r="E35" t="str">
            <v>第三期创业培训2班</v>
          </cell>
          <cell r="F35">
            <v>40</v>
          </cell>
          <cell r="G35" t="str">
            <v>100.0%</v>
          </cell>
          <cell r="H35">
            <v>100</v>
          </cell>
        </row>
        <row r="36">
          <cell r="C36" t="str">
            <v>17860396991</v>
          </cell>
          <cell r="D36" t="str">
            <v>烟台大学</v>
          </cell>
          <cell r="E36" t="str">
            <v>第三期创业培训2班</v>
          </cell>
          <cell r="F36">
            <v>40</v>
          </cell>
          <cell r="G36" t="str">
            <v>100.0%</v>
          </cell>
          <cell r="H36">
            <v>100</v>
          </cell>
        </row>
        <row r="37">
          <cell r="C37" t="str">
            <v>17860396995</v>
          </cell>
          <cell r="D37" t="str">
            <v>烟台大学</v>
          </cell>
          <cell r="E37" t="str">
            <v>第三期创业培训2班</v>
          </cell>
          <cell r="F37">
            <v>40</v>
          </cell>
          <cell r="G37" t="str">
            <v>100.0%</v>
          </cell>
          <cell r="H37">
            <v>100</v>
          </cell>
        </row>
        <row r="38">
          <cell r="C38" t="str">
            <v>17860397003</v>
          </cell>
          <cell r="D38" t="str">
            <v>烟台大学</v>
          </cell>
          <cell r="E38" t="str">
            <v>第三期创业培训2班</v>
          </cell>
          <cell r="F38">
            <v>40</v>
          </cell>
          <cell r="G38" t="str">
            <v>100.0%</v>
          </cell>
          <cell r="H38">
            <v>100</v>
          </cell>
        </row>
        <row r="39">
          <cell r="C39" t="str">
            <v>17860397010</v>
          </cell>
          <cell r="D39" t="str">
            <v>烟台大学</v>
          </cell>
          <cell r="E39" t="str">
            <v>第三期创业培训2班</v>
          </cell>
          <cell r="F39">
            <v>40</v>
          </cell>
          <cell r="G39" t="str">
            <v>100.0%</v>
          </cell>
          <cell r="H39">
            <v>100</v>
          </cell>
        </row>
        <row r="40">
          <cell r="C40" t="str">
            <v>17860397016</v>
          </cell>
          <cell r="D40" t="str">
            <v>烟台大学</v>
          </cell>
          <cell r="E40" t="str">
            <v>第三期创业培训2班</v>
          </cell>
          <cell r="F40">
            <v>40</v>
          </cell>
          <cell r="G40" t="str">
            <v>100.0%</v>
          </cell>
          <cell r="H40">
            <v>100</v>
          </cell>
        </row>
        <row r="41">
          <cell r="C41" t="str">
            <v>17863622838</v>
          </cell>
          <cell r="D41" t="str">
            <v>烟台大学</v>
          </cell>
          <cell r="E41" t="str">
            <v>第三期创业培训2班</v>
          </cell>
          <cell r="F41">
            <v>40</v>
          </cell>
          <cell r="G41" t="str">
            <v>100.0%</v>
          </cell>
          <cell r="H41">
            <v>100</v>
          </cell>
        </row>
        <row r="42">
          <cell r="C42" t="str">
            <v>18366531688</v>
          </cell>
          <cell r="D42" t="str">
            <v>烟台大学</v>
          </cell>
          <cell r="E42" t="str">
            <v>第三期创业培训2班</v>
          </cell>
          <cell r="F42">
            <v>40</v>
          </cell>
          <cell r="G42" t="str">
            <v>100.0%</v>
          </cell>
          <cell r="H42">
            <v>96</v>
          </cell>
        </row>
        <row r="43">
          <cell r="C43" t="str">
            <v>18371872636</v>
          </cell>
          <cell r="D43" t="str">
            <v>烟台大学</v>
          </cell>
          <cell r="E43" t="str">
            <v>第三期创业培训2班</v>
          </cell>
          <cell r="F43">
            <v>40</v>
          </cell>
          <cell r="G43" t="str">
            <v>100.0%</v>
          </cell>
          <cell r="H43">
            <v>98</v>
          </cell>
        </row>
        <row r="44">
          <cell r="C44" t="str">
            <v>18679641367</v>
          </cell>
          <cell r="D44" t="str">
            <v>烟台大学</v>
          </cell>
          <cell r="E44" t="str">
            <v>第三期创业培训2班</v>
          </cell>
          <cell r="F44">
            <v>40</v>
          </cell>
          <cell r="G44" t="str">
            <v>100.0%</v>
          </cell>
          <cell r="H44">
            <v>100</v>
          </cell>
        </row>
        <row r="45">
          <cell r="C45" t="str">
            <v>19970722703</v>
          </cell>
          <cell r="D45" t="str">
            <v>烟台大学</v>
          </cell>
          <cell r="E45" t="str">
            <v>第三期创业培训2班</v>
          </cell>
          <cell r="F45">
            <v>40</v>
          </cell>
          <cell r="G45" t="str">
            <v>100.0%</v>
          </cell>
          <cell r="H45">
            <v>100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13583372751</v>
          </cell>
          <cell r="D2" t="str">
            <v>烟台大学</v>
          </cell>
          <cell r="E2" t="str">
            <v>第三期创业培训3班</v>
          </cell>
          <cell r="F2">
            <v>40</v>
          </cell>
          <cell r="G2" t="str">
            <v>100.0%</v>
          </cell>
          <cell r="H2">
            <v>100</v>
          </cell>
        </row>
        <row r="3">
          <cell r="C3" t="str">
            <v>15026134209</v>
          </cell>
          <cell r="D3" t="str">
            <v>烟台大学</v>
          </cell>
          <cell r="E3" t="str">
            <v>第三期创业培训3班</v>
          </cell>
          <cell r="F3">
            <v>40</v>
          </cell>
          <cell r="G3" t="str">
            <v>100.0%</v>
          </cell>
          <cell r="H3">
            <v>90</v>
          </cell>
        </row>
        <row r="4">
          <cell r="C4" t="str">
            <v>15376360739</v>
          </cell>
          <cell r="D4" t="str">
            <v>烟台大学</v>
          </cell>
          <cell r="E4" t="str">
            <v>第三期创业培训3班</v>
          </cell>
          <cell r="F4">
            <v>40</v>
          </cell>
          <cell r="G4" t="str">
            <v>100.0%</v>
          </cell>
          <cell r="H4">
            <v>100</v>
          </cell>
        </row>
        <row r="5">
          <cell r="C5" t="str">
            <v>15553714639</v>
          </cell>
          <cell r="D5" t="str">
            <v>烟台大学</v>
          </cell>
          <cell r="E5" t="str">
            <v>第三期创业培训3班</v>
          </cell>
          <cell r="F5">
            <v>40</v>
          </cell>
          <cell r="G5" t="str">
            <v>100.0%</v>
          </cell>
          <cell r="H5">
            <v>100</v>
          </cell>
        </row>
        <row r="6">
          <cell r="C6" t="str">
            <v>15854806738</v>
          </cell>
          <cell r="D6" t="str">
            <v>烟台大学</v>
          </cell>
          <cell r="E6" t="str">
            <v>第三期创业培训3班</v>
          </cell>
          <cell r="F6">
            <v>40</v>
          </cell>
          <cell r="G6" t="str">
            <v>100.0%</v>
          </cell>
          <cell r="H6">
            <v>100</v>
          </cell>
        </row>
        <row r="7">
          <cell r="C7" t="str">
            <v>17616185209</v>
          </cell>
          <cell r="D7" t="str">
            <v>烟台大学</v>
          </cell>
          <cell r="E7" t="str">
            <v>第三期创业培训3班</v>
          </cell>
          <cell r="F7">
            <v>40</v>
          </cell>
          <cell r="G7" t="str">
            <v>100.0%</v>
          </cell>
          <cell r="H7">
            <v>100</v>
          </cell>
        </row>
        <row r="8">
          <cell r="C8" t="str">
            <v>17616185809</v>
          </cell>
          <cell r="D8" t="str">
            <v>烟台大学</v>
          </cell>
          <cell r="E8" t="str">
            <v>第三期创业培训3班</v>
          </cell>
          <cell r="F8">
            <v>40</v>
          </cell>
          <cell r="G8" t="str">
            <v>100.0%</v>
          </cell>
          <cell r="H8">
            <v>100</v>
          </cell>
        </row>
        <row r="9">
          <cell r="C9" t="str">
            <v>17616187663</v>
          </cell>
          <cell r="D9" t="str">
            <v>烟台大学</v>
          </cell>
          <cell r="E9" t="str">
            <v>第三期创业培训3班</v>
          </cell>
          <cell r="F9">
            <v>40</v>
          </cell>
          <cell r="G9" t="str">
            <v>100.0%</v>
          </cell>
          <cell r="H9">
            <v>100</v>
          </cell>
        </row>
        <row r="10">
          <cell r="C10" t="str">
            <v>17860396902</v>
          </cell>
          <cell r="D10" t="str">
            <v>烟台大学</v>
          </cell>
          <cell r="E10" t="str">
            <v>第三期创业培训3班</v>
          </cell>
          <cell r="F10">
            <v>40</v>
          </cell>
          <cell r="G10" t="str">
            <v>100.0%</v>
          </cell>
          <cell r="H10">
            <v>100</v>
          </cell>
        </row>
        <row r="11">
          <cell r="C11" t="str">
            <v>17860396919</v>
          </cell>
          <cell r="D11" t="str">
            <v>烟台大学</v>
          </cell>
          <cell r="E11" t="str">
            <v>第三期创业培训3班</v>
          </cell>
          <cell r="F11">
            <v>40</v>
          </cell>
          <cell r="G11" t="str">
            <v>100.0%</v>
          </cell>
          <cell r="H11">
            <v>100</v>
          </cell>
        </row>
        <row r="12">
          <cell r="C12" t="str">
            <v>17860396928</v>
          </cell>
          <cell r="D12" t="str">
            <v>烟台大学</v>
          </cell>
          <cell r="E12" t="str">
            <v>第三期创业培训3班</v>
          </cell>
          <cell r="F12">
            <v>40</v>
          </cell>
          <cell r="G12" t="str">
            <v>100.0%</v>
          </cell>
          <cell r="H12">
            <v>98</v>
          </cell>
        </row>
        <row r="13">
          <cell r="C13" t="str">
            <v>17860396936</v>
          </cell>
          <cell r="D13" t="str">
            <v>烟台大学</v>
          </cell>
          <cell r="E13" t="str">
            <v>第三期创业培训3班</v>
          </cell>
          <cell r="F13">
            <v>40</v>
          </cell>
          <cell r="G13" t="str">
            <v>100.0%</v>
          </cell>
          <cell r="H13">
            <v>100</v>
          </cell>
        </row>
        <row r="14">
          <cell r="C14" t="str">
            <v>17860396937</v>
          </cell>
          <cell r="D14" t="str">
            <v>烟台大学</v>
          </cell>
          <cell r="E14" t="str">
            <v>第三期创业培训3班</v>
          </cell>
          <cell r="F14">
            <v>40</v>
          </cell>
          <cell r="G14" t="str">
            <v>100.0%</v>
          </cell>
          <cell r="H14">
            <v>98</v>
          </cell>
        </row>
        <row r="15">
          <cell r="C15" t="str">
            <v>17860396962</v>
          </cell>
          <cell r="D15" t="str">
            <v>烟台大学</v>
          </cell>
          <cell r="E15" t="str">
            <v>第三期创业培训3班</v>
          </cell>
          <cell r="F15">
            <v>40</v>
          </cell>
          <cell r="G15" t="str">
            <v>100.0%</v>
          </cell>
          <cell r="H15">
            <v>100</v>
          </cell>
        </row>
        <row r="16">
          <cell r="C16" t="str">
            <v>17860396963</v>
          </cell>
          <cell r="D16" t="str">
            <v>烟台大学</v>
          </cell>
          <cell r="E16" t="str">
            <v>第三期创业培训3班</v>
          </cell>
          <cell r="F16">
            <v>40</v>
          </cell>
          <cell r="G16" t="str">
            <v>100.0%</v>
          </cell>
          <cell r="H16">
            <v>100</v>
          </cell>
        </row>
        <row r="17">
          <cell r="C17" t="str">
            <v>17860396967</v>
          </cell>
          <cell r="D17" t="str">
            <v>烟台大学</v>
          </cell>
          <cell r="E17" t="str">
            <v>第三期创业培训3班</v>
          </cell>
          <cell r="F17">
            <v>40</v>
          </cell>
          <cell r="G17" t="str">
            <v>100.0%</v>
          </cell>
          <cell r="H17">
            <v>100</v>
          </cell>
        </row>
        <row r="18">
          <cell r="C18" t="str">
            <v>17860396968</v>
          </cell>
          <cell r="D18" t="str">
            <v>烟台大学</v>
          </cell>
          <cell r="E18" t="str">
            <v>第三期创业培训3班</v>
          </cell>
          <cell r="F18">
            <v>40</v>
          </cell>
          <cell r="G18" t="str">
            <v>100.0%</v>
          </cell>
          <cell r="H18">
            <v>100</v>
          </cell>
        </row>
        <row r="19">
          <cell r="C19" t="str">
            <v>17860396973</v>
          </cell>
          <cell r="D19" t="str">
            <v>烟台大学</v>
          </cell>
          <cell r="E19" t="str">
            <v>第三期创业培训3班</v>
          </cell>
          <cell r="F19">
            <v>40</v>
          </cell>
          <cell r="G19" t="str">
            <v>100.0%</v>
          </cell>
          <cell r="H19">
            <v>98</v>
          </cell>
        </row>
        <row r="20">
          <cell r="C20" t="str">
            <v>17860396978</v>
          </cell>
          <cell r="D20" t="str">
            <v>烟台大学</v>
          </cell>
          <cell r="E20" t="str">
            <v>第三期创业培训3班</v>
          </cell>
          <cell r="F20">
            <v>40</v>
          </cell>
          <cell r="G20" t="str">
            <v>100.0%</v>
          </cell>
          <cell r="H20">
            <v>100</v>
          </cell>
        </row>
        <row r="21">
          <cell r="C21" t="str">
            <v>17860396982</v>
          </cell>
          <cell r="D21" t="str">
            <v>烟台大学</v>
          </cell>
          <cell r="E21" t="str">
            <v>第三期创业培训3班</v>
          </cell>
          <cell r="F21">
            <v>40</v>
          </cell>
          <cell r="G21" t="str">
            <v>100.0%</v>
          </cell>
          <cell r="H21">
            <v>98</v>
          </cell>
        </row>
        <row r="22">
          <cell r="C22" t="str">
            <v>17860396985</v>
          </cell>
          <cell r="D22" t="str">
            <v>烟台大学</v>
          </cell>
          <cell r="E22" t="str">
            <v>第三期创业培训3班</v>
          </cell>
          <cell r="F22">
            <v>40</v>
          </cell>
          <cell r="G22" t="str">
            <v>100.0%</v>
          </cell>
          <cell r="H22">
            <v>100</v>
          </cell>
        </row>
        <row r="23">
          <cell r="C23" t="str">
            <v>17860396987</v>
          </cell>
          <cell r="D23" t="str">
            <v>烟台大学</v>
          </cell>
          <cell r="E23" t="str">
            <v>第三期创业培训3班</v>
          </cell>
          <cell r="F23">
            <v>40</v>
          </cell>
          <cell r="G23" t="str">
            <v>100.0%</v>
          </cell>
          <cell r="H23">
            <v>100</v>
          </cell>
        </row>
        <row r="24">
          <cell r="C24" t="str">
            <v>17860397006</v>
          </cell>
          <cell r="D24" t="str">
            <v>烟台大学</v>
          </cell>
          <cell r="E24" t="str">
            <v>第三期创业培训3班</v>
          </cell>
          <cell r="F24">
            <v>40</v>
          </cell>
          <cell r="G24" t="str">
            <v>100.0%</v>
          </cell>
          <cell r="H24">
            <v>100</v>
          </cell>
        </row>
        <row r="25">
          <cell r="C25" t="str">
            <v>17860397008</v>
          </cell>
          <cell r="D25" t="str">
            <v>烟台大学</v>
          </cell>
          <cell r="E25" t="str">
            <v>第三期创业培训3班</v>
          </cell>
          <cell r="F25">
            <v>40</v>
          </cell>
          <cell r="G25" t="str">
            <v>100.0%</v>
          </cell>
          <cell r="H25">
            <v>100</v>
          </cell>
        </row>
        <row r="26">
          <cell r="C26" t="str">
            <v>17860397018</v>
          </cell>
          <cell r="D26" t="str">
            <v>烟台大学</v>
          </cell>
          <cell r="E26" t="str">
            <v>第三期创业培训3班</v>
          </cell>
          <cell r="F26">
            <v>40</v>
          </cell>
          <cell r="G26" t="str">
            <v>100.0%</v>
          </cell>
          <cell r="H26">
            <v>100</v>
          </cell>
        </row>
        <row r="27">
          <cell r="C27" t="str">
            <v>17860397020</v>
          </cell>
          <cell r="D27" t="str">
            <v>烟台大学</v>
          </cell>
          <cell r="E27" t="str">
            <v>第三期创业培训3班</v>
          </cell>
          <cell r="F27">
            <v>40</v>
          </cell>
          <cell r="G27" t="str">
            <v>100.0%</v>
          </cell>
          <cell r="H27">
            <v>100</v>
          </cell>
        </row>
        <row r="28">
          <cell r="C28" t="str">
            <v>17860399281</v>
          </cell>
          <cell r="D28" t="str">
            <v>烟台大学</v>
          </cell>
          <cell r="E28" t="str">
            <v>第三期创业培训3班</v>
          </cell>
          <cell r="F28">
            <v>40</v>
          </cell>
          <cell r="G28" t="str">
            <v>100.0%</v>
          </cell>
          <cell r="H28">
            <v>100</v>
          </cell>
        </row>
        <row r="29">
          <cell r="C29" t="str">
            <v>17860399282</v>
          </cell>
          <cell r="D29" t="str">
            <v>烟台大学</v>
          </cell>
          <cell r="E29" t="str">
            <v>第三期创业培训3班</v>
          </cell>
          <cell r="F29">
            <v>40</v>
          </cell>
          <cell r="G29" t="str">
            <v>100.0%</v>
          </cell>
          <cell r="H29">
            <v>98</v>
          </cell>
        </row>
        <row r="30">
          <cell r="C30" t="str">
            <v>17861123880</v>
          </cell>
          <cell r="D30" t="str">
            <v>烟台大学</v>
          </cell>
          <cell r="E30" t="str">
            <v>第三期创业培训3班</v>
          </cell>
          <cell r="F30">
            <v>40</v>
          </cell>
          <cell r="G30" t="str">
            <v>100.0%</v>
          </cell>
          <cell r="H30">
            <v>98</v>
          </cell>
        </row>
        <row r="31">
          <cell r="C31" t="str">
            <v>17865359291</v>
          </cell>
          <cell r="D31" t="str">
            <v>烟台大学</v>
          </cell>
          <cell r="E31" t="str">
            <v>第三期创业培训3班</v>
          </cell>
          <cell r="F31">
            <v>40</v>
          </cell>
          <cell r="G31" t="str">
            <v>100.0%</v>
          </cell>
          <cell r="H31">
            <v>100</v>
          </cell>
        </row>
        <row r="32">
          <cell r="C32" t="str">
            <v>18464002252</v>
          </cell>
          <cell r="D32" t="str">
            <v>烟台大学</v>
          </cell>
          <cell r="E32" t="str">
            <v>第三期创业培训3班</v>
          </cell>
          <cell r="F32">
            <v>40</v>
          </cell>
          <cell r="G32" t="str">
            <v>100.0%</v>
          </cell>
          <cell r="H32">
            <v>100</v>
          </cell>
        </row>
        <row r="33">
          <cell r="C33" t="str">
            <v>18764476632</v>
          </cell>
          <cell r="D33" t="str">
            <v>烟台大学</v>
          </cell>
          <cell r="E33" t="str">
            <v>第三期创业培训3班</v>
          </cell>
          <cell r="F33">
            <v>40</v>
          </cell>
          <cell r="G33" t="str">
            <v>100.0%</v>
          </cell>
          <cell r="H33">
            <v>80</v>
          </cell>
        </row>
        <row r="34">
          <cell r="C34" t="str">
            <v>18899665363</v>
          </cell>
          <cell r="D34" t="str">
            <v>烟台大学</v>
          </cell>
          <cell r="E34" t="str">
            <v>第三期创业培训3班</v>
          </cell>
          <cell r="F34">
            <v>40</v>
          </cell>
          <cell r="G34" t="str">
            <v>100.0%</v>
          </cell>
          <cell r="H34">
            <v>100</v>
          </cell>
        </row>
        <row r="35">
          <cell r="C35" t="str">
            <v>13153317259</v>
          </cell>
          <cell r="D35" t="str">
            <v>烟台大学</v>
          </cell>
          <cell r="E35" t="str">
            <v>第三期创业培训3班</v>
          </cell>
          <cell r="F35">
            <v>40</v>
          </cell>
          <cell r="G35" t="str">
            <v>100.0%</v>
          </cell>
          <cell r="H35">
            <v>100</v>
          </cell>
        </row>
        <row r="36">
          <cell r="C36" t="str">
            <v>13275456292</v>
          </cell>
          <cell r="D36" t="str">
            <v>烟台大学</v>
          </cell>
          <cell r="E36" t="str">
            <v>第三期创业培训3班</v>
          </cell>
          <cell r="F36">
            <v>40</v>
          </cell>
          <cell r="G36" t="str">
            <v>100.0%</v>
          </cell>
          <cell r="H36">
            <v>100</v>
          </cell>
        </row>
        <row r="37">
          <cell r="C37" t="str">
            <v>13366587934</v>
          </cell>
          <cell r="D37" t="str">
            <v>烟台大学</v>
          </cell>
          <cell r="E37" t="str">
            <v>第三期创业培训3班</v>
          </cell>
          <cell r="F37">
            <v>40</v>
          </cell>
          <cell r="G37" t="str">
            <v>100.0%</v>
          </cell>
          <cell r="H37">
            <v>100</v>
          </cell>
        </row>
        <row r="38">
          <cell r="C38" t="str">
            <v>17860396911</v>
          </cell>
          <cell r="D38" t="str">
            <v>烟台大学</v>
          </cell>
          <cell r="E38" t="str">
            <v>第三期创业培训3班</v>
          </cell>
          <cell r="F38">
            <v>40</v>
          </cell>
          <cell r="G38" t="str">
            <v>100.0%</v>
          </cell>
          <cell r="H38">
            <v>100</v>
          </cell>
        </row>
        <row r="39">
          <cell r="C39" t="str">
            <v>17860396913</v>
          </cell>
          <cell r="D39" t="str">
            <v>烟台大学</v>
          </cell>
          <cell r="E39" t="str">
            <v>第三期创业培训3班</v>
          </cell>
          <cell r="F39">
            <v>40</v>
          </cell>
          <cell r="G39" t="str">
            <v>100.0%</v>
          </cell>
          <cell r="H39">
            <v>100</v>
          </cell>
        </row>
        <row r="40">
          <cell r="C40" t="str">
            <v>17860397920</v>
          </cell>
          <cell r="D40" t="str">
            <v>烟台大学</v>
          </cell>
          <cell r="E40" t="str">
            <v>第三期创业培训3班</v>
          </cell>
          <cell r="F40">
            <v>40</v>
          </cell>
          <cell r="G40" t="str">
            <v>100.0%</v>
          </cell>
          <cell r="H40">
            <v>100</v>
          </cell>
        </row>
        <row r="41">
          <cell r="C41" t="str">
            <v>17860397923</v>
          </cell>
          <cell r="D41" t="str">
            <v>烟台大学</v>
          </cell>
          <cell r="E41" t="str">
            <v>第三期创业培训3班</v>
          </cell>
          <cell r="F41">
            <v>40</v>
          </cell>
          <cell r="G41" t="str">
            <v>100.0%</v>
          </cell>
          <cell r="H41">
            <v>100</v>
          </cell>
        </row>
        <row r="42">
          <cell r="C42" t="str">
            <v>17860397986</v>
          </cell>
          <cell r="D42" t="str">
            <v>烟台大学</v>
          </cell>
          <cell r="E42" t="str">
            <v>第三期创业培训3班</v>
          </cell>
          <cell r="F42">
            <v>40</v>
          </cell>
          <cell r="G42" t="str">
            <v>100.0%</v>
          </cell>
          <cell r="H42">
            <v>100</v>
          </cell>
        </row>
        <row r="43">
          <cell r="C43" t="str">
            <v>17860398655</v>
          </cell>
          <cell r="D43" t="str">
            <v>烟台大学</v>
          </cell>
          <cell r="E43" t="str">
            <v>第三期创业培训3班</v>
          </cell>
          <cell r="F43">
            <v>40</v>
          </cell>
          <cell r="G43" t="str">
            <v>100.0%</v>
          </cell>
          <cell r="H43">
            <v>96</v>
          </cell>
        </row>
        <row r="44">
          <cell r="C44" t="str">
            <v>18746131800</v>
          </cell>
          <cell r="D44" t="str">
            <v>烟台大学</v>
          </cell>
          <cell r="E44" t="str">
            <v>第三期创业培训3班</v>
          </cell>
          <cell r="F44">
            <v>40</v>
          </cell>
          <cell r="G44" t="str">
            <v>100.0%</v>
          </cell>
          <cell r="H44">
            <v>88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13176797106</v>
          </cell>
          <cell r="D2" t="str">
            <v>烟台大学</v>
          </cell>
          <cell r="E2" t="str">
            <v>第三期创业培训4班</v>
          </cell>
          <cell r="F2">
            <v>40</v>
          </cell>
          <cell r="G2" t="str">
            <v>100.0%</v>
          </cell>
          <cell r="H2">
            <v>100</v>
          </cell>
        </row>
        <row r="3">
          <cell r="C3" t="str">
            <v>15550372752</v>
          </cell>
          <cell r="D3" t="str">
            <v>烟台大学</v>
          </cell>
          <cell r="E3" t="str">
            <v>第三期创业培训4班</v>
          </cell>
          <cell r="F3">
            <v>40</v>
          </cell>
          <cell r="G3" t="str">
            <v>100.0%</v>
          </cell>
          <cell r="H3">
            <v>98</v>
          </cell>
        </row>
        <row r="4">
          <cell r="C4" t="str">
            <v>15666469593</v>
          </cell>
          <cell r="D4" t="str">
            <v>烟台大学</v>
          </cell>
          <cell r="E4" t="str">
            <v>第三期创业培训4班</v>
          </cell>
          <cell r="F4">
            <v>40</v>
          </cell>
          <cell r="G4" t="str">
            <v>100.0%</v>
          </cell>
          <cell r="H4">
            <v>100</v>
          </cell>
        </row>
        <row r="5">
          <cell r="C5" t="str">
            <v>15753763695</v>
          </cell>
          <cell r="D5" t="str">
            <v>烟台大学</v>
          </cell>
          <cell r="E5" t="str">
            <v>第三期创业培训4班</v>
          </cell>
          <cell r="F5">
            <v>40</v>
          </cell>
          <cell r="G5" t="str">
            <v>100.0%</v>
          </cell>
          <cell r="H5">
            <v>100</v>
          </cell>
        </row>
        <row r="6">
          <cell r="C6" t="str">
            <v>17860397217</v>
          </cell>
          <cell r="D6" t="str">
            <v>烟台大学</v>
          </cell>
          <cell r="E6" t="str">
            <v>第三期创业培训4班</v>
          </cell>
          <cell r="F6">
            <v>40</v>
          </cell>
          <cell r="G6" t="str">
            <v>100.0%</v>
          </cell>
          <cell r="H6">
            <v>98</v>
          </cell>
        </row>
        <row r="7">
          <cell r="C7" t="str">
            <v>17860397219</v>
          </cell>
          <cell r="D7" t="str">
            <v>烟台大学</v>
          </cell>
          <cell r="E7" t="str">
            <v>第三期创业培训4班</v>
          </cell>
          <cell r="F7">
            <v>40</v>
          </cell>
          <cell r="G7" t="str">
            <v>100.0%</v>
          </cell>
          <cell r="H7">
            <v>98</v>
          </cell>
        </row>
        <row r="8">
          <cell r="C8" t="str">
            <v>17860397237</v>
          </cell>
          <cell r="D8" t="str">
            <v>烟台大学</v>
          </cell>
          <cell r="E8" t="str">
            <v>第三期创业培训4班</v>
          </cell>
          <cell r="F8">
            <v>40</v>
          </cell>
          <cell r="G8" t="str">
            <v>100.0%</v>
          </cell>
          <cell r="H8">
            <v>94</v>
          </cell>
        </row>
        <row r="9">
          <cell r="C9" t="str">
            <v>17860397238</v>
          </cell>
          <cell r="D9" t="str">
            <v>烟台大学</v>
          </cell>
          <cell r="E9" t="str">
            <v>第三期创业培训4班</v>
          </cell>
          <cell r="F9">
            <v>40</v>
          </cell>
          <cell r="G9" t="str">
            <v>100.0%</v>
          </cell>
          <cell r="H9">
            <v>100</v>
          </cell>
        </row>
        <row r="10">
          <cell r="C10" t="str">
            <v>17860397256</v>
          </cell>
          <cell r="D10" t="str">
            <v>烟台大学</v>
          </cell>
          <cell r="E10" t="str">
            <v>第三期创业培训4班</v>
          </cell>
          <cell r="F10">
            <v>40</v>
          </cell>
          <cell r="G10" t="str">
            <v>100.0%</v>
          </cell>
          <cell r="H10">
            <v>100</v>
          </cell>
        </row>
        <row r="11">
          <cell r="C11" t="str">
            <v>17860397265</v>
          </cell>
          <cell r="D11" t="str">
            <v>烟台大学</v>
          </cell>
          <cell r="E11" t="str">
            <v>第三期创业培训4班</v>
          </cell>
          <cell r="F11">
            <v>40</v>
          </cell>
          <cell r="G11" t="str">
            <v>100.0%</v>
          </cell>
          <cell r="H11">
            <v>100</v>
          </cell>
        </row>
        <row r="12">
          <cell r="C12" t="str">
            <v>17860397266</v>
          </cell>
          <cell r="D12" t="str">
            <v>烟台大学</v>
          </cell>
          <cell r="E12" t="str">
            <v>第三期创业培训4班</v>
          </cell>
          <cell r="F12">
            <v>0</v>
          </cell>
          <cell r="G12" t="str">
            <v>0.0%</v>
          </cell>
          <cell r="H12">
            <v>0</v>
          </cell>
        </row>
        <row r="13">
          <cell r="C13" t="str">
            <v>17860397268</v>
          </cell>
          <cell r="D13" t="str">
            <v>烟台大学</v>
          </cell>
          <cell r="E13" t="str">
            <v>第三期创业培训4班</v>
          </cell>
          <cell r="F13">
            <v>40</v>
          </cell>
          <cell r="G13" t="str">
            <v>100.0%</v>
          </cell>
          <cell r="H13">
            <v>100</v>
          </cell>
        </row>
        <row r="14">
          <cell r="C14" t="str">
            <v>17860397269</v>
          </cell>
          <cell r="D14" t="str">
            <v>烟台大学</v>
          </cell>
          <cell r="E14" t="str">
            <v>第三期创业培训4班</v>
          </cell>
          <cell r="F14">
            <v>40</v>
          </cell>
          <cell r="G14" t="str">
            <v>100.0%</v>
          </cell>
          <cell r="H14">
            <v>100</v>
          </cell>
        </row>
        <row r="15">
          <cell r="C15" t="str">
            <v>17860397276</v>
          </cell>
          <cell r="D15" t="str">
            <v>烟台大学</v>
          </cell>
          <cell r="E15" t="str">
            <v>第三期创业培训4班</v>
          </cell>
          <cell r="F15">
            <v>40</v>
          </cell>
          <cell r="G15" t="str">
            <v>100.0%</v>
          </cell>
          <cell r="H15">
            <v>100</v>
          </cell>
        </row>
        <row r="16">
          <cell r="C16" t="str">
            <v>17860397282</v>
          </cell>
          <cell r="D16" t="str">
            <v>烟台大学</v>
          </cell>
          <cell r="E16" t="str">
            <v>第三期创业培训4班</v>
          </cell>
          <cell r="F16">
            <v>40</v>
          </cell>
          <cell r="G16" t="str">
            <v>100.0%</v>
          </cell>
          <cell r="H16">
            <v>94</v>
          </cell>
        </row>
        <row r="17">
          <cell r="C17" t="str">
            <v>17860397283</v>
          </cell>
          <cell r="D17" t="str">
            <v>烟台大学</v>
          </cell>
          <cell r="E17" t="str">
            <v>第三期创业培训4班</v>
          </cell>
          <cell r="F17">
            <v>40</v>
          </cell>
          <cell r="G17" t="str">
            <v>100.0%</v>
          </cell>
          <cell r="H17">
            <v>100</v>
          </cell>
        </row>
        <row r="18">
          <cell r="C18" t="str">
            <v>17860397290</v>
          </cell>
          <cell r="D18" t="str">
            <v>烟台大学</v>
          </cell>
          <cell r="E18" t="str">
            <v>第三期创业培训4班</v>
          </cell>
          <cell r="F18">
            <v>40</v>
          </cell>
          <cell r="G18" t="str">
            <v>100.0%</v>
          </cell>
          <cell r="H18">
            <v>100</v>
          </cell>
        </row>
        <row r="19">
          <cell r="C19" t="str">
            <v>17860397295</v>
          </cell>
          <cell r="D19" t="str">
            <v>烟台大学</v>
          </cell>
          <cell r="E19" t="str">
            <v>第三期创业培训4班</v>
          </cell>
          <cell r="F19">
            <v>40</v>
          </cell>
          <cell r="G19" t="str">
            <v>100.0%</v>
          </cell>
          <cell r="H19">
            <v>98</v>
          </cell>
        </row>
        <row r="20">
          <cell r="C20" t="str">
            <v>17860397296</v>
          </cell>
          <cell r="D20" t="str">
            <v>烟台大学</v>
          </cell>
          <cell r="E20" t="str">
            <v>第三期创业培训4班</v>
          </cell>
          <cell r="F20">
            <v>40</v>
          </cell>
          <cell r="G20" t="str">
            <v>100.0%</v>
          </cell>
          <cell r="H20">
            <v>100</v>
          </cell>
        </row>
        <row r="21">
          <cell r="C21" t="str">
            <v>17860397300</v>
          </cell>
          <cell r="D21" t="str">
            <v>烟台大学</v>
          </cell>
          <cell r="E21" t="str">
            <v>第三期创业培训4班</v>
          </cell>
          <cell r="F21">
            <v>40</v>
          </cell>
          <cell r="G21" t="str">
            <v>100.0%</v>
          </cell>
          <cell r="H21">
            <v>100</v>
          </cell>
        </row>
        <row r="22">
          <cell r="C22" t="str">
            <v>17860397307</v>
          </cell>
          <cell r="D22" t="str">
            <v>烟台大学</v>
          </cell>
          <cell r="E22" t="str">
            <v>第三期创业培训4班</v>
          </cell>
          <cell r="F22">
            <v>40</v>
          </cell>
          <cell r="G22" t="str">
            <v>100.0%</v>
          </cell>
          <cell r="H22">
            <v>100</v>
          </cell>
        </row>
        <row r="23">
          <cell r="C23" t="str">
            <v>17860397309</v>
          </cell>
          <cell r="D23" t="str">
            <v>烟台大学</v>
          </cell>
          <cell r="E23" t="str">
            <v>第三期创业培训4班</v>
          </cell>
          <cell r="F23">
            <v>40</v>
          </cell>
          <cell r="G23" t="str">
            <v>100.0%</v>
          </cell>
          <cell r="H23">
            <v>100</v>
          </cell>
        </row>
        <row r="24">
          <cell r="C24" t="str">
            <v>18054380497</v>
          </cell>
          <cell r="D24" t="str">
            <v>烟台大学</v>
          </cell>
          <cell r="E24" t="str">
            <v>第三期创业培训4班</v>
          </cell>
          <cell r="F24">
            <v>40</v>
          </cell>
          <cell r="G24" t="str">
            <v>100.0%</v>
          </cell>
          <cell r="H24">
            <v>100</v>
          </cell>
        </row>
        <row r="25">
          <cell r="C25" t="str">
            <v>15662394993</v>
          </cell>
          <cell r="D25" t="str">
            <v>烟台大学</v>
          </cell>
          <cell r="E25" t="str">
            <v>第三期创业培训4班</v>
          </cell>
          <cell r="F25">
            <v>40</v>
          </cell>
          <cell r="G25" t="str">
            <v>100.0%</v>
          </cell>
          <cell r="H25">
            <v>100</v>
          </cell>
        </row>
        <row r="26">
          <cell r="C26" t="str">
            <v>17860397218</v>
          </cell>
          <cell r="D26" t="str">
            <v>烟台大学</v>
          </cell>
          <cell r="E26" t="str">
            <v>第三期创业培训4班</v>
          </cell>
          <cell r="F26">
            <v>40</v>
          </cell>
          <cell r="G26" t="str">
            <v>100.0%</v>
          </cell>
          <cell r="H26">
            <v>96</v>
          </cell>
        </row>
        <row r="27">
          <cell r="C27" t="str">
            <v>17860397232</v>
          </cell>
          <cell r="D27" t="str">
            <v>烟台大学</v>
          </cell>
          <cell r="E27" t="str">
            <v>第三期创业培训4班</v>
          </cell>
          <cell r="F27">
            <v>40</v>
          </cell>
          <cell r="G27" t="str">
            <v>100.0%</v>
          </cell>
          <cell r="H27">
            <v>100</v>
          </cell>
        </row>
        <row r="28">
          <cell r="C28" t="str">
            <v>17860397235</v>
          </cell>
          <cell r="D28" t="str">
            <v>烟台大学</v>
          </cell>
          <cell r="E28" t="str">
            <v>第三期创业培训4班</v>
          </cell>
          <cell r="F28">
            <v>40</v>
          </cell>
          <cell r="G28" t="str">
            <v>100.0%</v>
          </cell>
          <cell r="H28">
            <v>94</v>
          </cell>
        </row>
        <row r="29">
          <cell r="C29" t="str">
            <v>17860397251</v>
          </cell>
          <cell r="D29" t="str">
            <v>烟台大学</v>
          </cell>
          <cell r="E29" t="str">
            <v>第三期创业培训4班</v>
          </cell>
          <cell r="F29">
            <v>40</v>
          </cell>
          <cell r="G29" t="str">
            <v>100.0%</v>
          </cell>
          <cell r="H29">
            <v>100</v>
          </cell>
        </row>
        <row r="30">
          <cell r="C30" t="str">
            <v>17860397261</v>
          </cell>
          <cell r="D30" t="str">
            <v>烟台大学</v>
          </cell>
          <cell r="E30" t="str">
            <v>第三期创业培训4班</v>
          </cell>
          <cell r="F30">
            <v>40</v>
          </cell>
          <cell r="G30" t="str">
            <v>100.0%</v>
          </cell>
          <cell r="H30">
            <v>100</v>
          </cell>
        </row>
        <row r="31">
          <cell r="C31" t="str">
            <v>17860397262</v>
          </cell>
          <cell r="D31" t="str">
            <v>烟台大学</v>
          </cell>
          <cell r="E31" t="str">
            <v>第三期创业培训4班</v>
          </cell>
          <cell r="F31">
            <v>40</v>
          </cell>
          <cell r="G31" t="str">
            <v>100.0%</v>
          </cell>
          <cell r="H31">
            <v>100</v>
          </cell>
        </row>
        <row r="32">
          <cell r="C32" t="str">
            <v>17860397263</v>
          </cell>
          <cell r="D32" t="str">
            <v>烟台大学</v>
          </cell>
          <cell r="E32" t="str">
            <v>第三期创业培训4班</v>
          </cell>
          <cell r="F32">
            <v>40</v>
          </cell>
          <cell r="G32" t="str">
            <v>100.0%</v>
          </cell>
          <cell r="H32">
            <v>100</v>
          </cell>
        </row>
        <row r="33">
          <cell r="C33" t="str">
            <v>17860397298</v>
          </cell>
          <cell r="D33" t="str">
            <v>烟台大学</v>
          </cell>
          <cell r="E33" t="str">
            <v>第三期创业培训4班</v>
          </cell>
          <cell r="F33">
            <v>40</v>
          </cell>
          <cell r="G33" t="str">
            <v>100.0%</v>
          </cell>
          <cell r="H33">
            <v>100</v>
          </cell>
        </row>
        <row r="34">
          <cell r="C34" t="str">
            <v>17860397301</v>
          </cell>
          <cell r="D34" t="str">
            <v>烟台大学</v>
          </cell>
          <cell r="E34" t="str">
            <v>第三期创业培训4班</v>
          </cell>
          <cell r="F34">
            <v>40</v>
          </cell>
          <cell r="G34" t="str">
            <v>100.0%</v>
          </cell>
          <cell r="H34">
            <v>100</v>
          </cell>
        </row>
        <row r="35">
          <cell r="C35" t="str">
            <v>17860398660</v>
          </cell>
          <cell r="D35" t="str">
            <v>烟台大学</v>
          </cell>
          <cell r="E35" t="str">
            <v>第三期创业培训4班</v>
          </cell>
          <cell r="F35">
            <v>40</v>
          </cell>
          <cell r="G35" t="str">
            <v>100.0%</v>
          </cell>
          <cell r="H35">
            <v>100</v>
          </cell>
        </row>
        <row r="36">
          <cell r="C36" t="str">
            <v>17860398662</v>
          </cell>
          <cell r="D36" t="str">
            <v>烟台大学</v>
          </cell>
          <cell r="E36" t="str">
            <v>第三期创业培训4班</v>
          </cell>
          <cell r="F36">
            <v>40</v>
          </cell>
          <cell r="G36" t="str">
            <v>100.0%</v>
          </cell>
          <cell r="H36">
            <v>100</v>
          </cell>
        </row>
        <row r="37">
          <cell r="C37" t="str">
            <v>17860398805</v>
          </cell>
          <cell r="D37" t="str">
            <v>烟台大学</v>
          </cell>
          <cell r="E37" t="str">
            <v>第三期创业培训4班</v>
          </cell>
          <cell r="F37">
            <v>40</v>
          </cell>
          <cell r="G37" t="str">
            <v>100.0%</v>
          </cell>
          <cell r="H37">
            <v>100</v>
          </cell>
        </row>
        <row r="38">
          <cell r="C38" t="str">
            <v>17860398808</v>
          </cell>
          <cell r="D38" t="str">
            <v>烟台大学</v>
          </cell>
          <cell r="E38" t="str">
            <v>第三期创业培训4班</v>
          </cell>
          <cell r="F38">
            <v>40</v>
          </cell>
          <cell r="G38" t="str">
            <v>100.0%</v>
          </cell>
          <cell r="H38">
            <v>100</v>
          </cell>
        </row>
        <row r="39">
          <cell r="C39" t="str">
            <v>17860398809</v>
          </cell>
          <cell r="D39" t="str">
            <v>烟台大学</v>
          </cell>
          <cell r="E39" t="str">
            <v>第三期创业培训4班</v>
          </cell>
          <cell r="F39">
            <v>40</v>
          </cell>
          <cell r="G39" t="str">
            <v>100.0%</v>
          </cell>
          <cell r="H39">
            <v>100</v>
          </cell>
        </row>
        <row r="40">
          <cell r="C40" t="str">
            <v>17860399321</v>
          </cell>
          <cell r="D40" t="str">
            <v>烟台大学</v>
          </cell>
          <cell r="E40" t="str">
            <v>第三期创业培训4班</v>
          </cell>
          <cell r="F40">
            <v>40</v>
          </cell>
          <cell r="G40" t="str">
            <v>100.0%</v>
          </cell>
          <cell r="H40">
            <v>100</v>
          </cell>
        </row>
        <row r="41">
          <cell r="C41" t="str">
            <v>17860399391</v>
          </cell>
          <cell r="D41" t="str">
            <v>烟台大学</v>
          </cell>
          <cell r="E41" t="str">
            <v>第三期创业培训4班</v>
          </cell>
          <cell r="F41">
            <v>40</v>
          </cell>
          <cell r="G41" t="str">
            <v>100.0%</v>
          </cell>
          <cell r="H41">
            <v>100</v>
          </cell>
        </row>
        <row r="42">
          <cell r="C42" t="str">
            <v>17860399395</v>
          </cell>
          <cell r="D42" t="str">
            <v>烟台大学</v>
          </cell>
          <cell r="E42" t="str">
            <v>第三期创业培训4班</v>
          </cell>
          <cell r="F42">
            <v>40</v>
          </cell>
          <cell r="G42" t="str">
            <v>100.0%</v>
          </cell>
          <cell r="H42">
            <v>100</v>
          </cell>
        </row>
        <row r="43">
          <cell r="C43" t="str">
            <v>18254820393</v>
          </cell>
          <cell r="D43" t="str">
            <v>烟台大学</v>
          </cell>
          <cell r="E43" t="str">
            <v>第三期创业培训4班</v>
          </cell>
          <cell r="F43">
            <v>40</v>
          </cell>
          <cell r="G43" t="str">
            <v>100.0%</v>
          </cell>
          <cell r="H43">
            <v>100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15194353880</v>
          </cell>
          <cell r="D2" t="str">
            <v>烟台大学</v>
          </cell>
          <cell r="E2" t="str">
            <v>第三期创业培训5班</v>
          </cell>
          <cell r="F2">
            <v>40</v>
          </cell>
          <cell r="G2" t="str">
            <v>100.0%</v>
          </cell>
          <cell r="H2">
            <v>100</v>
          </cell>
        </row>
        <row r="3">
          <cell r="C3" t="str">
            <v>15866905871</v>
          </cell>
          <cell r="D3" t="str">
            <v>烟台大学</v>
          </cell>
          <cell r="E3" t="str">
            <v>第三期创业培训5班</v>
          </cell>
          <cell r="F3">
            <v>40</v>
          </cell>
          <cell r="G3" t="str">
            <v>100.0%</v>
          </cell>
          <cell r="H3">
            <v>100</v>
          </cell>
        </row>
        <row r="4">
          <cell r="C4" t="str">
            <v>15965037811</v>
          </cell>
          <cell r="D4" t="str">
            <v>烟台大学</v>
          </cell>
          <cell r="E4" t="str">
            <v>第三期创业培训5班</v>
          </cell>
          <cell r="F4">
            <v>40</v>
          </cell>
          <cell r="G4" t="str">
            <v>100.0%</v>
          </cell>
          <cell r="H4">
            <v>100</v>
          </cell>
        </row>
        <row r="5">
          <cell r="C5" t="str">
            <v>17616187662</v>
          </cell>
          <cell r="D5" t="str">
            <v>烟台大学</v>
          </cell>
          <cell r="E5" t="str">
            <v>第三期创业培训5班</v>
          </cell>
          <cell r="F5">
            <v>40</v>
          </cell>
          <cell r="G5" t="str">
            <v>100.0%</v>
          </cell>
          <cell r="H5">
            <v>100</v>
          </cell>
        </row>
        <row r="6">
          <cell r="C6" t="str">
            <v>17680983722</v>
          </cell>
          <cell r="D6" t="str">
            <v>烟台大学</v>
          </cell>
          <cell r="E6" t="str">
            <v>第三期创业培训5班</v>
          </cell>
          <cell r="F6">
            <v>40</v>
          </cell>
          <cell r="G6" t="str">
            <v>100.0%</v>
          </cell>
          <cell r="H6">
            <v>100</v>
          </cell>
        </row>
        <row r="7">
          <cell r="C7" t="str">
            <v>17860397216</v>
          </cell>
          <cell r="D7" t="str">
            <v>烟台大学</v>
          </cell>
          <cell r="E7" t="str">
            <v>第三期创业培训5班</v>
          </cell>
          <cell r="F7">
            <v>40</v>
          </cell>
          <cell r="G7" t="str">
            <v>100.0%</v>
          </cell>
          <cell r="H7">
            <v>100</v>
          </cell>
        </row>
        <row r="8">
          <cell r="C8" t="str">
            <v>17860397223</v>
          </cell>
          <cell r="D8" t="str">
            <v>烟台大学</v>
          </cell>
          <cell r="E8" t="str">
            <v>第三期创业培训5班</v>
          </cell>
          <cell r="F8">
            <v>40</v>
          </cell>
          <cell r="G8" t="str">
            <v>100.0%</v>
          </cell>
          <cell r="H8">
            <v>100</v>
          </cell>
        </row>
        <row r="9">
          <cell r="C9" t="str">
            <v>17860397228</v>
          </cell>
          <cell r="D9" t="str">
            <v>烟台大学</v>
          </cell>
          <cell r="E9" t="str">
            <v>第三期创业培训5班</v>
          </cell>
          <cell r="F9">
            <v>40</v>
          </cell>
          <cell r="G9" t="str">
            <v>100.0%</v>
          </cell>
          <cell r="H9">
            <v>98</v>
          </cell>
        </row>
        <row r="10">
          <cell r="C10" t="str">
            <v>17860397267</v>
          </cell>
          <cell r="D10" t="str">
            <v>烟台大学</v>
          </cell>
          <cell r="E10" t="str">
            <v>第三期创业培训5班</v>
          </cell>
          <cell r="F10">
            <v>40</v>
          </cell>
          <cell r="G10" t="str">
            <v>100.0%</v>
          </cell>
          <cell r="H10">
            <v>100</v>
          </cell>
        </row>
        <row r="11">
          <cell r="C11" t="str">
            <v>17860397271</v>
          </cell>
          <cell r="D11" t="str">
            <v>烟台大学</v>
          </cell>
          <cell r="E11" t="str">
            <v>第三期创业培训5班</v>
          </cell>
          <cell r="F11">
            <v>40</v>
          </cell>
          <cell r="G11" t="str">
            <v>100.0%</v>
          </cell>
          <cell r="H11">
            <v>100</v>
          </cell>
        </row>
        <row r="12">
          <cell r="C12" t="str">
            <v>17860397279</v>
          </cell>
          <cell r="D12" t="str">
            <v>烟台大学</v>
          </cell>
          <cell r="E12" t="str">
            <v>第三期创业培训5班</v>
          </cell>
          <cell r="F12">
            <v>40</v>
          </cell>
          <cell r="G12" t="str">
            <v>100.0%</v>
          </cell>
          <cell r="H12">
            <v>100</v>
          </cell>
        </row>
        <row r="13">
          <cell r="C13" t="str">
            <v>17860397280</v>
          </cell>
          <cell r="D13" t="str">
            <v>烟台大学</v>
          </cell>
          <cell r="E13" t="str">
            <v>第三期创业培训5班</v>
          </cell>
          <cell r="F13">
            <v>40</v>
          </cell>
          <cell r="G13" t="str">
            <v>100.0%</v>
          </cell>
          <cell r="H13">
            <v>100</v>
          </cell>
        </row>
        <row r="14">
          <cell r="C14" t="str">
            <v>17860397281</v>
          </cell>
          <cell r="D14" t="str">
            <v>烟台大学</v>
          </cell>
          <cell r="E14" t="str">
            <v>第三期创业培训5班</v>
          </cell>
          <cell r="F14">
            <v>40</v>
          </cell>
          <cell r="G14" t="str">
            <v>100.0%</v>
          </cell>
          <cell r="H14">
            <v>100</v>
          </cell>
        </row>
        <row r="15">
          <cell r="C15" t="str">
            <v>17860397285</v>
          </cell>
          <cell r="D15" t="str">
            <v>烟台大学</v>
          </cell>
          <cell r="E15" t="str">
            <v>第三期创业培训5班</v>
          </cell>
          <cell r="F15">
            <v>40</v>
          </cell>
          <cell r="G15" t="str">
            <v>100.0%</v>
          </cell>
          <cell r="H15">
            <v>98</v>
          </cell>
        </row>
        <row r="16">
          <cell r="C16" t="str">
            <v>17860397299</v>
          </cell>
          <cell r="D16" t="str">
            <v>烟台大学</v>
          </cell>
          <cell r="E16" t="str">
            <v>第三期创业培训5班</v>
          </cell>
          <cell r="F16">
            <v>40</v>
          </cell>
          <cell r="G16" t="str">
            <v>100.0%</v>
          </cell>
          <cell r="H16">
            <v>100</v>
          </cell>
        </row>
        <row r="17">
          <cell r="C17" t="str">
            <v>17860397305</v>
          </cell>
          <cell r="D17" t="str">
            <v>烟台大学</v>
          </cell>
          <cell r="E17" t="str">
            <v>第三期创业培训5班</v>
          </cell>
          <cell r="F17">
            <v>40</v>
          </cell>
          <cell r="G17" t="str">
            <v>100.0%</v>
          </cell>
          <cell r="H17">
            <v>98</v>
          </cell>
        </row>
        <row r="18">
          <cell r="C18" t="str">
            <v>17860397310</v>
          </cell>
          <cell r="D18" t="str">
            <v>烟台大学</v>
          </cell>
          <cell r="E18" t="str">
            <v>第三期创业培训5班</v>
          </cell>
          <cell r="F18">
            <v>40</v>
          </cell>
          <cell r="G18" t="str">
            <v>100.0%</v>
          </cell>
          <cell r="H18">
            <v>86</v>
          </cell>
        </row>
        <row r="19">
          <cell r="C19" t="str">
            <v>17860397311</v>
          </cell>
          <cell r="D19" t="str">
            <v>烟台大学</v>
          </cell>
          <cell r="E19" t="str">
            <v>第三期创业培训5班</v>
          </cell>
          <cell r="F19">
            <v>14.6</v>
          </cell>
          <cell r="G19" t="str">
            <v>36.5%</v>
          </cell>
          <cell r="H19">
            <v>0</v>
          </cell>
        </row>
        <row r="20">
          <cell r="C20" t="str">
            <v>13256260050</v>
          </cell>
          <cell r="D20" t="str">
            <v>烟台大学</v>
          </cell>
          <cell r="E20" t="str">
            <v>第三期创业培训5班</v>
          </cell>
          <cell r="F20">
            <v>40</v>
          </cell>
          <cell r="G20" t="str">
            <v>100.0%</v>
          </cell>
          <cell r="H20">
            <v>100</v>
          </cell>
        </row>
        <row r="21">
          <cell r="C21" t="str">
            <v>15610687721</v>
          </cell>
          <cell r="D21" t="str">
            <v>烟台大学</v>
          </cell>
          <cell r="E21" t="str">
            <v>第三期创业培训5班</v>
          </cell>
          <cell r="F21">
            <v>40</v>
          </cell>
          <cell r="G21" t="str">
            <v>100.0%</v>
          </cell>
          <cell r="H21">
            <v>100</v>
          </cell>
        </row>
        <row r="22">
          <cell r="C22" t="str">
            <v>15624326360</v>
          </cell>
          <cell r="D22" t="str">
            <v>烟台大学</v>
          </cell>
          <cell r="E22" t="str">
            <v>第三期创业培训5班</v>
          </cell>
          <cell r="F22">
            <v>40</v>
          </cell>
          <cell r="G22" t="str">
            <v>100.0%</v>
          </cell>
          <cell r="H22">
            <v>100</v>
          </cell>
        </row>
        <row r="23">
          <cell r="C23" t="str">
            <v>15943086088</v>
          </cell>
          <cell r="D23" t="str">
            <v>烟台大学</v>
          </cell>
          <cell r="E23" t="str">
            <v>第三期创业培训5班</v>
          </cell>
          <cell r="F23">
            <v>40</v>
          </cell>
          <cell r="G23" t="str">
            <v>100.0%</v>
          </cell>
          <cell r="H23">
            <v>100</v>
          </cell>
        </row>
        <row r="24">
          <cell r="C24" t="str">
            <v>17616016590</v>
          </cell>
          <cell r="D24" t="str">
            <v>烟台大学</v>
          </cell>
          <cell r="E24" t="str">
            <v>第三期创业培训5班</v>
          </cell>
          <cell r="F24">
            <v>40</v>
          </cell>
          <cell r="G24" t="str">
            <v>100.0%</v>
          </cell>
          <cell r="H24">
            <v>100</v>
          </cell>
        </row>
        <row r="25">
          <cell r="C25" t="str">
            <v>17860397226</v>
          </cell>
          <cell r="D25" t="str">
            <v>烟台大学</v>
          </cell>
          <cell r="E25" t="str">
            <v>第三期创业培训5班</v>
          </cell>
          <cell r="F25">
            <v>40</v>
          </cell>
          <cell r="G25" t="str">
            <v>100.0%</v>
          </cell>
          <cell r="H25">
            <v>84</v>
          </cell>
        </row>
        <row r="26">
          <cell r="C26" t="str">
            <v>17860397229</v>
          </cell>
          <cell r="D26" t="str">
            <v>烟台大学</v>
          </cell>
          <cell r="E26" t="str">
            <v>第三期创业培训5班</v>
          </cell>
          <cell r="F26">
            <v>40</v>
          </cell>
          <cell r="G26" t="str">
            <v>100.0%</v>
          </cell>
          <cell r="H26">
            <v>98</v>
          </cell>
        </row>
        <row r="27">
          <cell r="C27" t="str">
            <v>17860397231</v>
          </cell>
          <cell r="D27" t="str">
            <v>烟台大学</v>
          </cell>
          <cell r="E27" t="str">
            <v>第三期创业培训5班</v>
          </cell>
          <cell r="F27">
            <v>40</v>
          </cell>
          <cell r="G27" t="str">
            <v>100.0%</v>
          </cell>
          <cell r="H27">
            <v>98</v>
          </cell>
        </row>
        <row r="28">
          <cell r="C28" t="str">
            <v>17860397253</v>
          </cell>
          <cell r="D28" t="str">
            <v>烟台大学</v>
          </cell>
          <cell r="E28" t="str">
            <v>第三期创业培训5班</v>
          </cell>
          <cell r="F28">
            <v>40</v>
          </cell>
          <cell r="G28" t="str">
            <v>100.0%</v>
          </cell>
          <cell r="H28">
            <v>100</v>
          </cell>
        </row>
        <row r="29">
          <cell r="C29" t="str">
            <v>17860397288</v>
          </cell>
          <cell r="D29" t="str">
            <v>烟台大学</v>
          </cell>
          <cell r="E29" t="str">
            <v>第三期创业培训5班</v>
          </cell>
          <cell r="F29">
            <v>40</v>
          </cell>
          <cell r="G29" t="str">
            <v>100.0%</v>
          </cell>
          <cell r="H29">
            <v>100</v>
          </cell>
        </row>
        <row r="30">
          <cell r="C30" t="str">
            <v>17860397289</v>
          </cell>
          <cell r="D30" t="str">
            <v>烟台大学</v>
          </cell>
          <cell r="E30" t="str">
            <v>第三期创业培训5班</v>
          </cell>
          <cell r="F30">
            <v>40</v>
          </cell>
          <cell r="G30" t="str">
            <v>100.0%</v>
          </cell>
          <cell r="H30">
            <v>100</v>
          </cell>
        </row>
        <row r="31">
          <cell r="C31" t="str">
            <v>17860397292</v>
          </cell>
          <cell r="D31" t="str">
            <v>烟台大学</v>
          </cell>
          <cell r="E31" t="str">
            <v>第三期创业培训5班</v>
          </cell>
          <cell r="F31">
            <v>40</v>
          </cell>
          <cell r="G31" t="str">
            <v>100.0%</v>
          </cell>
          <cell r="H31">
            <v>100</v>
          </cell>
        </row>
        <row r="32">
          <cell r="C32" t="str">
            <v>17860397297</v>
          </cell>
          <cell r="D32" t="str">
            <v>烟台大学</v>
          </cell>
          <cell r="E32" t="str">
            <v>第三期创业培训5班</v>
          </cell>
          <cell r="F32">
            <v>40</v>
          </cell>
          <cell r="G32" t="str">
            <v>100.0%</v>
          </cell>
          <cell r="H32">
            <v>100</v>
          </cell>
        </row>
        <row r="33">
          <cell r="C33" t="str">
            <v>17860397302</v>
          </cell>
          <cell r="D33" t="str">
            <v>烟台大学</v>
          </cell>
          <cell r="E33" t="str">
            <v>第三期创业培训5班</v>
          </cell>
          <cell r="F33">
            <v>40</v>
          </cell>
          <cell r="G33" t="str">
            <v>100.0%</v>
          </cell>
          <cell r="H33">
            <v>100</v>
          </cell>
        </row>
        <row r="34">
          <cell r="C34" t="str">
            <v>17860398661</v>
          </cell>
          <cell r="D34" t="str">
            <v>烟台大学</v>
          </cell>
          <cell r="E34" t="str">
            <v>第三期创业培训5班</v>
          </cell>
          <cell r="F34">
            <v>40</v>
          </cell>
          <cell r="G34" t="str">
            <v>100.0%</v>
          </cell>
          <cell r="H34">
            <v>94</v>
          </cell>
        </row>
        <row r="35">
          <cell r="C35" t="str">
            <v>17860398806</v>
          </cell>
          <cell r="D35" t="str">
            <v>烟台大学</v>
          </cell>
          <cell r="E35" t="str">
            <v>第三期创业培训5班</v>
          </cell>
          <cell r="F35">
            <v>40</v>
          </cell>
          <cell r="G35" t="str">
            <v>100.0%</v>
          </cell>
          <cell r="H35">
            <v>100</v>
          </cell>
        </row>
        <row r="36">
          <cell r="C36" t="str">
            <v>17860398807</v>
          </cell>
          <cell r="D36" t="str">
            <v>烟台大学</v>
          </cell>
          <cell r="E36" t="str">
            <v>第三期创业培训5班</v>
          </cell>
          <cell r="F36">
            <v>40</v>
          </cell>
          <cell r="G36" t="str">
            <v>100.0%</v>
          </cell>
          <cell r="H36">
            <v>92</v>
          </cell>
        </row>
        <row r="37">
          <cell r="C37" t="str">
            <v>17860398893</v>
          </cell>
          <cell r="D37" t="str">
            <v>烟台大学</v>
          </cell>
          <cell r="E37" t="str">
            <v>第三期创业培训5班</v>
          </cell>
          <cell r="F37">
            <v>40</v>
          </cell>
          <cell r="G37" t="str">
            <v>100.0%</v>
          </cell>
          <cell r="H37">
            <v>100</v>
          </cell>
        </row>
        <row r="38">
          <cell r="C38" t="str">
            <v>17860399392</v>
          </cell>
          <cell r="D38" t="str">
            <v>烟台大学</v>
          </cell>
          <cell r="E38" t="str">
            <v>第三期创业培训5班</v>
          </cell>
          <cell r="F38">
            <v>40</v>
          </cell>
          <cell r="G38" t="str">
            <v>100.0%</v>
          </cell>
          <cell r="H38">
            <v>100</v>
          </cell>
        </row>
        <row r="39">
          <cell r="C39" t="str">
            <v>17862613087</v>
          </cell>
          <cell r="D39" t="str">
            <v>烟台大学</v>
          </cell>
          <cell r="E39" t="str">
            <v>第三期创业培训5班</v>
          </cell>
          <cell r="F39">
            <v>40</v>
          </cell>
          <cell r="G39" t="str">
            <v>100.0%</v>
          </cell>
          <cell r="H39">
            <v>100</v>
          </cell>
        </row>
        <row r="40">
          <cell r="C40" t="str">
            <v>18231823659</v>
          </cell>
          <cell r="D40" t="str">
            <v>烟台大学</v>
          </cell>
          <cell r="E40" t="str">
            <v>第三期创业培训5班</v>
          </cell>
          <cell r="F40">
            <v>40</v>
          </cell>
          <cell r="G40" t="str">
            <v>100.0%</v>
          </cell>
          <cell r="H40">
            <v>100</v>
          </cell>
        </row>
        <row r="41">
          <cell r="C41" t="str">
            <v>18506489223</v>
          </cell>
          <cell r="D41" t="str">
            <v>烟台大学</v>
          </cell>
          <cell r="E41" t="str">
            <v>第三期创业培训5班</v>
          </cell>
          <cell r="F41">
            <v>40</v>
          </cell>
          <cell r="G41" t="str">
            <v>100.0%</v>
          </cell>
          <cell r="H41">
            <v>98</v>
          </cell>
        </row>
        <row r="42">
          <cell r="C42" t="str">
            <v>18553466318</v>
          </cell>
          <cell r="D42" t="str">
            <v>烟台大学</v>
          </cell>
          <cell r="E42" t="str">
            <v>第三期创业培训5班</v>
          </cell>
          <cell r="F42">
            <v>40</v>
          </cell>
          <cell r="G42" t="str">
            <v>100.0%</v>
          </cell>
          <cell r="H42">
            <v>98</v>
          </cell>
        </row>
        <row r="43">
          <cell r="C43" t="str">
            <v>18764707444</v>
          </cell>
          <cell r="D43" t="str">
            <v>烟台大学</v>
          </cell>
          <cell r="E43" t="str">
            <v>第三期创业培训5班</v>
          </cell>
          <cell r="F43">
            <v>40</v>
          </cell>
          <cell r="G43" t="str">
            <v>100.0%</v>
          </cell>
          <cell r="H43">
            <v>98</v>
          </cell>
        </row>
        <row r="44">
          <cell r="C44" t="str">
            <v>18863768674</v>
          </cell>
          <cell r="D44" t="str">
            <v>烟台大学</v>
          </cell>
          <cell r="E44" t="str">
            <v>第三期创业培训5班</v>
          </cell>
          <cell r="F44">
            <v>40</v>
          </cell>
          <cell r="G44" t="str">
            <v>100.0%</v>
          </cell>
          <cell r="H44">
            <v>100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17860397031</v>
          </cell>
          <cell r="D2" t="str">
            <v>烟台大学</v>
          </cell>
          <cell r="E2" t="str">
            <v>第三期创业培训6班</v>
          </cell>
          <cell r="F2">
            <v>40</v>
          </cell>
          <cell r="G2" t="str">
            <v>100.0%</v>
          </cell>
          <cell r="H2">
            <v>100</v>
          </cell>
        </row>
        <row r="3">
          <cell r="C3" t="str">
            <v>17860397037</v>
          </cell>
          <cell r="D3" t="str">
            <v>烟台大学</v>
          </cell>
          <cell r="E3" t="str">
            <v>第三期创业培训6班</v>
          </cell>
          <cell r="F3">
            <v>40</v>
          </cell>
          <cell r="G3" t="str">
            <v>100.0%</v>
          </cell>
          <cell r="H3">
            <v>100</v>
          </cell>
        </row>
        <row r="4">
          <cell r="C4" t="str">
            <v>17860397069</v>
          </cell>
          <cell r="D4" t="str">
            <v>烟台大学</v>
          </cell>
          <cell r="E4" t="str">
            <v>第三期创业培训6班</v>
          </cell>
          <cell r="F4">
            <v>40</v>
          </cell>
          <cell r="G4" t="str">
            <v>100.0%</v>
          </cell>
          <cell r="H4">
            <v>100</v>
          </cell>
        </row>
        <row r="5">
          <cell r="C5" t="str">
            <v>17860397190</v>
          </cell>
          <cell r="D5" t="str">
            <v>烟台大学</v>
          </cell>
          <cell r="E5" t="str">
            <v>第三期创业培训6班</v>
          </cell>
          <cell r="F5">
            <v>40</v>
          </cell>
          <cell r="G5" t="str">
            <v>100.0%</v>
          </cell>
          <cell r="H5">
            <v>100</v>
          </cell>
        </row>
        <row r="6">
          <cell r="C6" t="str">
            <v>17860397191</v>
          </cell>
          <cell r="D6" t="str">
            <v>烟台大学</v>
          </cell>
          <cell r="E6" t="str">
            <v>第三期创业培训6班</v>
          </cell>
          <cell r="F6">
            <v>40</v>
          </cell>
          <cell r="G6" t="str">
            <v>100.0%</v>
          </cell>
          <cell r="H6">
            <v>100</v>
          </cell>
        </row>
        <row r="7">
          <cell r="C7" t="str">
            <v>17860397196</v>
          </cell>
          <cell r="D7" t="str">
            <v>烟台大学</v>
          </cell>
          <cell r="E7" t="str">
            <v>第三期创业培训6班</v>
          </cell>
          <cell r="F7">
            <v>40</v>
          </cell>
          <cell r="G7" t="str">
            <v>100.0%</v>
          </cell>
          <cell r="H7">
            <v>100</v>
          </cell>
        </row>
        <row r="8">
          <cell r="C8" t="str">
            <v>17860397202</v>
          </cell>
          <cell r="D8" t="str">
            <v>烟台大学</v>
          </cell>
          <cell r="E8" t="str">
            <v>第三期创业培训6班</v>
          </cell>
          <cell r="F8">
            <v>40</v>
          </cell>
          <cell r="G8" t="str">
            <v>100.0%</v>
          </cell>
          <cell r="H8">
            <v>100</v>
          </cell>
        </row>
        <row r="9">
          <cell r="C9" t="str">
            <v>17860397205</v>
          </cell>
          <cell r="D9" t="str">
            <v>烟台大学</v>
          </cell>
          <cell r="E9" t="str">
            <v>第三期创业培训6班</v>
          </cell>
          <cell r="F9">
            <v>40</v>
          </cell>
          <cell r="G9" t="str">
            <v>100.0%</v>
          </cell>
          <cell r="H9">
            <v>100</v>
          </cell>
        </row>
        <row r="10">
          <cell r="C10" t="str">
            <v>15095242303</v>
          </cell>
          <cell r="D10" t="str">
            <v>烟台大学</v>
          </cell>
          <cell r="E10" t="str">
            <v>第三期创业培训6班</v>
          </cell>
          <cell r="F10">
            <v>40</v>
          </cell>
          <cell r="G10" t="str">
            <v>100.0%</v>
          </cell>
          <cell r="H10">
            <v>88</v>
          </cell>
        </row>
        <row r="11">
          <cell r="C11" t="str">
            <v>15306459408</v>
          </cell>
          <cell r="D11" t="str">
            <v>烟台大学</v>
          </cell>
          <cell r="E11" t="str">
            <v>第三期创业培训6班</v>
          </cell>
          <cell r="F11">
            <v>40</v>
          </cell>
          <cell r="G11" t="str">
            <v>100.0%</v>
          </cell>
          <cell r="H11">
            <v>100</v>
          </cell>
        </row>
        <row r="12">
          <cell r="C12" t="str">
            <v>17860397029</v>
          </cell>
          <cell r="D12" t="str">
            <v>烟台大学</v>
          </cell>
          <cell r="E12" t="str">
            <v>第三期创业培训6班</v>
          </cell>
          <cell r="F12">
            <v>40</v>
          </cell>
          <cell r="G12" t="str">
            <v>100.0%</v>
          </cell>
          <cell r="H12">
            <v>100</v>
          </cell>
        </row>
        <row r="13">
          <cell r="C13" t="str">
            <v>17860397032</v>
          </cell>
          <cell r="D13" t="str">
            <v>烟台大学</v>
          </cell>
          <cell r="E13" t="str">
            <v>第三期创业培训6班</v>
          </cell>
          <cell r="F13">
            <v>40</v>
          </cell>
          <cell r="G13" t="str">
            <v>100.0%</v>
          </cell>
          <cell r="H13">
            <v>100</v>
          </cell>
        </row>
        <row r="14">
          <cell r="C14" t="str">
            <v>17860397053</v>
          </cell>
          <cell r="D14" t="str">
            <v>烟台大学</v>
          </cell>
          <cell r="E14" t="str">
            <v>第三期创业培训6班</v>
          </cell>
          <cell r="F14">
            <v>40</v>
          </cell>
          <cell r="G14" t="str">
            <v>100.0%</v>
          </cell>
          <cell r="H14">
            <v>100</v>
          </cell>
        </row>
        <row r="15">
          <cell r="C15" t="str">
            <v>17860397059</v>
          </cell>
          <cell r="D15" t="str">
            <v>烟台大学</v>
          </cell>
          <cell r="E15" t="str">
            <v>第三期创业培训6班</v>
          </cell>
          <cell r="F15">
            <v>40</v>
          </cell>
          <cell r="G15" t="str">
            <v>100.0%</v>
          </cell>
          <cell r="H15">
            <v>86</v>
          </cell>
        </row>
        <row r="16">
          <cell r="C16" t="str">
            <v>17860397091</v>
          </cell>
          <cell r="D16" t="str">
            <v>烟台大学</v>
          </cell>
          <cell r="E16" t="str">
            <v>第三期创业培训6班</v>
          </cell>
          <cell r="F16">
            <v>40</v>
          </cell>
          <cell r="G16" t="str">
            <v>100.0%</v>
          </cell>
          <cell r="H16">
            <v>98</v>
          </cell>
        </row>
        <row r="17">
          <cell r="C17" t="str">
            <v>17860397101</v>
          </cell>
          <cell r="D17" t="str">
            <v>烟台大学</v>
          </cell>
          <cell r="E17" t="str">
            <v>第三期创业培训6班</v>
          </cell>
          <cell r="F17">
            <v>40</v>
          </cell>
          <cell r="G17" t="str">
            <v>100.0%</v>
          </cell>
          <cell r="H17">
            <v>98</v>
          </cell>
        </row>
        <row r="18">
          <cell r="C18" t="str">
            <v>17860397105</v>
          </cell>
          <cell r="D18" t="str">
            <v>烟台大学</v>
          </cell>
          <cell r="E18" t="str">
            <v>第三期创业培训6班</v>
          </cell>
          <cell r="F18">
            <v>40</v>
          </cell>
          <cell r="G18" t="str">
            <v>100.0%</v>
          </cell>
          <cell r="H18">
            <v>100</v>
          </cell>
        </row>
        <row r="19">
          <cell r="C19" t="str">
            <v>17860397119</v>
          </cell>
          <cell r="D19" t="str">
            <v>烟台大学</v>
          </cell>
          <cell r="E19" t="str">
            <v>第三期创业培训6班</v>
          </cell>
          <cell r="F19">
            <v>40</v>
          </cell>
          <cell r="G19" t="str">
            <v>100.0%</v>
          </cell>
          <cell r="H19">
            <v>100</v>
          </cell>
        </row>
        <row r="20">
          <cell r="C20" t="str">
            <v>17860397128</v>
          </cell>
          <cell r="D20" t="str">
            <v>烟台大学</v>
          </cell>
          <cell r="E20" t="str">
            <v>第三期创业培训6班</v>
          </cell>
          <cell r="F20">
            <v>40</v>
          </cell>
          <cell r="G20" t="str">
            <v>100.0%</v>
          </cell>
          <cell r="H20">
            <v>98</v>
          </cell>
        </row>
        <row r="21">
          <cell r="C21" t="str">
            <v>17860397135</v>
          </cell>
          <cell r="D21" t="str">
            <v>烟台大学</v>
          </cell>
          <cell r="E21" t="str">
            <v>第三期创业培训6班</v>
          </cell>
          <cell r="F21">
            <v>40</v>
          </cell>
          <cell r="G21" t="str">
            <v>100.0%</v>
          </cell>
          <cell r="H21">
            <v>100</v>
          </cell>
        </row>
        <row r="22">
          <cell r="C22" t="str">
            <v>17860397136</v>
          </cell>
          <cell r="D22" t="str">
            <v>烟台大学</v>
          </cell>
          <cell r="E22" t="str">
            <v>第三期创业培训6班</v>
          </cell>
          <cell r="F22">
            <v>40</v>
          </cell>
          <cell r="G22" t="str">
            <v>100.0%</v>
          </cell>
          <cell r="H22">
            <v>100</v>
          </cell>
        </row>
        <row r="23">
          <cell r="C23" t="str">
            <v>17860397137</v>
          </cell>
          <cell r="D23" t="str">
            <v>烟台大学</v>
          </cell>
          <cell r="E23" t="str">
            <v>第三期创业培训6班</v>
          </cell>
          <cell r="F23">
            <v>40</v>
          </cell>
          <cell r="G23" t="str">
            <v>100.0%</v>
          </cell>
          <cell r="H23">
            <v>100</v>
          </cell>
        </row>
        <row r="24">
          <cell r="C24" t="str">
            <v>17860397138</v>
          </cell>
          <cell r="D24" t="str">
            <v>烟台大学</v>
          </cell>
          <cell r="E24" t="str">
            <v>第三期创业培训6班</v>
          </cell>
          <cell r="F24">
            <v>40</v>
          </cell>
          <cell r="G24" t="str">
            <v>100.0%</v>
          </cell>
          <cell r="H24">
            <v>100</v>
          </cell>
        </row>
        <row r="25">
          <cell r="C25" t="str">
            <v>17860397163</v>
          </cell>
          <cell r="D25" t="str">
            <v>烟台大学</v>
          </cell>
          <cell r="E25" t="str">
            <v>第三期创业培训6班</v>
          </cell>
          <cell r="F25">
            <v>40</v>
          </cell>
          <cell r="G25" t="str">
            <v>100.0%</v>
          </cell>
          <cell r="H25">
            <v>100</v>
          </cell>
        </row>
        <row r="26">
          <cell r="C26" t="str">
            <v>17860397170</v>
          </cell>
          <cell r="D26" t="str">
            <v>烟台大学</v>
          </cell>
          <cell r="E26" t="str">
            <v>第三期创业培训6班</v>
          </cell>
          <cell r="F26">
            <v>40</v>
          </cell>
          <cell r="G26" t="str">
            <v>100.0%</v>
          </cell>
          <cell r="H26">
            <v>100</v>
          </cell>
        </row>
        <row r="27">
          <cell r="C27" t="str">
            <v>17860397187</v>
          </cell>
          <cell r="D27" t="str">
            <v>烟台大学</v>
          </cell>
          <cell r="E27" t="str">
            <v>第三期创业培训6班</v>
          </cell>
          <cell r="F27">
            <v>40</v>
          </cell>
          <cell r="G27" t="str">
            <v>100.0%</v>
          </cell>
          <cell r="H27">
            <v>88</v>
          </cell>
        </row>
        <row r="28">
          <cell r="C28" t="str">
            <v>17860397691</v>
          </cell>
          <cell r="D28" t="str">
            <v>烟台大学</v>
          </cell>
          <cell r="E28" t="str">
            <v>第三期创业培训6班</v>
          </cell>
          <cell r="F28">
            <v>40</v>
          </cell>
          <cell r="G28" t="str">
            <v>100.0%</v>
          </cell>
          <cell r="H28">
            <v>96</v>
          </cell>
        </row>
        <row r="29">
          <cell r="C29" t="str">
            <v>17860397913</v>
          </cell>
          <cell r="D29" t="str">
            <v>烟台大学</v>
          </cell>
          <cell r="E29" t="str">
            <v>第三期创业培训6班</v>
          </cell>
          <cell r="F29">
            <v>40</v>
          </cell>
          <cell r="G29" t="str">
            <v>100.0%</v>
          </cell>
          <cell r="H29">
            <v>96</v>
          </cell>
        </row>
        <row r="30">
          <cell r="C30" t="str">
            <v>17860398067</v>
          </cell>
          <cell r="D30" t="str">
            <v>烟台大学</v>
          </cell>
          <cell r="E30" t="str">
            <v>第三期创业培训6班</v>
          </cell>
          <cell r="F30">
            <v>40</v>
          </cell>
          <cell r="G30" t="str">
            <v>100.0%</v>
          </cell>
          <cell r="H30">
            <v>100</v>
          </cell>
        </row>
        <row r="31">
          <cell r="C31" t="str">
            <v>18862472071</v>
          </cell>
          <cell r="D31" t="str">
            <v>烟台大学</v>
          </cell>
          <cell r="E31" t="str">
            <v>第三期创业培训6班</v>
          </cell>
          <cell r="F31">
            <v>40</v>
          </cell>
          <cell r="G31" t="str">
            <v>100.0%</v>
          </cell>
          <cell r="H31">
            <v>98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13181564786</v>
          </cell>
          <cell r="D2" t="str">
            <v>烟台大学</v>
          </cell>
          <cell r="E2" t="str">
            <v>第三期创业培训7班</v>
          </cell>
          <cell r="F2">
            <v>40</v>
          </cell>
          <cell r="G2" t="str">
            <v>100.0%</v>
          </cell>
          <cell r="H2">
            <v>100</v>
          </cell>
        </row>
        <row r="3">
          <cell r="C3" t="str">
            <v>13368763809</v>
          </cell>
          <cell r="D3" t="str">
            <v>烟台大学</v>
          </cell>
          <cell r="E3" t="str">
            <v>第三期创业培训7班</v>
          </cell>
          <cell r="F3">
            <v>40</v>
          </cell>
          <cell r="G3" t="str">
            <v>100.0%</v>
          </cell>
          <cell r="H3">
            <v>100</v>
          </cell>
        </row>
        <row r="4">
          <cell r="C4" t="str">
            <v>15204900088</v>
          </cell>
          <cell r="D4" t="str">
            <v>烟台大学</v>
          </cell>
          <cell r="E4" t="str">
            <v>第三期创业培训7班</v>
          </cell>
          <cell r="F4">
            <v>40</v>
          </cell>
          <cell r="G4" t="str">
            <v>100.0%</v>
          </cell>
          <cell r="H4">
            <v>100</v>
          </cell>
        </row>
        <row r="5">
          <cell r="C5" t="str">
            <v>15288974886</v>
          </cell>
          <cell r="D5" t="str">
            <v>烟台大学</v>
          </cell>
          <cell r="E5" t="str">
            <v>第三期创业培训7班</v>
          </cell>
          <cell r="F5">
            <v>40</v>
          </cell>
          <cell r="G5" t="str">
            <v>100.0%</v>
          </cell>
          <cell r="H5">
            <v>100</v>
          </cell>
        </row>
        <row r="6">
          <cell r="C6" t="str">
            <v>15336452021</v>
          </cell>
          <cell r="D6" t="str">
            <v>烟台大学</v>
          </cell>
          <cell r="E6" t="str">
            <v>第三期创业培训7班</v>
          </cell>
          <cell r="F6">
            <v>40</v>
          </cell>
          <cell r="G6" t="str">
            <v>100.0%</v>
          </cell>
          <cell r="H6">
            <v>92</v>
          </cell>
        </row>
        <row r="7">
          <cell r="C7" t="str">
            <v>17581725260</v>
          </cell>
          <cell r="D7" t="str">
            <v>烟台大学</v>
          </cell>
          <cell r="E7" t="str">
            <v>第三期创业培训7班</v>
          </cell>
          <cell r="F7">
            <v>40</v>
          </cell>
          <cell r="G7" t="str">
            <v>100.0%</v>
          </cell>
          <cell r="H7">
            <v>100</v>
          </cell>
        </row>
        <row r="8">
          <cell r="C8" t="str">
            <v>17616016618</v>
          </cell>
          <cell r="D8" t="str">
            <v>烟台大学</v>
          </cell>
          <cell r="E8" t="str">
            <v>第三期创业培训7班</v>
          </cell>
          <cell r="F8">
            <v>40</v>
          </cell>
          <cell r="G8" t="str">
            <v>100.0%</v>
          </cell>
          <cell r="H8">
            <v>100</v>
          </cell>
        </row>
        <row r="9">
          <cell r="C9" t="str">
            <v>17664131060</v>
          </cell>
          <cell r="D9" t="str">
            <v>烟台大学</v>
          </cell>
          <cell r="E9" t="str">
            <v>第三期创业培训7班</v>
          </cell>
          <cell r="F9">
            <v>40</v>
          </cell>
          <cell r="G9" t="str">
            <v>100.0%</v>
          </cell>
          <cell r="H9">
            <v>84</v>
          </cell>
        </row>
        <row r="10">
          <cell r="C10" t="str">
            <v>17860390726</v>
          </cell>
          <cell r="D10" t="str">
            <v>烟台大学</v>
          </cell>
          <cell r="E10" t="str">
            <v>第三期创业培训7班</v>
          </cell>
          <cell r="F10">
            <v>40</v>
          </cell>
          <cell r="G10" t="str">
            <v>100.0%</v>
          </cell>
          <cell r="H10">
            <v>100</v>
          </cell>
        </row>
        <row r="11">
          <cell r="C11" t="str">
            <v>17860397062</v>
          </cell>
          <cell r="D11" t="str">
            <v>烟台大学</v>
          </cell>
          <cell r="E11" t="str">
            <v>第三期创业培训7班</v>
          </cell>
          <cell r="F11">
            <v>40</v>
          </cell>
          <cell r="G11" t="str">
            <v>100.0%</v>
          </cell>
          <cell r="H11">
            <v>100</v>
          </cell>
        </row>
        <row r="12">
          <cell r="C12" t="str">
            <v>17860397077</v>
          </cell>
          <cell r="D12" t="str">
            <v>烟台大学</v>
          </cell>
          <cell r="E12" t="str">
            <v>第三期创业培训7班</v>
          </cell>
          <cell r="F12">
            <v>40</v>
          </cell>
          <cell r="G12" t="str">
            <v>100.0%</v>
          </cell>
          <cell r="H12">
            <v>100</v>
          </cell>
        </row>
        <row r="13">
          <cell r="C13" t="str">
            <v>17860397085</v>
          </cell>
          <cell r="D13" t="str">
            <v>烟台大学</v>
          </cell>
          <cell r="E13" t="str">
            <v>第三期创业培训7班</v>
          </cell>
          <cell r="F13">
            <v>40</v>
          </cell>
          <cell r="G13" t="str">
            <v>100.0%</v>
          </cell>
          <cell r="H13">
            <v>100</v>
          </cell>
        </row>
        <row r="14">
          <cell r="C14" t="str">
            <v>17860397089</v>
          </cell>
          <cell r="D14" t="str">
            <v>烟台大学</v>
          </cell>
          <cell r="E14" t="str">
            <v>第三期创业培训7班</v>
          </cell>
          <cell r="F14">
            <v>40</v>
          </cell>
          <cell r="G14" t="str">
            <v>100.0%</v>
          </cell>
          <cell r="H14">
            <v>100</v>
          </cell>
        </row>
        <row r="15">
          <cell r="C15" t="str">
            <v>17860397122</v>
          </cell>
          <cell r="D15" t="str">
            <v>烟台大学</v>
          </cell>
          <cell r="E15" t="str">
            <v>第三期创业培训7班</v>
          </cell>
          <cell r="F15">
            <v>40</v>
          </cell>
          <cell r="G15" t="str">
            <v>100.0%</v>
          </cell>
          <cell r="H15">
            <v>100</v>
          </cell>
        </row>
        <row r="16">
          <cell r="C16" t="str">
            <v>17860397126</v>
          </cell>
          <cell r="D16" t="str">
            <v>烟台大学</v>
          </cell>
          <cell r="E16" t="str">
            <v>第三期创业培训7班</v>
          </cell>
          <cell r="F16">
            <v>40</v>
          </cell>
          <cell r="G16" t="str">
            <v>100.0%</v>
          </cell>
          <cell r="H16">
            <v>100</v>
          </cell>
        </row>
        <row r="17">
          <cell r="C17" t="str">
            <v>17860397129</v>
          </cell>
          <cell r="D17" t="str">
            <v>烟台大学</v>
          </cell>
          <cell r="E17" t="str">
            <v>第三期创业培训7班</v>
          </cell>
          <cell r="F17">
            <v>40</v>
          </cell>
          <cell r="G17" t="str">
            <v>100.0%</v>
          </cell>
          <cell r="H17">
            <v>100</v>
          </cell>
        </row>
        <row r="18">
          <cell r="C18" t="str">
            <v>17860397168</v>
          </cell>
          <cell r="D18" t="str">
            <v>烟台大学</v>
          </cell>
          <cell r="E18" t="str">
            <v>第三期创业培训7班</v>
          </cell>
          <cell r="F18">
            <v>40</v>
          </cell>
          <cell r="G18" t="str">
            <v>100.0%</v>
          </cell>
          <cell r="H18">
            <v>100</v>
          </cell>
        </row>
        <row r="19">
          <cell r="C19" t="str">
            <v>17860397178</v>
          </cell>
          <cell r="D19" t="str">
            <v>烟台大学</v>
          </cell>
          <cell r="E19" t="str">
            <v>第三期创业培训7班</v>
          </cell>
          <cell r="F19">
            <v>40</v>
          </cell>
          <cell r="G19" t="str">
            <v>100.0%</v>
          </cell>
          <cell r="H19">
            <v>100</v>
          </cell>
        </row>
        <row r="20">
          <cell r="C20" t="str">
            <v>17860397183</v>
          </cell>
          <cell r="D20" t="str">
            <v>烟台大学</v>
          </cell>
          <cell r="E20" t="str">
            <v>第三期创业培训7班</v>
          </cell>
          <cell r="F20">
            <v>40</v>
          </cell>
          <cell r="G20" t="str">
            <v>100.0%</v>
          </cell>
          <cell r="H20">
            <v>100</v>
          </cell>
        </row>
        <row r="21">
          <cell r="C21" t="str">
            <v>17860398325</v>
          </cell>
          <cell r="D21" t="str">
            <v>烟台大学</v>
          </cell>
          <cell r="E21" t="str">
            <v>第三期创业培训7班</v>
          </cell>
          <cell r="F21">
            <v>40</v>
          </cell>
          <cell r="G21" t="str">
            <v>100.0%</v>
          </cell>
          <cell r="H21">
            <v>100</v>
          </cell>
        </row>
        <row r="22">
          <cell r="C22" t="str">
            <v>17860399718</v>
          </cell>
          <cell r="D22" t="str">
            <v>烟台大学</v>
          </cell>
          <cell r="E22" t="str">
            <v>第三期创业培训7班</v>
          </cell>
          <cell r="F22">
            <v>40</v>
          </cell>
          <cell r="G22" t="str">
            <v>100.0%</v>
          </cell>
          <cell r="H22">
            <v>100</v>
          </cell>
        </row>
        <row r="23">
          <cell r="C23" t="str">
            <v>17860399719</v>
          </cell>
          <cell r="D23" t="str">
            <v>烟台大学</v>
          </cell>
          <cell r="E23" t="str">
            <v>第三期创业培训7班</v>
          </cell>
          <cell r="F23">
            <v>40</v>
          </cell>
          <cell r="G23" t="str">
            <v>100.0%</v>
          </cell>
          <cell r="H23">
            <v>100</v>
          </cell>
        </row>
        <row r="24">
          <cell r="C24" t="str">
            <v>17861125005</v>
          </cell>
          <cell r="D24" t="str">
            <v>烟台大学</v>
          </cell>
          <cell r="E24" t="str">
            <v>第三期创业培训7班</v>
          </cell>
          <cell r="F24">
            <v>40</v>
          </cell>
          <cell r="G24" t="str">
            <v>100.0%</v>
          </cell>
          <cell r="H24">
            <v>90</v>
          </cell>
        </row>
        <row r="25">
          <cell r="C25" t="str">
            <v>18564254880</v>
          </cell>
          <cell r="D25" t="str">
            <v>烟台大学</v>
          </cell>
          <cell r="E25" t="str">
            <v>第三期创业培训7班</v>
          </cell>
          <cell r="F25">
            <v>40</v>
          </cell>
          <cell r="G25" t="str">
            <v>100.0%</v>
          </cell>
          <cell r="H25">
            <v>100</v>
          </cell>
        </row>
        <row r="26">
          <cell r="C26" t="str">
            <v>18876617323</v>
          </cell>
          <cell r="D26" t="str">
            <v>烟台大学</v>
          </cell>
          <cell r="E26" t="str">
            <v>第三期创业培训7班</v>
          </cell>
          <cell r="F26">
            <v>40</v>
          </cell>
          <cell r="G26" t="str">
            <v>100.0%</v>
          </cell>
          <cell r="H26">
            <v>100</v>
          </cell>
        </row>
        <row r="27">
          <cell r="C27" t="str">
            <v>13455710432</v>
          </cell>
          <cell r="D27" t="str">
            <v>烟台大学</v>
          </cell>
          <cell r="E27" t="str">
            <v>第三期创业培训7班</v>
          </cell>
          <cell r="F27">
            <v>0</v>
          </cell>
          <cell r="G27" t="str">
            <v>0.0%</v>
          </cell>
          <cell r="H27">
            <v>0</v>
          </cell>
        </row>
        <row r="28">
          <cell r="C28" t="str">
            <v>16608784938</v>
          </cell>
          <cell r="D28" t="str">
            <v>烟台大学</v>
          </cell>
          <cell r="E28" t="str">
            <v>第三期创业培训7班</v>
          </cell>
          <cell r="F28">
            <v>40</v>
          </cell>
          <cell r="G28" t="str">
            <v>100.0%</v>
          </cell>
          <cell r="H28">
            <v>100</v>
          </cell>
        </row>
        <row r="29">
          <cell r="C29" t="str">
            <v>17616016569</v>
          </cell>
          <cell r="D29" t="str">
            <v>烟台大学</v>
          </cell>
          <cell r="E29" t="str">
            <v>第三期创业培训7班</v>
          </cell>
          <cell r="F29">
            <v>40</v>
          </cell>
          <cell r="G29" t="str">
            <v>100.0%</v>
          </cell>
          <cell r="H29">
            <v>100</v>
          </cell>
        </row>
        <row r="30">
          <cell r="C30" t="str">
            <v>17860397039</v>
          </cell>
          <cell r="D30" t="str">
            <v>烟台大学</v>
          </cell>
          <cell r="E30" t="str">
            <v>第三期创业培训7班</v>
          </cell>
          <cell r="F30">
            <v>40</v>
          </cell>
          <cell r="G30" t="str">
            <v>100.0%</v>
          </cell>
          <cell r="H30">
            <v>100</v>
          </cell>
        </row>
        <row r="31">
          <cell r="C31" t="str">
            <v>17860397225</v>
          </cell>
          <cell r="D31" t="str">
            <v>烟台大学</v>
          </cell>
          <cell r="E31" t="str">
            <v>第三期创业培训7班</v>
          </cell>
          <cell r="F31">
            <v>40</v>
          </cell>
          <cell r="G31" t="str">
            <v>100.0%</v>
          </cell>
          <cell r="H31">
            <v>100</v>
          </cell>
        </row>
        <row r="32">
          <cell r="C32" t="str">
            <v>17860397293</v>
          </cell>
          <cell r="D32" t="str">
            <v>烟台大学</v>
          </cell>
          <cell r="E32" t="str">
            <v>第三期创业培训7班</v>
          </cell>
          <cell r="F32">
            <v>40</v>
          </cell>
          <cell r="G32" t="str">
            <v>100.0%</v>
          </cell>
          <cell r="H32">
            <v>98</v>
          </cell>
        </row>
        <row r="33">
          <cell r="C33" t="str">
            <v>17860398326</v>
          </cell>
          <cell r="D33" t="str">
            <v>烟台大学</v>
          </cell>
          <cell r="E33" t="str">
            <v>第三期创业培训7班</v>
          </cell>
          <cell r="F33">
            <v>40</v>
          </cell>
          <cell r="G33" t="str">
            <v>100.0%</v>
          </cell>
          <cell r="H33">
            <v>98</v>
          </cell>
        </row>
        <row r="34">
          <cell r="C34" t="str">
            <v>17860399651</v>
          </cell>
          <cell r="D34" t="str">
            <v>烟台大学</v>
          </cell>
          <cell r="E34" t="str">
            <v>第三期创业培训7班</v>
          </cell>
          <cell r="F34">
            <v>40</v>
          </cell>
          <cell r="G34" t="str">
            <v>100.0%</v>
          </cell>
          <cell r="H34">
            <v>100</v>
          </cell>
        </row>
        <row r="35">
          <cell r="C35" t="str">
            <v>17860399655</v>
          </cell>
          <cell r="D35" t="str">
            <v>烟台大学</v>
          </cell>
          <cell r="E35" t="str">
            <v>第三期创业培训7班</v>
          </cell>
          <cell r="F35">
            <v>40</v>
          </cell>
          <cell r="G35" t="str">
            <v>100.0%</v>
          </cell>
          <cell r="H35">
            <v>100</v>
          </cell>
        </row>
        <row r="36">
          <cell r="C36" t="str">
            <v>17861102358</v>
          </cell>
          <cell r="D36" t="str">
            <v>烟台大学</v>
          </cell>
          <cell r="E36" t="str">
            <v>第三期创业培训7班</v>
          </cell>
          <cell r="F36">
            <v>40</v>
          </cell>
          <cell r="G36" t="str">
            <v>100.0%</v>
          </cell>
          <cell r="H36">
            <v>100</v>
          </cell>
        </row>
        <row r="37">
          <cell r="C37" t="str">
            <v>18382591863</v>
          </cell>
          <cell r="D37" t="str">
            <v>烟台大学</v>
          </cell>
          <cell r="E37" t="str">
            <v>第三期创业培训7班</v>
          </cell>
          <cell r="F37">
            <v>40</v>
          </cell>
          <cell r="G37" t="str">
            <v>100.0%</v>
          </cell>
          <cell r="H37">
            <v>100</v>
          </cell>
        </row>
        <row r="38">
          <cell r="C38" t="str">
            <v>19106458546</v>
          </cell>
          <cell r="D38" t="str">
            <v>烟台大学</v>
          </cell>
          <cell r="E38" t="str">
            <v>第三期创业培训7班</v>
          </cell>
          <cell r="F38">
            <v>40</v>
          </cell>
          <cell r="G38" t="str">
            <v>100.0%</v>
          </cell>
          <cell r="H38">
            <v>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L19" sqref="L19"/>
    </sheetView>
  </sheetViews>
  <sheetFormatPr defaultColWidth="9" defaultRowHeight="15" customHeight="1"/>
  <cols>
    <col min="1" max="1" width="7.34259259259259" style="1" customWidth="1"/>
    <col min="2" max="2" width="7.93518518518519" style="1" customWidth="1"/>
    <col min="3" max="3" width="12.6666666666667" style="1" customWidth="1"/>
    <col min="4" max="4" width="8.67592592592593" style="1" customWidth="1"/>
    <col min="5" max="16384" width="9" style="1"/>
  </cols>
  <sheetData>
    <row r="1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Height="1" spans="1:9">
      <c r="A2" s="1">
        <v>1</v>
      </c>
      <c r="B2" s="1" t="s">
        <v>9</v>
      </c>
      <c r="C2" s="1" t="s">
        <v>10</v>
      </c>
      <c r="D2" s="1">
        <v>93.5</v>
      </c>
      <c r="E2" s="1">
        <v>76</v>
      </c>
      <c r="F2" s="1">
        <f>MIN(D2,E2)</f>
        <v>76</v>
      </c>
      <c r="G2" s="1">
        <f>VLOOKUP(C2,[1]Sheet1!$C$2:$H$45,6,FALSE)</f>
        <v>100</v>
      </c>
      <c r="H2" s="1">
        <v>80</v>
      </c>
      <c r="I2" s="1" t="str">
        <f>IF(AND(F2&gt;=70,G2&gt;=80),"是","否")</f>
        <v>是</v>
      </c>
    </row>
    <row r="3" customHeight="1" spans="1:9">
      <c r="A3" s="1">
        <v>2</v>
      </c>
      <c r="B3" s="1" t="s">
        <v>11</v>
      </c>
      <c r="C3" s="1" t="s">
        <v>12</v>
      </c>
      <c r="D3" s="1">
        <v>83</v>
      </c>
      <c r="E3" s="1">
        <v>70</v>
      </c>
      <c r="F3" s="1">
        <f t="shared" ref="F3:F45" si="0">MIN(D3,E3)</f>
        <v>70</v>
      </c>
      <c r="G3" s="1">
        <f>VLOOKUP(C3,[1]Sheet1!$C$2:$H$45,6,FALSE)</f>
        <v>100</v>
      </c>
      <c r="H3" s="1">
        <v>80</v>
      </c>
      <c r="I3" s="1" t="str">
        <f t="shared" ref="I3:I45" si="1">IF(AND(F3&gt;=70,G3&gt;=80),"是","否")</f>
        <v>是</v>
      </c>
    </row>
    <row r="4" customHeight="1" spans="1:9">
      <c r="A4" s="1">
        <v>3</v>
      </c>
      <c r="B4" s="1" t="s">
        <v>13</v>
      </c>
      <c r="C4" s="1" t="s">
        <v>14</v>
      </c>
      <c r="D4" s="1">
        <v>69</v>
      </c>
      <c r="E4" s="1">
        <v>68</v>
      </c>
      <c r="F4" s="1">
        <f t="shared" si="0"/>
        <v>68</v>
      </c>
      <c r="G4" s="1">
        <f>VLOOKUP(C4,[1]Sheet1!$C$2:$H$45,6,FALSE)</f>
        <v>100</v>
      </c>
      <c r="H4" s="1">
        <v>80</v>
      </c>
      <c r="I4" s="1" t="str">
        <f t="shared" si="1"/>
        <v>否</v>
      </c>
    </row>
    <row r="5" customHeight="1" spans="1:9">
      <c r="A5" s="1">
        <v>4</v>
      </c>
      <c r="B5" s="1" t="s">
        <v>15</v>
      </c>
      <c r="C5" s="1" t="s">
        <v>16</v>
      </c>
      <c r="D5" s="1">
        <v>93.5</v>
      </c>
      <c r="E5" s="1">
        <v>78.5</v>
      </c>
      <c r="F5" s="1">
        <f t="shared" si="0"/>
        <v>78.5</v>
      </c>
      <c r="G5" s="1">
        <f>VLOOKUP(C5,[1]Sheet1!$C$2:$H$45,6,FALSE)</f>
        <v>98</v>
      </c>
      <c r="H5" s="1">
        <v>80</v>
      </c>
      <c r="I5" s="1" t="str">
        <f t="shared" si="1"/>
        <v>是</v>
      </c>
    </row>
    <row r="6" customHeight="1" spans="1:9">
      <c r="A6" s="1">
        <v>5</v>
      </c>
      <c r="B6" s="1" t="s">
        <v>17</v>
      </c>
      <c r="C6" s="1" t="s">
        <v>18</v>
      </c>
      <c r="D6" s="1">
        <v>91</v>
      </c>
      <c r="E6" s="1">
        <v>72.5</v>
      </c>
      <c r="F6" s="1">
        <f t="shared" si="0"/>
        <v>72.5</v>
      </c>
      <c r="G6" s="1">
        <f>VLOOKUP(C6,[1]Sheet1!$C$2:$H$45,6,FALSE)</f>
        <v>100</v>
      </c>
      <c r="H6" s="1">
        <v>80</v>
      </c>
      <c r="I6" s="1" t="str">
        <f t="shared" si="1"/>
        <v>是</v>
      </c>
    </row>
    <row r="7" customHeight="1" spans="1:9">
      <c r="A7" s="1">
        <v>6</v>
      </c>
      <c r="B7" s="1" t="s">
        <v>19</v>
      </c>
      <c r="C7" s="1" t="s">
        <v>20</v>
      </c>
      <c r="D7" s="1">
        <v>92.5</v>
      </c>
      <c r="E7" s="1">
        <v>84</v>
      </c>
      <c r="F7" s="1">
        <f t="shared" si="0"/>
        <v>84</v>
      </c>
      <c r="G7" s="1">
        <f>VLOOKUP(C7,[1]Sheet1!$C$2:$H$45,6,FALSE)</f>
        <v>100</v>
      </c>
      <c r="H7" s="1">
        <v>80</v>
      </c>
      <c r="I7" s="1" t="str">
        <f t="shared" si="1"/>
        <v>是</v>
      </c>
    </row>
    <row r="8" customHeight="1" spans="1:9">
      <c r="A8" s="1">
        <v>7</v>
      </c>
      <c r="B8" s="1" t="s">
        <v>21</v>
      </c>
      <c r="C8" s="1" t="s">
        <v>22</v>
      </c>
      <c r="D8" s="1">
        <v>89</v>
      </c>
      <c r="E8" s="1">
        <v>75.5</v>
      </c>
      <c r="F8" s="1">
        <f t="shared" si="0"/>
        <v>75.5</v>
      </c>
      <c r="G8" s="1">
        <f>VLOOKUP(C8,[1]Sheet1!$C$2:$H$45,6,FALSE)</f>
        <v>100</v>
      </c>
      <c r="H8" s="1">
        <v>80</v>
      </c>
      <c r="I8" s="1" t="str">
        <f t="shared" si="1"/>
        <v>是</v>
      </c>
    </row>
    <row r="9" customHeight="1" spans="1:9">
      <c r="A9" s="1">
        <v>8</v>
      </c>
      <c r="B9" s="1" t="s">
        <v>23</v>
      </c>
      <c r="C9" s="1" t="s">
        <v>24</v>
      </c>
      <c r="D9" s="1">
        <v>87</v>
      </c>
      <c r="E9" s="1">
        <v>73.5</v>
      </c>
      <c r="F9" s="1">
        <f t="shared" si="0"/>
        <v>73.5</v>
      </c>
      <c r="G9" s="1">
        <f>VLOOKUP(C9,[1]Sheet1!$C$2:$H$45,6,FALSE)</f>
        <v>100</v>
      </c>
      <c r="H9" s="1">
        <v>80</v>
      </c>
      <c r="I9" s="1" t="str">
        <f t="shared" si="1"/>
        <v>是</v>
      </c>
    </row>
    <row r="10" customHeight="1" spans="1:9">
      <c r="A10" s="1">
        <v>9</v>
      </c>
      <c r="B10" s="1" t="s">
        <v>25</v>
      </c>
      <c r="C10" s="1" t="s">
        <v>26</v>
      </c>
      <c r="D10" s="1">
        <v>87.5</v>
      </c>
      <c r="E10" s="1">
        <v>79</v>
      </c>
      <c r="F10" s="1">
        <f t="shared" si="0"/>
        <v>79</v>
      </c>
      <c r="G10" s="1">
        <f>VLOOKUP(C10,[1]Sheet1!$C$2:$H$45,6,FALSE)</f>
        <v>100</v>
      </c>
      <c r="H10" s="1">
        <v>80</v>
      </c>
      <c r="I10" s="1" t="str">
        <f t="shared" si="1"/>
        <v>是</v>
      </c>
    </row>
    <row r="11" customHeight="1" spans="1:9">
      <c r="A11" s="1">
        <v>10</v>
      </c>
      <c r="B11" s="1" t="s">
        <v>27</v>
      </c>
      <c r="C11" s="1" t="s">
        <v>28</v>
      </c>
      <c r="D11" s="1">
        <v>90.5</v>
      </c>
      <c r="E11" s="1">
        <v>81</v>
      </c>
      <c r="F11" s="1">
        <f t="shared" si="0"/>
        <v>81</v>
      </c>
      <c r="G11" s="1">
        <f>VLOOKUP(C11,[1]Sheet1!$C$2:$H$45,6,FALSE)</f>
        <v>100</v>
      </c>
      <c r="H11" s="1">
        <v>80</v>
      </c>
      <c r="I11" s="1" t="str">
        <f t="shared" si="1"/>
        <v>是</v>
      </c>
    </row>
    <row r="12" customHeight="1" spans="1:9">
      <c r="A12" s="1">
        <v>11</v>
      </c>
      <c r="B12" s="1" t="s">
        <v>29</v>
      </c>
      <c r="C12" s="1" t="s">
        <v>30</v>
      </c>
      <c r="D12" s="1">
        <v>81</v>
      </c>
      <c r="E12" s="1">
        <v>76</v>
      </c>
      <c r="F12" s="1">
        <f t="shared" si="0"/>
        <v>76</v>
      </c>
      <c r="G12" s="1">
        <f>VLOOKUP(C12,[1]Sheet1!$C$2:$H$45,6,FALSE)</f>
        <v>100</v>
      </c>
      <c r="H12" s="1">
        <v>80</v>
      </c>
      <c r="I12" s="1" t="str">
        <f t="shared" si="1"/>
        <v>是</v>
      </c>
    </row>
    <row r="13" customHeight="1" spans="1:9">
      <c r="A13" s="1">
        <v>12</v>
      </c>
      <c r="B13" s="1" t="s">
        <v>31</v>
      </c>
      <c r="C13" s="1" t="s">
        <v>32</v>
      </c>
      <c r="D13" s="1">
        <v>87.5</v>
      </c>
      <c r="E13" s="1">
        <v>75</v>
      </c>
      <c r="F13" s="1">
        <f t="shared" si="0"/>
        <v>75</v>
      </c>
      <c r="G13" s="1">
        <f>VLOOKUP(C13,[1]Sheet1!$C$2:$H$45,6,FALSE)</f>
        <v>100</v>
      </c>
      <c r="H13" s="1">
        <v>80</v>
      </c>
      <c r="I13" s="1" t="str">
        <f t="shared" si="1"/>
        <v>是</v>
      </c>
    </row>
    <row r="14" customHeight="1" spans="1:9">
      <c r="A14" s="1">
        <v>13</v>
      </c>
      <c r="B14" s="1" t="s">
        <v>33</v>
      </c>
      <c r="C14" s="1" t="s">
        <v>34</v>
      </c>
      <c r="D14" s="1">
        <v>85.5</v>
      </c>
      <c r="E14" s="1">
        <v>76.5</v>
      </c>
      <c r="F14" s="1">
        <f t="shared" si="0"/>
        <v>76.5</v>
      </c>
      <c r="G14" s="1">
        <f>VLOOKUP(C14,[1]Sheet1!$C$2:$H$45,6,FALSE)</f>
        <v>96</v>
      </c>
      <c r="H14" s="1">
        <v>80</v>
      </c>
      <c r="I14" s="1" t="str">
        <f t="shared" si="1"/>
        <v>是</v>
      </c>
    </row>
    <row r="15" customHeight="1" spans="1:9">
      <c r="A15" s="1">
        <v>14</v>
      </c>
      <c r="B15" s="1" t="s">
        <v>35</v>
      </c>
      <c r="C15" s="1" t="s">
        <v>36</v>
      </c>
      <c r="D15" s="1">
        <v>85.5</v>
      </c>
      <c r="E15" s="1">
        <v>76</v>
      </c>
      <c r="F15" s="1">
        <f t="shared" si="0"/>
        <v>76</v>
      </c>
      <c r="G15" s="1">
        <f>VLOOKUP(C15,[1]Sheet1!$C$2:$H$45,6,FALSE)</f>
        <v>98</v>
      </c>
      <c r="H15" s="1">
        <v>80</v>
      </c>
      <c r="I15" s="1" t="str">
        <f t="shared" si="1"/>
        <v>是</v>
      </c>
    </row>
    <row r="16" customHeight="1" spans="1:9">
      <c r="A16" s="1">
        <v>15</v>
      </c>
      <c r="B16" s="1" t="s">
        <v>37</v>
      </c>
      <c r="C16" s="1" t="s">
        <v>38</v>
      </c>
      <c r="D16" s="1">
        <v>87</v>
      </c>
      <c r="E16" s="1">
        <v>76.5</v>
      </c>
      <c r="F16" s="1">
        <f t="shared" si="0"/>
        <v>76.5</v>
      </c>
      <c r="G16" s="1">
        <f>VLOOKUP(C16,[1]Sheet1!$C$2:$H$45,6,FALSE)</f>
        <v>100</v>
      </c>
      <c r="H16" s="1">
        <v>80</v>
      </c>
      <c r="I16" s="1" t="str">
        <f t="shared" si="1"/>
        <v>是</v>
      </c>
    </row>
    <row r="17" customHeight="1" spans="1:9">
      <c r="A17" s="1">
        <v>16</v>
      </c>
      <c r="B17" s="1" t="s">
        <v>39</v>
      </c>
      <c r="C17" s="1" t="s">
        <v>40</v>
      </c>
      <c r="D17" s="1">
        <v>82</v>
      </c>
      <c r="E17" s="1">
        <v>78</v>
      </c>
      <c r="F17" s="1">
        <f t="shared" si="0"/>
        <v>78</v>
      </c>
      <c r="G17" s="1">
        <f>VLOOKUP(C17,[1]Sheet1!$C$2:$H$45,6,FALSE)</f>
        <v>100</v>
      </c>
      <c r="H17" s="1">
        <v>80</v>
      </c>
      <c r="I17" s="1" t="str">
        <f t="shared" si="1"/>
        <v>是</v>
      </c>
    </row>
    <row r="18" customHeight="1" spans="1:9">
      <c r="A18" s="1">
        <v>17</v>
      </c>
      <c r="B18" s="1" t="s">
        <v>41</v>
      </c>
      <c r="C18" s="1" t="s">
        <v>42</v>
      </c>
      <c r="D18" s="1">
        <v>86.5</v>
      </c>
      <c r="E18" s="1">
        <v>71</v>
      </c>
      <c r="F18" s="1">
        <f t="shared" si="0"/>
        <v>71</v>
      </c>
      <c r="G18" s="1">
        <f>VLOOKUP(C18,[1]Sheet1!$C$2:$H$45,6,FALSE)</f>
        <v>92</v>
      </c>
      <c r="H18" s="1">
        <v>80</v>
      </c>
      <c r="I18" s="1" t="str">
        <f t="shared" si="1"/>
        <v>是</v>
      </c>
    </row>
    <row r="19" customHeight="1" spans="1:9">
      <c r="A19" s="1">
        <v>18</v>
      </c>
      <c r="B19" s="1" t="s">
        <v>43</v>
      </c>
      <c r="C19" s="1" t="s">
        <v>44</v>
      </c>
      <c r="D19" s="1">
        <v>85.5</v>
      </c>
      <c r="E19" s="1">
        <v>70</v>
      </c>
      <c r="F19" s="1">
        <f t="shared" si="0"/>
        <v>70</v>
      </c>
      <c r="G19" s="1">
        <f>VLOOKUP(C19,[1]Sheet1!$C$2:$H$45,6,FALSE)</f>
        <v>98</v>
      </c>
      <c r="H19" s="1">
        <v>80</v>
      </c>
      <c r="I19" s="1" t="str">
        <f t="shared" si="1"/>
        <v>是</v>
      </c>
    </row>
    <row r="20" customHeight="1" spans="1:9">
      <c r="A20" s="1">
        <v>19</v>
      </c>
      <c r="B20" s="1" t="s">
        <v>45</v>
      </c>
      <c r="C20" s="1" t="s">
        <v>46</v>
      </c>
      <c r="D20" s="1">
        <v>87.5</v>
      </c>
      <c r="E20" s="1">
        <v>75.5</v>
      </c>
      <c r="F20" s="1">
        <f t="shared" si="0"/>
        <v>75.5</v>
      </c>
      <c r="G20" s="1">
        <f>VLOOKUP(C20,[1]Sheet1!$C$2:$H$45,6,FALSE)</f>
        <v>100</v>
      </c>
      <c r="H20" s="1">
        <v>80</v>
      </c>
      <c r="I20" s="1" t="str">
        <f t="shared" si="1"/>
        <v>是</v>
      </c>
    </row>
    <row r="21" customHeight="1" spans="1:9">
      <c r="A21" s="1">
        <v>20</v>
      </c>
      <c r="B21" s="1" t="s">
        <v>47</v>
      </c>
      <c r="C21" s="1" t="s">
        <v>48</v>
      </c>
      <c r="D21" s="1">
        <v>92</v>
      </c>
      <c r="E21" s="1">
        <v>80.5</v>
      </c>
      <c r="F21" s="1">
        <f t="shared" si="0"/>
        <v>80.5</v>
      </c>
      <c r="G21" s="1">
        <f>VLOOKUP(C21,[1]Sheet1!$C$2:$H$45,6,FALSE)</f>
        <v>100</v>
      </c>
      <c r="H21" s="1">
        <v>80</v>
      </c>
      <c r="I21" s="1" t="str">
        <f t="shared" si="1"/>
        <v>是</v>
      </c>
    </row>
    <row r="22" customHeight="1" spans="1:9">
      <c r="A22" s="1">
        <v>21</v>
      </c>
      <c r="B22" s="1" t="s">
        <v>49</v>
      </c>
      <c r="C22" s="1" t="s">
        <v>50</v>
      </c>
      <c r="D22" s="1">
        <v>89.5</v>
      </c>
      <c r="E22" s="1">
        <v>74</v>
      </c>
      <c r="F22" s="1">
        <f t="shared" si="0"/>
        <v>74</v>
      </c>
      <c r="G22" s="1">
        <f>VLOOKUP(C22,[1]Sheet1!$C$2:$H$45,6,FALSE)</f>
        <v>98</v>
      </c>
      <c r="H22" s="1">
        <v>80</v>
      </c>
      <c r="I22" s="1" t="str">
        <f t="shared" si="1"/>
        <v>是</v>
      </c>
    </row>
    <row r="23" customHeight="1" spans="1:9">
      <c r="A23" s="1">
        <v>22</v>
      </c>
      <c r="B23" s="1" t="s">
        <v>51</v>
      </c>
      <c r="C23" s="1" t="s">
        <v>52</v>
      </c>
      <c r="D23" s="1">
        <v>89</v>
      </c>
      <c r="E23" s="1">
        <v>70.5</v>
      </c>
      <c r="F23" s="1">
        <f t="shared" si="0"/>
        <v>70.5</v>
      </c>
      <c r="G23" s="1">
        <f>VLOOKUP(C23,[1]Sheet1!$C$2:$H$45,6,FALSE)</f>
        <v>100</v>
      </c>
      <c r="H23" s="1">
        <v>80</v>
      </c>
      <c r="I23" s="1" t="str">
        <f t="shared" si="1"/>
        <v>是</v>
      </c>
    </row>
    <row r="24" customHeight="1" spans="1:9">
      <c r="A24" s="1">
        <v>23</v>
      </c>
      <c r="B24" s="1" t="s">
        <v>53</v>
      </c>
      <c r="C24" s="1" t="s">
        <v>54</v>
      </c>
      <c r="D24" s="1">
        <v>93</v>
      </c>
      <c r="E24" s="1">
        <v>82.5</v>
      </c>
      <c r="F24" s="1">
        <f t="shared" si="0"/>
        <v>82.5</v>
      </c>
      <c r="G24" s="1">
        <f>VLOOKUP(C24,[1]Sheet1!$C$2:$H$45,6,FALSE)</f>
        <v>100</v>
      </c>
      <c r="H24" s="1">
        <v>80</v>
      </c>
      <c r="I24" s="1" t="str">
        <f t="shared" si="1"/>
        <v>是</v>
      </c>
    </row>
    <row r="25" customHeight="1" spans="1:9">
      <c r="A25" s="1">
        <v>24</v>
      </c>
      <c r="B25" s="1" t="s">
        <v>55</v>
      </c>
      <c r="C25" s="1" t="s">
        <v>56</v>
      </c>
      <c r="D25" s="1">
        <v>86.5</v>
      </c>
      <c r="E25" s="1">
        <v>81</v>
      </c>
      <c r="F25" s="1">
        <f t="shared" si="0"/>
        <v>81</v>
      </c>
      <c r="G25" s="1">
        <f>VLOOKUP(C25,[1]Sheet1!$C$2:$H$45,6,FALSE)</f>
        <v>100</v>
      </c>
      <c r="H25" s="1">
        <v>80</v>
      </c>
      <c r="I25" s="1" t="str">
        <f t="shared" si="1"/>
        <v>是</v>
      </c>
    </row>
    <row r="26" customHeight="1" spans="1:9">
      <c r="A26" s="1">
        <v>25</v>
      </c>
      <c r="B26" s="1" t="s">
        <v>57</v>
      </c>
      <c r="C26" s="1" t="s">
        <v>58</v>
      </c>
      <c r="D26" s="1">
        <v>81.5</v>
      </c>
      <c r="E26" s="1">
        <v>76</v>
      </c>
      <c r="F26" s="1">
        <f t="shared" si="0"/>
        <v>76</v>
      </c>
      <c r="G26" s="1">
        <f>VLOOKUP(C26,[1]Sheet1!$C$2:$H$45,6,FALSE)</f>
        <v>100</v>
      </c>
      <c r="H26" s="1">
        <v>80</v>
      </c>
      <c r="I26" s="1" t="str">
        <f t="shared" si="1"/>
        <v>是</v>
      </c>
    </row>
    <row r="27" customHeight="1" spans="1:9">
      <c r="A27" s="1">
        <v>26</v>
      </c>
      <c r="B27" s="1" t="s">
        <v>59</v>
      </c>
      <c r="C27" s="1" t="s">
        <v>60</v>
      </c>
      <c r="D27" s="1">
        <v>86</v>
      </c>
      <c r="E27" s="1">
        <v>77.5</v>
      </c>
      <c r="F27" s="1">
        <f t="shared" si="0"/>
        <v>77.5</v>
      </c>
      <c r="G27" s="1">
        <f>VLOOKUP(C27,[1]Sheet1!$C$2:$H$45,6,FALSE)</f>
        <v>98</v>
      </c>
      <c r="H27" s="1">
        <v>80</v>
      </c>
      <c r="I27" s="1" t="str">
        <f t="shared" si="1"/>
        <v>是</v>
      </c>
    </row>
    <row r="28" customHeight="1" spans="1:9">
      <c r="A28" s="1">
        <v>27</v>
      </c>
      <c r="B28" s="1" t="s">
        <v>61</v>
      </c>
      <c r="C28" s="1" t="s">
        <v>62</v>
      </c>
      <c r="D28" s="1">
        <v>88.5</v>
      </c>
      <c r="E28" s="1">
        <v>77</v>
      </c>
      <c r="F28" s="1">
        <f t="shared" si="0"/>
        <v>77</v>
      </c>
      <c r="G28" s="1">
        <f>VLOOKUP(C28,[1]Sheet1!$C$2:$H$45,6,FALSE)</f>
        <v>100</v>
      </c>
      <c r="H28" s="1">
        <v>80</v>
      </c>
      <c r="I28" s="1" t="str">
        <f t="shared" si="1"/>
        <v>是</v>
      </c>
    </row>
    <row r="29" customHeight="1" spans="1:9">
      <c r="A29" s="1">
        <v>28</v>
      </c>
      <c r="B29" s="1" t="s">
        <v>63</v>
      </c>
      <c r="C29" s="1" t="s">
        <v>64</v>
      </c>
      <c r="D29" s="1">
        <v>85.5</v>
      </c>
      <c r="E29" s="1">
        <v>77</v>
      </c>
      <c r="F29" s="1">
        <f t="shared" si="0"/>
        <v>77</v>
      </c>
      <c r="G29" s="1">
        <f>VLOOKUP(C29,[1]Sheet1!$C$2:$H$45,6,FALSE)</f>
        <v>100</v>
      </c>
      <c r="H29" s="1">
        <v>80</v>
      </c>
      <c r="I29" s="1" t="str">
        <f t="shared" si="1"/>
        <v>是</v>
      </c>
    </row>
    <row r="30" customHeight="1" spans="1:9">
      <c r="A30" s="1">
        <v>29</v>
      </c>
      <c r="B30" s="1" t="s">
        <v>65</v>
      </c>
      <c r="C30" s="1" t="s">
        <v>66</v>
      </c>
      <c r="D30" s="1">
        <v>95.5</v>
      </c>
      <c r="E30" s="1">
        <v>80</v>
      </c>
      <c r="F30" s="1">
        <f t="shared" si="0"/>
        <v>80</v>
      </c>
      <c r="G30" s="1">
        <f>VLOOKUP(C30,[1]Sheet1!$C$2:$H$45,6,FALSE)</f>
        <v>100</v>
      </c>
      <c r="H30" s="1">
        <v>80</v>
      </c>
      <c r="I30" s="1" t="str">
        <f t="shared" si="1"/>
        <v>是</v>
      </c>
    </row>
    <row r="31" customHeight="1" spans="1:9">
      <c r="A31" s="1">
        <v>30</v>
      </c>
      <c r="B31" s="1" t="s">
        <v>67</v>
      </c>
      <c r="C31" s="1" t="s">
        <v>68</v>
      </c>
      <c r="D31" s="1">
        <v>81</v>
      </c>
      <c r="E31" s="1">
        <v>75</v>
      </c>
      <c r="F31" s="1">
        <f t="shared" si="0"/>
        <v>75</v>
      </c>
      <c r="G31" s="1">
        <f>VLOOKUP(C31,[1]Sheet1!$C$2:$H$45,6,FALSE)</f>
        <v>100</v>
      </c>
      <c r="H31" s="1">
        <v>80</v>
      </c>
      <c r="I31" s="1" t="str">
        <f t="shared" si="1"/>
        <v>是</v>
      </c>
    </row>
    <row r="32" customHeight="1" spans="1:9">
      <c r="A32" s="1">
        <v>31</v>
      </c>
      <c r="B32" s="1" t="s">
        <v>69</v>
      </c>
      <c r="C32" s="1" t="s">
        <v>70</v>
      </c>
      <c r="D32" s="1">
        <v>82</v>
      </c>
      <c r="E32" s="1">
        <v>80</v>
      </c>
      <c r="F32" s="1">
        <f t="shared" si="0"/>
        <v>80</v>
      </c>
      <c r="G32" s="1">
        <f>VLOOKUP(C32,[1]Sheet1!$C$2:$H$45,6,FALSE)</f>
        <v>100</v>
      </c>
      <c r="H32" s="1">
        <v>80</v>
      </c>
      <c r="I32" s="1" t="str">
        <f t="shared" si="1"/>
        <v>是</v>
      </c>
    </row>
    <row r="33" customHeight="1" spans="1:9">
      <c r="A33" s="1">
        <v>32</v>
      </c>
      <c r="B33" s="1" t="s">
        <v>71</v>
      </c>
      <c r="C33" s="1" t="s">
        <v>72</v>
      </c>
      <c r="D33" s="1">
        <v>86</v>
      </c>
      <c r="E33" s="1">
        <v>79</v>
      </c>
      <c r="F33" s="1">
        <f t="shared" si="0"/>
        <v>79</v>
      </c>
      <c r="G33" s="1">
        <f>VLOOKUP(C33,[1]Sheet1!$C$2:$H$45,6,FALSE)</f>
        <v>98</v>
      </c>
      <c r="H33" s="1">
        <v>80</v>
      </c>
      <c r="I33" s="1" t="str">
        <f t="shared" si="1"/>
        <v>是</v>
      </c>
    </row>
    <row r="34" customHeight="1" spans="1:9">
      <c r="A34" s="1">
        <v>33</v>
      </c>
      <c r="B34" s="1" t="s">
        <v>73</v>
      </c>
      <c r="C34" s="1" t="s">
        <v>74</v>
      </c>
      <c r="D34" s="1">
        <v>90</v>
      </c>
      <c r="E34" s="1">
        <v>88.5</v>
      </c>
      <c r="F34" s="1">
        <f t="shared" si="0"/>
        <v>88.5</v>
      </c>
      <c r="G34" s="1">
        <f>VLOOKUP(C34,[1]Sheet1!$C$2:$H$45,6,FALSE)</f>
        <v>100</v>
      </c>
      <c r="H34" s="1">
        <v>80</v>
      </c>
      <c r="I34" s="1" t="str">
        <f t="shared" si="1"/>
        <v>是</v>
      </c>
    </row>
    <row r="35" customHeight="1" spans="1:9">
      <c r="A35" s="1">
        <v>34</v>
      </c>
      <c r="B35" s="1" t="s">
        <v>75</v>
      </c>
      <c r="C35" s="1" t="s">
        <v>76</v>
      </c>
      <c r="D35" s="1">
        <v>76</v>
      </c>
      <c r="E35" s="1">
        <v>75</v>
      </c>
      <c r="F35" s="1">
        <f t="shared" si="0"/>
        <v>75</v>
      </c>
      <c r="G35" s="1">
        <f>VLOOKUP(C35,[1]Sheet1!$C$2:$H$45,6,FALSE)</f>
        <v>98</v>
      </c>
      <c r="H35" s="1">
        <v>80</v>
      </c>
      <c r="I35" s="1" t="str">
        <f t="shared" si="1"/>
        <v>是</v>
      </c>
    </row>
    <row r="36" customHeight="1" spans="1:9">
      <c r="A36" s="1">
        <v>35</v>
      </c>
      <c r="B36" s="1" t="s">
        <v>77</v>
      </c>
      <c r="C36" s="1" t="s">
        <v>78</v>
      </c>
      <c r="D36" s="1">
        <v>88</v>
      </c>
      <c r="E36" s="1">
        <v>70</v>
      </c>
      <c r="F36" s="1">
        <f t="shared" si="0"/>
        <v>70</v>
      </c>
      <c r="G36" s="1">
        <f>VLOOKUP(C36,[1]Sheet1!$C$2:$H$45,6,FALSE)</f>
        <v>94</v>
      </c>
      <c r="H36" s="1">
        <v>80</v>
      </c>
      <c r="I36" s="1" t="str">
        <f t="shared" si="1"/>
        <v>是</v>
      </c>
    </row>
    <row r="37" customHeight="1" spans="1:9">
      <c r="A37" s="1">
        <v>36</v>
      </c>
      <c r="B37" s="1" t="s">
        <v>79</v>
      </c>
      <c r="C37" s="1" t="s">
        <v>80</v>
      </c>
      <c r="D37" s="1">
        <v>93.5</v>
      </c>
      <c r="E37" s="1">
        <v>88.5</v>
      </c>
      <c r="F37" s="1">
        <f t="shared" si="0"/>
        <v>88.5</v>
      </c>
      <c r="G37" s="1">
        <f>VLOOKUP(C37,[1]Sheet1!$C$2:$H$45,6,FALSE)</f>
        <v>100</v>
      </c>
      <c r="H37" s="1">
        <v>80</v>
      </c>
      <c r="I37" s="1" t="str">
        <f t="shared" si="1"/>
        <v>是</v>
      </c>
    </row>
    <row r="38" customHeight="1" spans="1:9">
      <c r="A38" s="1">
        <v>37</v>
      </c>
      <c r="B38" s="1" t="s">
        <v>81</v>
      </c>
      <c r="C38" s="1" t="s">
        <v>82</v>
      </c>
      <c r="D38" s="1">
        <v>92.5</v>
      </c>
      <c r="E38" s="1">
        <v>85</v>
      </c>
      <c r="F38" s="1">
        <f t="shared" si="0"/>
        <v>85</v>
      </c>
      <c r="G38" s="1">
        <f>VLOOKUP(C38,[1]Sheet1!$C$2:$H$45,6,FALSE)</f>
        <v>100</v>
      </c>
      <c r="H38" s="1">
        <v>80</v>
      </c>
      <c r="I38" s="1" t="str">
        <f t="shared" si="1"/>
        <v>是</v>
      </c>
    </row>
    <row r="39" customHeight="1" spans="1:9">
      <c r="A39" s="1">
        <v>38</v>
      </c>
      <c r="B39" s="1" t="s">
        <v>83</v>
      </c>
      <c r="C39" s="1" t="s">
        <v>84</v>
      </c>
      <c r="D39" s="1">
        <v>88</v>
      </c>
      <c r="E39" s="1">
        <v>77</v>
      </c>
      <c r="F39" s="1">
        <f t="shared" si="0"/>
        <v>77</v>
      </c>
      <c r="G39" s="1">
        <f>VLOOKUP(C39,[1]Sheet1!$C$2:$H$45,6,FALSE)</f>
        <v>100</v>
      </c>
      <c r="H39" s="1">
        <v>80</v>
      </c>
      <c r="I39" s="1" t="str">
        <f t="shared" si="1"/>
        <v>是</v>
      </c>
    </row>
    <row r="40" customHeight="1" spans="1:9">
      <c r="A40" s="1">
        <v>39</v>
      </c>
      <c r="B40" s="1" t="s">
        <v>85</v>
      </c>
      <c r="C40" s="1" t="s">
        <v>86</v>
      </c>
      <c r="D40" s="1">
        <v>67</v>
      </c>
      <c r="E40" s="1">
        <v>56</v>
      </c>
      <c r="F40" s="1">
        <f t="shared" si="0"/>
        <v>56</v>
      </c>
      <c r="G40" s="1">
        <f>VLOOKUP(C40,[1]Sheet1!$C$2:$H$45,6,FALSE)</f>
        <v>98</v>
      </c>
      <c r="H40" s="1">
        <v>80</v>
      </c>
      <c r="I40" s="1" t="str">
        <f t="shared" si="1"/>
        <v>否</v>
      </c>
    </row>
    <row r="41" customHeight="1" spans="1:9">
      <c r="A41" s="1">
        <v>40</v>
      </c>
      <c r="B41" s="1" t="s">
        <v>87</v>
      </c>
      <c r="C41" s="1" t="s">
        <v>88</v>
      </c>
      <c r="D41" s="1">
        <v>88</v>
      </c>
      <c r="E41" s="1">
        <v>80</v>
      </c>
      <c r="F41" s="1">
        <f t="shared" si="0"/>
        <v>80</v>
      </c>
      <c r="G41" s="1">
        <f>VLOOKUP(C41,[1]Sheet1!$C$2:$H$45,6,FALSE)</f>
        <v>100</v>
      </c>
      <c r="H41" s="1">
        <v>80</v>
      </c>
      <c r="I41" s="1" t="str">
        <f t="shared" si="1"/>
        <v>是</v>
      </c>
    </row>
    <row r="42" customHeight="1" spans="1:9">
      <c r="A42" s="1">
        <v>41</v>
      </c>
      <c r="B42" s="1" t="s">
        <v>89</v>
      </c>
      <c r="C42" s="1" t="s">
        <v>90</v>
      </c>
      <c r="D42" s="1">
        <v>82</v>
      </c>
      <c r="E42" s="1">
        <v>72</v>
      </c>
      <c r="F42" s="1">
        <f t="shared" si="0"/>
        <v>72</v>
      </c>
      <c r="G42" s="1">
        <f>VLOOKUP(C42,[1]Sheet1!$C$2:$H$45,6,FALSE)</f>
        <v>100</v>
      </c>
      <c r="H42" s="1">
        <v>80</v>
      </c>
      <c r="I42" s="1" t="str">
        <f t="shared" si="1"/>
        <v>是</v>
      </c>
    </row>
    <row r="43" customHeight="1" spans="1:9">
      <c r="A43" s="1">
        <v>42</v>
      </c>
      <c r="B43" s="1" t="s">
        <v>91</v>
      </c>
      <c r="C43" s="1" t="s">
        <v>92</v>
      </c>
      <c r="D43" s="1">
        <v>89.5</v>
      </c>
      <c r="E43" s="1">
        <v>79</v>
      </c>
      <c r="F43" s="1">
        <f t="shared" si="0"/>
        <v>79</v>
      </c>
      <c r="G43" s="1">
        <f>VLOOKUP(C43,[1]Sheet1!$C$2:$H$45,6,FALSE)</f>
        <v>100</v>
      </c>
      <c r="H43" s="1">
        <v>80</v>
      </c>
      <c r="I43" s="1" t="str">
        <f t="shared" si="1"/>
        <v>是</v>
      </c>
    </row>
    <row r="44" customHeight="1" spans="1:9">
      <c r="A44" s="1">
        <v>43</v>
      </c>
      <c r="B44" s="1" t="s">
        <v>93</v>
      </c>
      <c r="C44" s="1" t="s">
        <v>94</v>
      </c>
      <c r="D44" s="1">
        <v>89.5</v>
      </c>
      <c r="E44" s="1">
        <v>83</v>
      </c>
      <c r="F44" s="1">
        <f t="shared" si="0"/>
        <v>83</v>
      </c>
      <c r="G44" s="1">
        <f>VLOOKUP(C44,[1]Sheet1!$C$2:$H$45,6,FALSE)</f>
        <v>100</v>
      </c>
      <c r="H44" s="1">
        <v>80</v>
      </c>
      <c r="I44" s="1" t="str">
        <f t="shared" si="1"/>
        <v>是</v>
      </c>
    </row>
    <row r="45" customHeight="1" spans="1:9">
      <c r="A45" s="1">
        <v>44</v>
      </c>
      <c r="B45" s="1" t="s">
        <v>95</v>
      </c>
      <c r="C45" s="1" t="s">
        <v>96</v>
      </c>
      <c r="D45" s="1">
        <v>84.5</v>
      </c>
      <c r="E45" s="1">
        <v>77.5</v>
      </c>
      <c r="F45" s="1">
        <f t="shared" si="0"/>
        <v>77.5</v>
      </c>
      <c r="G45" s="1">
        <f>VLOOKUP(C45,[1]Sheet1!$C$2:$H$45,6,FALSE)</f>
        <v>100</v>
      </c>
      <c r="H45" s="1">
        <v>80</v>
      </c>
      <c r="I45" s="1" t="str">
        <f t="shared" si="1"/>
        <v>是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workbookViewId="0">
      <selection activeCell="F1" sqref="F$1:F$1048576"/>
    </sheetView>
  </sheetViews>
  <sheetFormatPr defaultColWidth="9" defaultRowHeight="14.4"/>
  <cols>
    <col min="1" max="16384" width="9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</v>
      </c>
      <c r="B2" s="1" t="s">
        <v>97</v>
      </c>
      <c r="C2" s="1" t="s">
        <v>98</v>
      </c>
      <c r="D2" s="1">
        <v>86</v>
      </c>
      <c r="E2" s="1">
        <v>74.5</v>
      </c>
      <c r="F2" s="1">
        <f t="shared" ref="F2:F45" si="0">MIN(D2,E2)</f>
        <v>74.5</v>
      </c>
      <c r="G2" s="1">
        <f>VLOOKUP(C2,[2]Sheet1!$C$2:$H$45,6,FALSE)</f>
        <v>100</v>
      </c>
      <c r="H2" s="1">
        <v>80</v>
      </c>
      <c r="I2" s="1" t="str">
        <f t="shared" ref="I2:I45" si="1">IF(AND(F2&gt;=70,G2&gt;=80),"是","否")</f>
        <v>是</v>
      </c>
    </row>
    <row r="3" spans="1:9">
      <c r="A3" s="1">
        <v>2</v>
      </c>
      <c r="B3" s="1" t="s">
        <v>99</v>
      </c>
      <c r="C3" s="1" t="s">
        <v>100</v>
      </c>
      <c r="D3" s="1">
        <v>86.5</v>
      </c>
      <c r="E3" s="1">
        <v>84</v>
      </c>
      <c r="F3" s="1">
        <f t="shared" si="0"/>
        <v>84</v>
      </c>
      <c r="G3" s="1">
        <f>VLOOKUP(C3,[2]Sheet1!$C$2:$H$45,6,FALSE)</f>
        <v>100</v>
      </c>
      <c r="H3" s="1">
        <v>80</v>
      </c>
      <c r="I3" s="1" t="str">
        <f t="shared" si="1"/>
        <v>是</v>
      </c>
    </row>
    <row r="4" spans="1:9">
      <c r="A4" s="1">
        <v>3</v>
      </c>
      <c r="B4" s="1" t="s">
        <v>101</v>
      </c>
      <c r="C4" s="1" t="s">
        <v>102</v>
      </c>
      <c r="D4" s="1">
        <v>85.5</v>
      </c>
      <c r="E4" s="1">
        <v>74.5</v>
      </c>
      <c r="F4" s="1">
        <f t="shared" si="0"/>
        <v>74.5</v>
      </c>
      <c r="G4" s="1">
        <f>VLOOKUP(C4,[2]Sheet1!$C$2:$H$45,6,FALSE)</f>
        <v>98</v>
      </c>
      <c r="H4" s="1">
        <v>80</v>
      </c>
      <c r="I4" s="1" t="str">
        <f t="shared" si="1"/>
        <v>是</v>
      </c>
    </row>
    <row r="5" spans="1:9">
      <c r="A5" s="1">
        <v>4</v>
      </c>
      <c r="B5" s="1" t="s">
        <v>103</v>
      </c>
      <c r="C5" s="1" t="s">
        <v>104</v>
      </c>
      <c r="D5" s="1">
        <v>75</v>
      </c>
      <c r="E5" s="1">
        <v>75</v>
      </c>
      <c r="F5" s="1">
        <f t="shared" si="0"/>
        <v>75</v>
      </c>
      <c r="G5" s="1">
        <f>VLOOKUP(C5,[2]Sheet1!$C$2:$H$45,6,FALSE)</f>
        <v>98</v>
      </c>
      <c r="H5" s="1">
        <v>80</v>
      </c>
      <c r="I5" s="1" t="str">
        <f t="shared" si="1"/>
        <v>是</v>
      </c>
    </row>
    <row r="6" spans="1:9">
      <c r="A6" s="1">
        <v>5</v>
      </c>
      <c r="B6" s="1" t="s">
        <v>105</v>
      </c>
      <c r="C6" s="1" t="s">
        <v>106</v>
      </c>
      <c r="D6" s="1">
        <v>82</v>
      </c>
      <c r="E6" s="1">
        <v>77.5</v>
      </c>
      <c r="F6" s="1">
        <f t="shared" si="0"/>
        <v>77.5</v>
      </c>
      <c r="G6" s="1">
        <f>VLOOKUP(C6,[2]Sheet1!$C$2:$H$45,6,FALSE)</f>
        <v>100</v>
      </c>
      <c r="H6" s="1">
        <v>80</v>
      </c>
      <c r="I6" s="1" t="str">
        <f t="shared" si="1"/>
        <v>是</v>
      </c>
    </row>
    <row r="7" spans="1:9">
      <c r="A7" s="1">
        <v>6</v>
      </c>
      <c r="B7" s="1" t="s">
        <v>107</v>
      </c>
      <c r="C7" s="1" t="s">
        <v>108</v>
      </c>
      <c r="D7" s="1">
        <v>87.5</v>
      </c>
      <c r="E7" s="1">
        <v>83</v>
      </c>
      <c r="F7" s="1">
        <f t="shared" si="0"/>
        <v>83</v>
      </c>
      <c r="G7" s="1">
        <f>VLOOKUP(C7,[2]Sheet1!$C$2:$H$45,6,FALSE)</f>
        <v>100</v>
      </c>
      <c r="H7" s="1">
        <v>80</v>
      </c>
      <c r="I7" s="1" t="str">
        <f t="shared" si="1"/>
        <v>是</v>
      </c>
    </row>
    <row r="8" spans="1:9">
      <c r="A8" s="1">
        <v>7</v>
      </c>
      <c r="B8" s="1" t="s">
        <v>109</v>
      </c>
      <c r="C8" s="1" t="s">
        <v>110</v>
      </c>
      <c r="D8" s="1">
        <v>78.5</v>
      </c>
      <c r="E8" s="1">
        <v>75</v>
      </c>
      <c r="F8" s="1">
        <f t="shared" si="0"/>
        <v>75</v>
      </c>
      <c r="G8" s="1">
        <f>VLOOKUP(C8,[2]Sheet1!$C$2:$H$45,6,FALSE)</f>
        <v>100</v>
      </c>
      <c r="H8" s="1">
        <v>80</v>
      </c>
      <c r="I8" s="1" t="str">
        <f t="shared" si="1"/>
        <v>是</v>
      </c>
    </row>
    <row r="9" spans="1:9">
      <c r="A9" s="1">
        <v>8</v>
      </c>
      <c r="B9" s="1" t="s">
        <v>111</v>
      </c>
      <c r="C9" s="1" t="s">
        <v>112</v>
      </c>
      <c r="D9" s="1">
        <v>80</v>
      </c>
      <c r="E9" s="1">
        <v>73.5</v>
      </c>
      <c r="F9" s="1">
        <f t="shared" si="0"/>
        <v>73.5</v>
      </c>
      <c r="G9" s="1">
        <f>VLOOKUP(C9,[2]Sheet1!$C$2:$H$45,6,FALSE)</f>
        <v>100</v>
      </c>
      <c r="H9" s="1">
        <v>80</v>
      </c>
      <c r="I9" s="1" t="str">
        <f t="shared" si="1"/>
        <v>是</v>
      </c>
    </row>
    <row r="10" spans="1:9">
      <c r="A10" s="1">
        <v>9</v>
      </c>
      <c r="B10" s="1" t="s">
        <v>113</v>
      </c>
      <c r="C10" s="1" t="s">
        <v>114</v>
      </c>
      <c r="D10" s="1">
        <v>87.5</v>
      </c>
      <c r="E10" s="1">
        <v>81.5</v>
      </c>
      <c r="F10" s="1">
        <f t="shared" si="0"/>
        <v>81.5</v>
      </c>
      <c r="G10" s="1">
        <f>VLOOKUP(C10,[2]Sheet1!$C$2:$H$45,6,FALSE)</f>
        <v>100</v>
      </c>
      <c r="H10" s="1">
        <v>80</v>
      </c>
      <c r="I10" s="1" t="str">
        <f t="shared" si="1"/>
        <v>是</v>
      </c>
    </row>
    <row r="11" spans="1:9">
      <c r="A11" s="1">
        <v>10</v>
      </c>
      <c r="B11" s="1" t="s">
        <v>115</v>
      </c>
      <c r="C11" s="1" t="s">
        <v>116</v>
      </c>
      <c r="D11" s="1">
        <v>79</v>
      </c>
      <c r="E11" s="1">
        <v>77.5</v>
      </c>
      <c r="F11" s="1">
        <f t="shared" si="0"/>
        <v>77.5</v>
      </c>
      <c r="G11" s="1">
        <f>VLOOKUP(C11,[2]Sheet1!$C$2:$H$45,6,FALSE)</f>
        <v>100</v>
      </c>
      <c r="H11" s="1">
        <v>80</v>
      </c>
      <c r="I11" s="1" t="str">
        <f t="shared" si="1"/>
        <v>是</v>
      </c>
    </row>
    <row r="12" spans="1:9">
      <c r="A12" s="1">
        <v>11</v>
      </c>
      <c r="B12" s="1" t="s">
        <v>117</v>
      </c>
      <c r="C12" s="1" t="s">
        <v>118</v>
      </c>
      <c r="D12" s="1">
        <v>85</v>
      </c>
      <c r="E12" s="1">
        <v>82</v>
      </c>
      <c r="F12" s="1">
        <f t="shared" si="0"/>
        <v>82</v>
      </c>
      <c r="G12" s="1">
        <f>VLOOKUP(C12,[2]Sheet1!$C$2:$H$45,6,FALSE)</f>
        <v>100</v>
      </c>
      <c r="H12" s="1">
        <v>80</v>
      </c>
      <c r="I12" s="1" t="str">
        <f t="shared" si="1"/>
        <v>是</v>
      </c>
    </row>
    <row r="13" spans="1:9">
      <c r="A13" s="1">
        <v>12</v>
      </c>
      <c r="B13" s="1" t="s">
        <v>119</v>
      </c>
      <c r="C13" s="1" t="s">
        <v>120</v>
      </c>
      <c r="D13" s="1">
        <v>83.5</v>
      </c>
      <c r="E13" s="1">
        <v>76.5</v>
      </c>
      <c r="F13" s="1">
        <f t="shared" si="0"/>
        <v>76.5</v>
      </c>
      <c r="G13" s="1">
        <f>VLOOKUP(C13,[2]Sheet1!$C$2:$H$45,6,FALSE)</f>
        <v>100</v>
      </c>
      <c r="H13" s="1">
        <v>80</v>
      </c>
      <c r="I13" s="1" t="str">
        <f t="shared" si="1"/>
        <v>是</v>
      </c>
    </row>
    <row r="14" spans="1:9">
      <c r="A14" s="1">
        <v>13</v>
      </c>
      <c r="B14" s="1" t="s">
        <v>121</v>
      </c>
      <c r="C14" s="1" t="s">
        <v>122</v>
      </c>
      <c r="D14" s="1">
        <v>80</v>
      </c>
      <c r="E14" s="1">
        <v>77</v>
      </c>
      <c r="F14" s="1">
        <f t="shared" si="0"/>
        <v>77</v>
      </c>
      <c r="G14" s="1">
        <f>VLOOKUP(C14,[2]Sheet1!$C$2:$H$45,6,FALSE)</f>
        <v>100</v>
      </c>
      <c r="H14" s="1">
        <v>80</v>
      </c>
      <c r="I14" s="1" t="str">
        <f t="shared" si="1"/>
        <v>是</v>
      </c>
    </row>
    <row r="15" spans="1:9">
      <c r="A15" s="1">
        <v>14</v>
      </c>
      <c r="B15" s="1" t="s">
        <v>123</v>
      </c>
      <c r="C15" s="1" t="s">
        <v>124</v>
      </c>
      <c r="D15" s="1">
        <v>81.5</v>
      </c>
      <c r="E15" s="1">
        <v>76.5</v>
      </c>
      <c r="F15" s="1">
        <f t="shared" si="0"/>
        <v>76.5</v>
      </c>
      <c r="G15" s="1">
        <f>VLOOKUP(C15,[2]Sheet1!$C$2:$H$45,6,FALSE)</f>
        <v>100</v>
      </c>
      <c r="H15" s="1">
        <v>80</v>
      </c>
      <c r="I15" s="1" t="str">
        <f t="shared" si="1"/>
        <v>是</v>
      </c>
    </row>
    <row r="16" spans="1:9">
      <c r="A16" s="1">
        <v>15</v>
      </c>
      <c r="B16" s="1" t="s">
        <v>125</v>
      </c>
      <c r="C16" s="1" t="s">
        <v>126</v>
      </c>
      <c r="D16" s="1">
        <v>82.5</v>
      </c>
      <c r="E16" s="1">
        <v>81.5</v>
      </c>
      <c r="F16" s="1">
        <f t="shared" si="0"/>
        <v>81.5</v>
      </c>
      <c r="G16" s="1">
        <f>VLOOKUP(C16,[2]Sheet1!$C$2:$H$45,6,FALSE)</f>
        <v>96</v>
      </c>
      <c r="H16" s="1">
        <v>80</v>
      </c>
      <c r="I16" s="1" t="str">
        <f t="shared" si="1"/>
        <v>是</v>
      </c>
    </row>
    <row r="17" spans="1:9">
      <c r="A17" s="1">
        <v>16</v>
      </c>
      <c r="B17" s="1" t="s">
        <v>127</v>
      </c>
      <c r="C17" s="1" t="s">
        <v>128</v>
      </c>
      <c r="D17" s="1">
        <v>78</v>
      </c>
      <c r="E17" s="1">
        <v>76.5</v>
      </c>
      <c r="F17" s="1">
        <f t="shared" si="0"/>
        <v>76.5</v>
      </c>
      <c r="G17" s="1">
        <f>VLOOKUP(C17,[2]Sheet1!$C$2:$H$45,6,FALSE)</f>
        <v>100</v>
      </c>
      <c r="H17" s="1">
        <v>80</v>
      </c>
      <c r="I17" s="1" t="str">
        <f t="shared" si="1"/>
        <v>是</v>
      </c>
    </row>
    <row r="18" spans="1:9">
      <c r="A18" s="1">
        <v>17</v>
      </c>
      <c r="B18" s="1" t="s">
        <v>129</v>
      </c>
      <c r="C18" s="1" t="s">
        <v>130</v>
      </c>
      <c r="D18" s="1">
        <v>83</v>
      </c>
      <c r="E18" s="1">
        <v>79.5</v>
      </c>
      <c r="F18" s="1">
        <f t="shared" si="0"/>
        <v>79.5</v>
      </c>
      <c r="G18" s="1">
        <f>VLOOKUP(C18,[2]Sheet1!$C$2:$H$45,6,FALSE)</f>
        <v>100</v>
      </c>
      <c r="H18" s="1">
        <v>80</v>
      </c>
      <c r="I18" s="1" t="str">
        <f t="shared" si="1"/>
        <v>是</v>
      </c>
    </row>
    <row r="19" spans="1:9">
      <c r="A19" s="1">
        <v>18</v>
      </c>
      <c r="B19" s="1" t="s">
        <v>131</v>
      </c>
      <c r="C19" s="1" t="s">
        <v>132</v>
      </c>
      <c r="D19" s="1">
        <v>69</v>
      </c>
      <c r="E19" s="1">
        <v>74</v>
      </c>
      <c r="F19" s="1">
        <f t="shared" si="0"/>
        <v>69</v>
      </c>
      <c r="G19" s="1">
        <f>VLOOKUP(C19,[2]Sheet1!$C$2:$H$45,6,FALSE)</f>
        <v>100</v>
      </c>
      <c r="H19" s="1">
        <v>80</v>
      </c>
      <c r="I19" s="1" t="str">
        <f t="shared" si="1"/>
        <v>否</v>
      </c>
    </row>
    <row r="20" spans="1:9">
      <c r="A20" s="1">
        <v>19</v>
      </c>
      <c r="B20" s="1" t="s">
        <v>133</v>
      </c>
      <c r="C20" s="1" t="s">
        <v>134</v>
      </c>
      <c r="D20" s="1">
        <v>69</v>
      </c>
      <c r="E20" s="1">
        <v>73.5</v>
      </c>
      <c r="F20" s="1">
        <f t="shared" si="0"/>
        <v>69</v>
      </c>
      <c r="G20" s="1">
        <f>VLOOKUP(C20,[2]Sheet1!$C$2:$H$45,6,FALSE)</f>
        <v>100</v>
      </c>
      <c r="H20" s="1">
        <v>80</v>
      </c>
      <c r="I20" s="1" t="str">
        <f t="shared" si="1"/>
        <v>否</v>
      </c>
    </row>
    <row r="21" spans="1:9">
      <c r="A21" s="1">
        <v>20</v>
      </c>
      <c r="B21" s="1" t="s">
        <v>135</v>
      </c>
      <c r="C21" s="1" t="s">
        <v>136</v>
      </c>
      <c r="D21" s="1">
        <v>85</v>
      </c>
      <c r="E21" s="1">
        <v>78.5</v>
      </c>
      <c r="F21" s="1">
        <f t="shared" si="0"/>
        <v>78.5</v>
      </c>
      <c r="G21" s="1">
        <f>VLOOKUP(C21,[2]Sheet1!$C$2:$H$45,6,FALSE)</f>
        <v>98</v>
      </c>
      <c r="H21" s="1">
        <v>80</v>
      </c>
      <c r="I21" s="1" t="str">
        <f t="shared" si="1"/>
        <v>是</v>
      </c>
    </row>
    <row r="22" spans="1:9">
      <c r="A22" s="1">
        <v>21</v>
      </c>
      <c r="B22" s="1" t="s">
        <v>137</v>
      </c>
      <c r="C22" s="1" t="s">
        <v>138</v>
      </c>
      <c r="D22" s="1">
        <v>79.5</v>
      </c>
      <c r="E22" s="1">
        <v>81</v>
      </c>
      <c r="F22" s="1">
        <f t="shared" si="0"/>
        <v>79.5</v>
      </c>
      <c r="G22" s="1">
        <f>VLOOKUP(C22,[2]Sheet1!$C$2:$H$45,6,FALSE)</f>
        <v>98</v>
      </c>
      <c r="H22" s="1">
        <v>80</v>
      </c>
      <c r="I22" s="1" t="str">
        <f t="shared" si="1"/>
        <v>是</v>
      </c>
    </row>
    <row r="23" spans="1:9">
      <c r="A23" s="1">
        <v>22</v>
      </c>
      <c r="B23" s="1" t="s">
        <v>139</v>
      </c>
      <c r="C23" s="1" t="s">
        <v>140</v>
      </c>
      <c r="D23" s="1">
        <v>74</v>
      </c>
      <c r="E23" s="1">
        <v>70</v>
      </c>
      <c r="F23" s="1">
        <f t="shared" si="0"/>
        <v>70</v>
      </c>
      <c r="G23" s="1">
        <f>VLOOKUP(C23,[2]Sheet1!$C$2:$H$45,6,FALSE)</f>
        <v>100</v>
      </c>
      <c r="H23" s="1">
        <v>80</v>
      </c>
      <c r="I23" s="1" t="str">
        <f t="shared" si="1"/>
        <v>是</v>
      </c>
    </row>
    <row r="24" spans="1:9">
      <c r="A24" s="1">
        <v>23</v>
      </c>
      <c r="B24" s="1" t="s">
        <v>141</v>
      </c>
      <c r="C24" s="1" t="s">
        <v>142</v>
      </c>
      <c r="D24" s="1">
        <v>82</v>
      </c>
      <c r="E24" s="1">
        <v>85</v>
      </c>
      <c r="F24" s="1">
        <f t="shared" si="0"/>
        <v>82</v>
      </c>
      <c r="G24" s="1">
        <f>VLOOKUP(C24,[2]Sheet1!$C$2:$H$45,6,FALSE)</f>
        <v>100</v>
      </c>
      <c r="H24" s="1">
        <v>80</v>
      </c>
      <c r="I24" s="1" t="str">
        <f t="shared" si="1"/>
        <v>是</v>
      </c>
    </row>
    <row r="25" spans="1:9">
      <c r="A25" s="1">
        <v>24</v>
      </c>
      <c r="B25" s="1" t="s">
        <v>143</v>
      </c>
      <c r="C25" s="1" t="s">
        <v>144</v>
      </c>
      <c r="D25" s="1">
        <v>69</v>
      </c>
      <c r="E25" s="1">
        <v>68</v>
      </c>
      <c r="F25" s="1">
        <f t="shared" si="0"/>
        <v>68</v>
      </c>
      <c r="G25" s="1">
        <f>VLOOKUP(C25,[2]Sheet1!$C$2:$H$45,6,FALSE)</f>
        <v>100</v>
      </c>
      <c r="H25" s="1">
        <v>80</v>
      </c>
      <c r="I25" s="1" t="str">
        <f t="shared" si="1"/>
        <v>否</v>
      </c>
    </row>
    <row r="26" spans="1:9">
      <c r="A26" s="1">
        <v>25</v>
      </c>
      <c r="B26" s="1" t="s">
        <v>145</v>
      </c>
      <c r="C26" s="1" t="s">
        <v>146</v>
      </c>
      <c r="D26" s="1">
        <v>69</v>
      </c>
      <c r="E26" s="1">
        <v>74</v>
      </c>
      <c r="F26" s="1">
        <f t="shared" si="0"/>
        <v>69</v>
      </c>
      <c r="G26" s="1">
        <f>VLOOKUP(C26,[2]Sheet1!$C$2:$H$45,6,FALSE)</f>
        <v>100</v>
      </c>
      <c r="H26" s="1">
        <v>80</v>
      </c>
      <c r="I26" s="1" t="str">
        <f t="shared" si="1"/>
        <v>否</v>
      </c>
    </row>
    <row r="27" spans="1:9">
      <c r="A27" s="1">
        <v>26</v>
      </c>
      <c r="B27" s="1" t="s">
        <v>147</v>
      </c>
      <c r="C27" s="1" t="s">
        <v>148</v>
      </c>
      <c r="D27" s="1">
        <v>80</v>
      </c>
      <c r="E27" s="1">
        <v>72</v>
      </c>
      <c r="F27" s="1">
        <f t="shared" si="0"/>
        <v>72</v>
      </c>
      <c r="G27" s="1">
        <f>VLOOKUP(C27,[2]Sheet1!$C$2:$H$45,6,FALSE)</f>
        <v>100</v>
      </c>
      <c r="H27" s="1">
        <v>80</v>
      </c>
      <c r="I27" s="1" t="str">
        <f t="shared" si="1"/>
        <v>是</v>
      </c>
    </row>
    <row r="28" spans="1:9">
      <c r="A28" s="1">
        <v>27</v>
      </c>
      <c r="B28" s="1" t="s">
        <v>149</v>
      </c>
      <c r="C28" s="1" t="s">
        <v>150</v>
      </c>
      <c r="D28" s="1">
        <v>77</v>
      </c>
      <c r="E28" s="1">
        <v>76.5</v>
      </c>
      <c r="F28" s="1">
        <f t="shared" si="0"/>
        <v>76.5</v>
      </c>
      <c r="G28" s="1">
        <f>VLOOKUP(C28,[2]Sheet1!$C$2:$H$45,6,FALSE)</f>
        <v>100</v>
      </c>
      <c r="H28" s="1">
        <v>80</v>
      </c>
      <c r="I28" s="1" t="str">
        <f t="shared" si="1"/>
        <v>是</v>
      </c>
    </row>
    <row r="29" spans="1:9">
      <c r="A29" s="1">
        <v>28</v>
      </c>
      <c r="B29" s="1" t="s">
        <v>151</v>
      </c>
      <c r="C29" s="1" t="s">
        <v>152</v>
      </c>
      <c r="D29" s="1">
        <v>82</v>
      </c>
      <c r="E29" s="1">
        <v>77.5</v>
      </c>
      <c r="F29" s="1">
        <f t="shared" si="0"/>
        <v>77.5</v>
      </c>
      <c r="G29" s="1">
        <f>VLOOKUP(C29,[2]Sheet1!$C$2:$H$45,6,FALSE)</f>
        <v>96</v>
      </c>
      <c r="H29" s="1">
        <v>80</v>
      </c>
      <c r="I29" s="1" t="str">
        <f t="shared" si="1"/>
        <v>是</v>
      </c>
    </row>
    <row r="30" spans="1:9">
      <c r="A30" s="1">
        <v>29</v>
      </c>
      <c r="B30" s="1" t="s">
        <v>153</v>
      </c>
      <c r="C30" s="1" t="s">
        <v>154</v>
      </c>
      <c r="D30" s="1">
        <v>86</v>
      </c>
      <c r="E30" s="1">
        <v>79.5</v>
      </c>
      <c r="F30" s="1">
        <f t="shared" si="0"/>
        <v>79.5</v>
      </c>
      <c r="G30" s="1">
        <f>VLOOKUP(C30,[2]Sheet1!$C$2:$H$45,6,FALSE)</f>
        <v>94</v>
      </c>
      <c r="H30" s="1">
        <v>80</v>
      </c>
      <c r="I30" s="1" t="str">
        <f t="shared" si="1"/>
        <v>是</v>
      </c>
    </row>
    <row r="31" spans="1:9">
      <c r="A31" s="1">
        <v>30</v>
      </c>
      <c r="B31" s="1" t="s">
        <v>155</v>
      </c>
      <c r="C31" s="1" t="s">
        <v>156</v>
      </c>
      <c r="D31" s="1">
        <v>79</v>
      </c>
      <c r="E31" s="1">
        <v>73</v>
      </c>
      <c r="F31" s="1">
        <f t="shared" si="0"/>
        <v>73</v>
      </c>
      <c r="G31" s="1">
        <f>VLOOKUP(C31,[2]Sheet1!$C$2:$H$45,6,FALSE)</f>
        <v>100</v>
      </c>
      <c r="H31" s="1">
        <v>80</v>
      </c>
      <c r="I31" s="1" t="str">
        <f t="shared" si="1"/>
        <v>是</v>
      </c>
    </row>
    <row r="32" spans="1:9">
      <c r="A32" s="1">
        <v>31</v>
      </c>
      <c r="B32" s="1" t="s">
        <v>157</v>
      </c>
      <c r="C32" s="1" t="s">
        <v>158</v>
      </c>
      <c r="D32" s="1">
        <v>72.5</v>
      </c>
      <c r="E32" s="1">
        <v>70</v>
      </c>
      <c r="F32" s="1">
        <f t="shared" si="0"/>
        <v>70</v>
      </c>
      <c r="G32" s="1">
        <f>VLOOKUP(C32,[2]Sheet1!$C$2:$H$45,6,FALSE)</f>
        <v>100</v>
      </c>
      <c r="H32" s="1">
        <v>80</v>
      </c>
      <c r="I32" s="1" t="str">
        <f t="shared" si="1"/>
        <v>是</v>
      </c>
    </row>
    <row r="33" spans="1:9">
      <c r="A33" s="1">
        <v>32</v>
      </c>
      <c r="B33" s="1" t="s">
        <v>159</v>
      </c>
      <c r="C33" s="1" t="s">
        <v>160</v>
      </c>
      <c r="D33" s="1">
        <v>83</v>
      </c>
      <c r="E33" s="1">
        <v>79.5</v>
      </c>
      <c r="F33" s="1">
        <f t="shared" si="0"/>
        <v>79.5</v>
      </c>
      <c r="G33" s="1">
        <f>VLOOKUP(C33,[2]Sheet1!$C$2:$H$45,6,FALSE)</f>
        <v>100</v>
      </c>
      <c r="H33" s="1">
        <v>80</v>
      </c>
      <c r="I33" s="1" t="str">
        <f t="shared" si="1"/>
        <v>是</v>
      </c>
    </row>
    <row r="34" spans="1:9">
      <c r="A34" s="1">
        <v>33</v>
      </c>
      <c r="B34" s="1" t="s">
        <v>161</v>
      </c>
      <c r="C34" s="1" t="s">
        <v>162</v>
      </c>
      <c r="D34" s="1">
        <v>82.5</v>
      </c>
      <c r="E34" s="1">
        <v>84</v>
      </c>
      <c r="F34" s="1">
        <f t="shared" si="0"/>
        <v>82.5</v>
      </c>
      <c r="G34" s="1">
        <f>VLOOKUP(C34,[2]Sheet1!$C$2:$H$45,6,FALSE)</f>
        <v>90</v>
      </c>
      <c r="H34" s="1">
        <v>80</v>
      </c>
      <c r="I34" s="1" t="str">
        <f t="shared" si="1"/>
        <v>是</v>
      </c>
    </row>
    <row r="35" spans="1:9">
      <c r="A35" s="1">
        <v>34</v>
      </c>
      <c r="B35" s="1" t="s">
        <v>163</v>
      </c>
      <c r="C35" s="1" t="s">
        <v>164</v>
      </c>
      <c r="D35" s="1">
        <v>81</v>
      </c>
      <c r="E35" s="1">
        <v>72.5</v>
      </c>
      <c r="F35" s="1">
        <f t="shared" si="0"/>
        <v>72.5</v>
      </c>
      <c r="G35" s="1">
        <f>VLOOKUP(C35,[2]Sheet1!$C$2:$H$45,6,FALSE)</f>
        <v>90</v>
      </c>
      <c r="H35" s="1">
        <v>80</v>
      </c>
      <c r="I35" s="1" t="str">
        <f t="shared" si="1"/>
        <v>是</v>
      </c>
    </row>
    <row r="36" spans="1:9">
      <c r="A36" s="1">
        <v>35</v>
      </c>
      <c r="B36" s="1" t="s">
        <v>165</v>
      </c>
      <c r="C36" s="1" t="s">
        <v>166</v>
      </c>
      <c r="D36" s="1">
        <v>90</v>
      </c>
      <c r="E36" s="1">
        <v>81</v>
      </c>
      <c r="F36" s="1">
        <f t="shared" si="0"/>
        <v>81</v>
      </c>
      <c r="G36" s="1">
        <f>VLOOKUP(C36,[2]Sheet1!$C$2:$H$45,6,FALSE)</f>
        <v>100</v>
      </c>
      <c r="H36" s="1">
        <v>80</v>
      </c>
      <c r="I36" s="1" t="str">
        <f t="shared" si="1"/>
        <v>是</v>
      </c>
    </row>
    <row r="37" spans="1:9">
      <c r="A37" s="1">
        <v>36</v>
      </c>
      <c r="B37" s="1" t="s">
        <v>167</v>
      </c>
      <c r="C37" s="1" t="s">
        <v>168</v>
      </c>
      <c r="D37" s="1">
        <v>79.5</v>
      </c>
      <c r="E37" s="1">
        <v>79.5</v>
      </c>
      <c r="F37" s="1">
        <f t="shared" si="0"/>
        <v>79.5</v>
      </c>
      <c r="G37" s="1">
        <f>VLOOKUP(C37,[2]Sheet1!$C$2:$H$45,6,FALSE)</f>
        <v>100</v>
      </c>
      <c r="H37" s="1">
        <v>80</v>
      </c>
      <c r="I37" s="1" t="str">
        <f t="shared" si="1"/>
        <v>是</v>
      </c>
    </row>
    <row r="38" spans="1:9">
      <c r="A38" s="1">
        <v>37</v>
      </c>
      <c r="B38" s="1" t="s">
        <v>169</v>
      </c>
      <c r="C38" s="1" t="s">
        <v>170</v>
      </c>
      <c r="D38" s="1">
        <v>83</v>
      </c>
      <c r="E38" s="1">
        <v>75.5</v>
      </c>
      <c r="F38" s="1">
        <f t="shared" si="0"/>
        <v>75.5</v>
      </c>
      <c r="G38" s="1">
        <f>VLOOKUP(C38,[2]Sheet1!$C$2:$H$45,6,FALSE)</f>
        <v>96</v>
      </c>
      <c r="H38" s="1">
        <v>80</v>
      </c>
      <c r="I38" s="1" t="str">
        <f t="shared" si="1"/>
        <v>是</v>
      </c>
    </row>
    <row r="39" spans="1:9">
      <c r="A39" s="1">
        <v>38</v>
      </c>
      <c r="B39" s="1" t="s">
        <v>171</v>
      </c>
      <c r="C39" s="1" t="s">
        <v>172</v>
      </c>
      <c r="D39" s="1">
        <v>87.5</v>
      </c>
      <c r="E39" s="1">
        <v>86</v>
      </c>
      <c r="F39" s="1">
        <f t="shared" si="0"/>
        <v>86</v>
      </c>
      <c r="G39" s="1">
        <f>VLOOKUP(C39,[2]Sheet1!$C$2:$H$45,6,FALSE)</f>
        <v>100</v>
      </c>
      <c r="H39" s="1">
        <v>80</v>
      </c>
      <c r="I39" s="1" t="str">
        <f t="shared" si="1"/>
        <v>是</v>
      </c>
    </row>
    <row r="40" spans="1:9">
      <c r="A40" s="1">
        <v>39</v>
      </c>
      <c r="B40" s="1" t="s">
        <v>173</v>
      </c>
      <c r="C40" s="1" t="s">
        <v>174</v>
      </c>
      <c r="D40" s="1">
        <v>83</v>
      </c>
      <c r="E40" s="1">
        <v>77.5</v>
      </c>
      <c r="F40" s="1">
        <f t="shared" si="0"/>
        <v>77.5</v>
      </c>
      <c r="G40" s="1">
        <f>VLOOKUP(C40,[2]Sheet1!$C$2:$H$45,6,FALSE)</f>
        <v>100</v>
      </c>
      <c r="H40" s="1">
        <v>80</v>
      </c>
      <c r="I40" s="1" t="str">
        <f t="shared" si="1"/>
        <v>是</v>
      </c>
    </row>
    <row r="41" spans="1:9">
      <c r="A41" s="1">
        <v>40</v>
      </c>
      <c r="B41" s="1" t="s">
        <v>175</v>
      </c>
      <c r="C41" s="1" t="s">
        <v>176</v>
      </c>
      <c r="D41" s="1">
        <v>69</v>
      </c>
      <c r="E41" s="1">
        <v>78.5</v>
      </c>
      <c r="F41" s="1">
        <f t="shared" si="0"/>
        <v>69</v>
      </c>
      <c r="G41" s="1">
        <f>VLOOKUP(C41,[2]Sheet1!$C$2:$H$45,6,FALSE)</f>
        <v>100</v>
      </c>
      <c r="H41" s="1">
        <v>80</v>
      </c>
      <c r="I41" s="1" t="str">
        <f t="shared" si="1"/>
        <v>否</v>
      </c>
    </row>
    <row r="42" spans="1:9">
      <c r="A42" s="1">
        <v>41</v>
      </c>
      <c r="B42" s="1" t="s">
        <v>177</v>
      </c>
      <c r="C42" s="1" t="s">
        <v>178</v>
      </c>
      <c r="D42" s="1">
        <v>69</v>
      </c>
      <c r="E42" s="1">
        <v>73</v>
      </c>
      <c r="F42" s="1">
        <f t="shared" si="0"/>
        <v>69</v>
      </c>
      <c r="G42" s="1">
        <f>VLOOKUP(C42,[2]Sheet1!$C$2:$H$45,6,FALSE)</f>
        <v>100</v>
      </c>
      <c r="H42" s="1">
        <v>80</v>
      </c>
      <c r="I42" s="1" t="str">
        <f t="shared" si="1"/>
        <v>否</v>
      </c>
    </row>
    <row r="43" spans="1:9">
      <c r="A43" s="1">
        <v>42</v>
      </c>
      <c r="B43" s="1" t="s">
        <v>179</v>
      </c>
      <c r="C43" s="1" t="s">
        <v>180</v>
      </c>
      <c r="D43" s="1">
        <v>83</v>
      </c>
      <c r="E43" s="1">
        <v>78.5</v>
      </c>
      <c r="F43" s="1">
        <f t="shared" si="0"/>
        <v>78.5</v>
      </c>
      <c r="G43" s="1">
        <f>VLOOKUP(C43,[2]Sheet1!$C$2:$H$45,6,FALSE)</f>
        <v>100</v>
      </c>
      <c r="H43" s="1">
        <v>80</v>
      </c>
      <c r="I43" s="1" t="str">
        <f t="shared" si="1"/>
        <v>是</v>
      </c>
    </row>
    <row r="44" spans="1:9">
      <c r="A44" s="1">
        <v>43</v>
      </c>
      <c r="B44" s="1" t="s">
        <v>181</v>
      </c>
      <c r="C44" s="1" t="s">
        <v>182</v>
      </c>
      <c r="D44" s="1">
        <v>81</v>
      </c>
      <c r="E44" s="1">
        <v>71</v>
      </c>
      <c r="F44" s="1">
        <f t="shared" si="0"/>
        <v>71</v>
      </c>
      <c r="G44" s="1">
        <f>VLOOKUP(C44,[2]Sheet1!$C$2:$H$45,6,FALSE)</f>
        <v>98</v>
      </c>
      <c r="H44" s="1">
        <v>80</v>
      </c>
      <c r="I44" s="1" t="str">
        <f t="shared" si="1"/>
        <v>是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workbookViewId="0">
      <selection activeCell="F1" sqref="F$1:F$1048576"/>
    </sheetView>
  </sheetViews>
  <sheetFormatPr defaultColWidth="9" defaultRowHeight="15" customHeight="1"/>
  <cols>
    <col min="1" max="16384" width="9" style="1"/>
  </cols>
  <sheetData>
    <row r="1" s="1" customFormat="1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Height="1" spans="1:9">
      <c r="A2" s="1">
        <v>1</v>
      </c>
      <c r="B2" s="1" t="s">
        <v>183</v>
      </c>
      <c r="C2" s="1" t="s">
        <v>184</v>
      </c>
      <c r="D2" s="1">
        <v>86.5</v>
      </c>
      <c r="E2" s="1">
        <v>80</v>
      </c>
      <c r="F2" s="1">
        <f t="shared" ref="F2:F45" si="0">MIN(D2,E2)</f>
        <v>80</v>
      </c>
      <c r="G2" s="1">
        <f>VLOOKUP(C2,[3]Sheet1!$C$2:$H$45,6,FALSE)</f>
        <v>96</v>
      </c>
      <c r="H2" s="1">
        <v>80</v>
      </c>
      <c r="I2" s="1" t="str">
        <f t="shared" ref="I2:I45" si="1">IF(AND(F2&gt;=70,G2&gt;=80),"是","否")</f>
        <v>是</v>
      </c>
    </row>
    <row r="3" customHeight="1" spans="1:9">
      <c r="A3" s="1">
        <v>2</v>
      </c>
      <c r="B3" s="1" t="s">
        <v>185</v>
      </c>
      <c r="C3" s="1" t="s">
        <v>186</v>
      </c>
      <c r="D3" s="1">
        <v>77</v>
      </c>
      <c r="E3" s="1">
        <v>73</v>
      </c>
      <c r="F3" s="1">
        <f t="shared" si="0"/>
        <v>73</v>
      </c>
      <c r="G3" s="1">
        <f>VLOOKUP(C3,[3]Sheet1!$C$2:$H$45,6,FALSE)</f>
        <v>100</v>
      </c>
      <c r="H3" s="1">
        <v>80</v>
      </c>
      <c r="I3" s="1" t="str">
        <f t="shared" si="1"/>
        <v>是</v>
      </c>
    </row>
    <row r="4" customHeight="1" spans="1:9">
      <c r="A4" s="1">
        <v>3</v>
      </c>
      <c r="B4" s="1" t="s">
        <v>187</v>
      </c>
      <c r="C4" s="1" t="s">
        <v>188</v>
      </c>
      <c r="D4" s="1">
        <v>78</v>
      </c>
      <c r="E4" s="1">
        <v>72.5</v>
      </c>
      <c r="F4" s="1">
        <f t="shared" si="0"/>
        <v>72.5</v>
      </c>
      <c r="G4" s="1">
        <f>VLOOKUP(C4,[3]Sheet1!$C$2:$H$45,6,FALSE)</f>
        <v>88</v>
      </c>
      <c r="H4" s="1">
        <v>80</v>
      </c>
      <c r="I4" s="1" t="str">
        <f t="shared" si="1"/>
        <v>是</v>
      </c>
    </row>
    <row r="5" customHeight="1" spans="1:9">
      <c r="A5" s="1">
        <v>4</v>
      </c>
      <c r="B5" s="1" t="s">
        <v>189</v>
      </c>
      <c r="C5" s="1" t="s">
        <v>190</v>
      </c>
      <c r="D5" s="1">
        <v>84</v>
      </c>
      <c r="E5" s="1">
        <v>70</v>
      </c>
      <c r="F5" s="1">
        <f t="shared" si="0"/>
        <v>70</v>
      </c>
      <c r="G5" s="1">
        <f>VLOOKUP(C5,[3]Sheet1!$C$2:$H$45,6,FALSE)</f>
        <v>100</v>
      </c>
      <c r="H5" s="1">
        <v>80</v>
      </c>
      <c r="I5" s="1" t="str">
        <f t="shared" si="1"/>
        <v>是</v>
      </c>
    </row>
    <row r="6" customHeight="1" spans="1:9">
      <c r="A6" s="1">
        <v>5</v>
      </c>
      <c r="B6" s="1" t="s">
        <v>191</v>
      </c>
      <c r="C6" s="1" t="s">
        <v>192</v>
      </c>
      <c r="D6" s="1">
        <v>88</v>
      </c>
      <c r="E6" s="1">
        <v>84.5</v>
      </c>
      <c r="F6" s="1">
        <f t="shared" si="0"/>
        <v>84.5</v>
      </c>
      <c r="G6" s="1">
        <f>VLOOKUP(C6,[3]Sheet1!$C$2:$H$45,6,FALSE)</f>
        <v>100</v>
      </c>
      <c r="H6" s="1">
        <v>80</v>
      </c>
      <c r="I6" s="1" t="str">
        <f t="shared" si="1"/>
        <v>是</v>
      </c>
    </row>
    <row r="7" customHeight="1" spans="1:9">
      <c r="A7" s="1">
        <v>6</v>
      </c>
      <c r="B7" s="1" t="s">
        <v>193</v>
      </c>
      <c r="C7" s="1" t="s">
        <v>194</v>
      </c>
      <c r="D7" s="1">
        <v>69</v>
      </c>
      <c r="E7" s="1">
        <v>58</v>
      </c>
      <c r="F7" s="1">
        <f t="shared" si="0"/>
        <v>58</v>
      </c>
      <c r="G7" s="1">
        <f>VLOOKUP(C7,[3]Sheet1!$C$2:$H$45,6,FALSE)</f>
        <v>100</v>
      </c>
      <c r="H7" s="1">
        <v>80</v>
      </c>
      <c r="I7" s="1" t="str">
        <f t="shared" si="1"/>
        <v>否</v>
      </c>
    </row>
    <row r="8" customHeight="1" spans="1:9">
      <c r="A8" s="1">
        <v>7</v>
      </c>
      <c r="B8" s="1" t="s">
        <v>195</v>
      </c>
      <c r="C8" s="1" t="s">
        <v>196</v>
      </c>
      <c r="D8" s="1">
        <v>76</v>
      </c>
      <c r="E8" s="1">
        <v>70</v>
      </c>
      <c r="F8" s="1">
        <f t="shared" si="0"/>
        <v>70</v>
      </c>
      <c r="G8" s="1">
        <f>VLOOKUP(C8,[3]Sheet1!$C$2:$H$45,6,FALSE)</f>
        <v>100</v>
      </c>
      <c r="H8" s="1">
        <v>80</v>
      </c>
      <c r="I8" s="1" t="str">
        <f t="shared" si="1"/>
        <v>是</v>
      </c>
    </row>
    <row r="9" customHeight="1" spans="1:9">
      <c r="A9" s="1">
        <v>8</v>
      </c>
      <c r="B9" s="1" t="s">
        <v>197</v>
      </c>
      <c r="C9" s="1" t="s">
        <v>198</v>
      </c>
      <c r="D9" s="1">
        <v>77</v>
      </c>
      <c r="E9" s="1">
        <v>70</v>
      </c>
      <c r="F9" s="1">
        <f t="shared" si="0"/>
        <v>70</v>
      </c>
      <c r="G9" s="1">
        <f>VLOOKUP(C9,[3]Sheet1!$C$2:$H$45,6,FALSE)</f>
        <v>100</v>
      </c>
      <c r="H9" s="1">
        <v>80</v>
      </c>
      <c r="I9" s="1" t="str">
        <f t="shared" si="1"/>
        <v>是</v>
      </c>
    </row>
    <row r="10" customHeight="1" spans="1:9">
      <c r="A10" s="1">
        <v>9</v>
      </c>
      <c r="B10" s="1" t="s">
        <v>199</v>
      </c>
      <c r="C10" s="1" t="s">
        <v>200</v>
      </c>
      <c r="D10" s="1">
        <v>79</v>
      </c>
      <c r="E10" s="1">
        <v>76</v>
      </c>
      <c r="F10" s="1">
        <f t="shared" si="0"/>
        <v>76</v>
      </c>
      <c r="G10" s="1">
        <f>VLOOKUP(C10,[3]Sheet1!$C$2:$H$45,6,FALSE)</f>
        <v>100</v>
      </c>
      <c r="H10" s="1">
        <v>80</v>
      </c>
      <c r="I10" s="1" t="str">
        <f t="shared" si="1"/>
        <v>是</v>
      </c>
    </row>
    <row r="11" customHeight="1" spans="1:9">
      <c r="A11" s="1">
        <v>10</v>
      </c>
      <c r="B11" s="1" t="s">
        <v>201</v>
      </c>
      <c r="C11" s="1" t="s">
        <v>202</v>
      </c>
      <c r="D11" s="1">
        <v>84</v>
      </c>
      <c r="E11" s="1">
        <v>77</v>
      </c>
      <c r="F11" s="1">
        <f t="shared" si="0"/>
        <v>77</v>
      </c>
      <c r="G11" s="1">
        <f>VLOOKUP(C11,[3]Sheet1!$C$2:$H$45,6,FALSE)</f>
        <v>100</v>
      </c>
      <c r="H11" s="1">
        <v>80</v>
      </c>
      <c r="I11" s="1" t="str">
        <f t="shared" si="1"/>
        <v>是</v>
      </c>
    </row>
    <row r="12" customHeight="1" spans="1:9">
      <c r="A12" s="1">
        <v>11</v>
      </c>
      <c r="B12" s="1" t="s">
        <v>203</v>
      </c>
      <c r="C12" s="1" t="s">
        <v>204</v>
      </c>
      <c r="D12" s="1">
        <v>69</v>
      </c>
      <c r="E12" s="1">
        <v>55.5</v>
      </c>
      <c r="F12" s="1">
        <f t="shared" si="0"/>
        <v>55.5</v>
      </c>
      <c r="G12" s="1">
        <f>VLOOKUP(C12,[3]Sheet1!$C$2:$H$45,6,FALSE)</f>
        <v>80</v>
      </c>
      <c r="H12" s="1">
        <v>80</v>
      </c>
      <c r="I12" s="1" t="str">
        <f t="shared" si="1"/>
        <v>否</v>
      </c>
    </row>
    <row r="13" customHeight="1" spans="1:9">
      <c r="A13" s="1">
        <v>12</v>
      </c>
      <c r="B13" s="1" t="s">
        <v>205</v>
      </c>
      <c r="C13" s="1" t="s">
        <v>206</v>
      </c>
      <c r="D13" s="1">
        <v>77.5</v>
      </c>
      <c r="E13" s="1">
        <v>70</v>
      </c>
      <c r="F13" s="1">
        <f t="shared" si="0"/>
        <v>70</v>
      </c>
      <c r="G13" s="1">
        <f>VLOOKUP(C13,[3]Sheet1!$C$2:$H$45,6,FALSE)</f>
        <v>98</v>
      </c>
      <c r="H13" s="1">
        <v>80</v>
      </c>
      <c r="I13" s="1" t="str">
        <f t="shared" si="1"/>
        <v>是</v>
      </c>
    </row>
    <row r="14" customHeight="1" spans="1:9">
      <c r="A14" s="1">
        <v>13</v>
      </c>
      <c r="B14" s="1" t="s">
        <v>207</v>
      </c>
      <c r="C14" s="1" t="s">
        <v>208</v>
      </c>
      <c r="D14" s="1">
        <v>87</v>
      </c>
      <c r="E14" s="1">
        <v>79.5</v>
      </c>
      <c r="F14" s="1">
        <f t="shared" si="0"/>
        <v>79.5</v>
      </c>
      <c r="G14" s="1">
        <f>VLOOKUP(C14,[3]Sheet1!$C$2:$H$45,6,FALSE)</f>
        <v>100</v>
      </c>
      <c r="H14" s="1">
        <v>80</v>
      </c>
      <c r="I14" s="1" t="str">
        <f t="shared" si="1"/>
        <v>是</v>
      </c>
    </row>
    <row r="15" customHeight="1" spans="1:9">
      <c r="A15" s="1">
        <v>14</v>
      </c>
      <c r="B15" s="1" t="s">
        <v>209</v>
      </c>
      <c r="C15" s="1" t="s">
        <v>210</v>
      </c>
      <c r="D15" s="1">
        <v>84.5</v>
      </c>
      <c r="E15" s="1">
        <v>70.5</v>
      </c>
      <c r="F15" s="1">
        <f t="shared" si="0"/>
        <v>70.5</v>
      </c>
      <c r="G15" s="1">
        <f>VLOOKUP(C15,[3]Sheet1!$C$2:$H$45,6,FALSE)</f>
        <v>100</v>
      </c>
      <c r="H15" s="1">
        <v>80</v>
      </c>
      <c r="I15" s="1" t="str">
        <f t="shared" si="1"/>
        <v>是</v>
      </c>
    </row>
    <row r="16" customHeight="1" spans="1:9">
      <c r="A16" s="1">
        <v>15</v>
      </c>
      <c r="B16" s="1" t="s">
        <v>211</v>
      </c>
      <c r="C16" s="1" t="s">
        <v>212</v>
      </c>
      <c r="D16" s="1">
        <v>85</v>
      </c>
      <c r="E16" s="1">
        <v>70</v>
      </c>
      <c r="F16" s="1">
        <f t="shared" si="0"/>
        <v>70</v>
      </c>
      <c r="G16" s="1">
        <f>VLOOKUP(C16,[3]Sheet1!$C$2:$H$45,6,FALSE)</f>
        <v>100</v>
      </c>
      <c r="H16" s="1">
        <v>80</v>
      </c>
      <c r="I16" s="1" t="str">
        <f t="shared" si="1"/>
        <v>是</v>
      </c>
    </row>
    <row r="17" customHeight="1" spans="1:9">
      <c r="A17" s="1">
        <v>16</v>
      </c>
      <c r="B17" s="1" t="s">
        <v>213</v>
      </c>
      <c r="C17" s="1" t="s">
        <v>214</v>
      </c>
      <c r="D17" s="1">
        <v>87</v>
      </c>
      <c r="E17" s="1">
        <v>81</v>
      </c>
      <c r="F17" s="1">
        <f t="shared" si="0"/>
        <v>81</v>
      </c>
      <c r="G17" s="1">
        <f>VLOOKUP(C17,[3]Sheet1!$C$2:$H$45,6,FALSE)</f>
        <v>100</v>
      </c>
      <c r="H17" s="1">
        <v>80</v>
      </c>
      <c r="I17" s="1" t="str">
        <f t="shared" si="1"/>
        <v>是</v>
      </c>
    </row>
    <row r="18" customHeight="1" spans="1:9">
      <c r="A18" s="1">
        <v>17</v>
      </c>
      <c r="B18" s="1" t="s">
        <v>215</v>
      </c>
      <c r="C18" s="1" t="s">
        <v>216</v>
      </c>
      <c r="D18" s="1">
        <v>85</v>
      </c>
      <c r="E18" s="1">
        <v>82</v>
      </c>
      <c r="F18" s="1">
        <f t="shared" si="0"/>
        <v>82</v>
      </c>
      <c r="G18" s="1">
        <f>VLOOKUP(C18,[3]Sheet1!$C$2:$H$45,6,FALSE)</f>
        <v>100</v>
      </c>
      <c r="H18" s="1">
        <v>80</v>
      </c>
      <c r="I18" s="1" t="str">
        <f t="shared" si="1"/>
        <v>是</v>
      </c>
    </row>
    <row r="19" customHeight="1" spans="1:9">
      <c r="A19" s="1">
        <v>18</v>
      </c>
      <c r="B19" s="1" t="s">
        <v>217</v>
      </c>
      <c r="C19" s="1" t="s">
        <v>218</v>
      </c>
      <c r="D19" s="1">
        <v>88</v>
      </c>
      <c r="E19" s="1">
        <v>82</v>
      </c>
      <c r="F19" s="1">
        <f t="shared" si="0"/>
        <v>82</v>
      </c>
      <c r="G19" s="1">
        <f>VLOOKUP(C19,[3]Sheet1!$C$2:$H$45,6,FALSE)</f>
        <v>100</v>
      </c>
      <c r="H19" s="1">
        <v>80</v>
      </c>
      <c r="I19" s="1" t="str">
        <f t="shared" si="1"/>
        <v>是</v>
      </c>
    </row>
    <row r="20" customHeight="1" spans="1:9">
      <c r="A20" s="1">
        <v>19</v>
      </c>
      <c r="B20" s="1" t="s">
        <v>219</v>
      </c>
      <c r="C20" s="1" t="s">
        <v>220</v>
      </c>
      <c r="D20" s="1">
        <v>85</v>
      </c>
      <c r="E20" s="1">
        <v>82</v>
      </c>
      <c r="F20" s="1">
        <f t="shared" si="0"/>
        <v>82</v>
      </c>
      <c r="G20" s="1">
        <f>VLOOKUP(C20,[3]Sheet1!$C$2:$H$45,6,FALSE)</f>
        <v>100</v>
      </c>
      <c r="H20" s="1">
        <v>80</v>
      </c>
      <c r="I20" s="1" t="str">
        <f t="shared" si="1"/>
        <v>是</v>
      </c>
    </row>
    <row r="21" customHeight="1" spans="1:9">
      <c r="A21" s="1">
        <v>20</v>
      </c>
      <c r="B21" s="1" t="s">
        <v>221</v>
      </c>
      <c r="C21" s="1" t="s">
        <v>222</v>
      </c>
      <c r="D21" s="1">
        <v>85.5</v>
      </c>
      <c r="E21" s="1">
        <v>77</v>
      </c>
      <c r="F21" s="1">
        <f t="shared" si="0"/>
        <v>77</v>
      </c>
      <c r="G21" s="1">
        <f>VLOOKUP(C21,[3]Sheet1!$C$2:$H$45,6,FALSE)</f>
        <v>100</v>
      </c>
      <c r="H21" s="1">
        <v>80</v>
      </c>
      <c r="I21" s="1" t="str">
        <f t="shared" si="1"/>
        <v>是</v>
      </c>
    </row>
    <row r="22" customHeight="1" spans="1:9">
      <c r="A22" s="1">
        <v>21</v>
      </c>
      <c r="B22" s="1" t="s">
        <v>223</v>
      </c>
      <c r="C22" s="1" t="s">
        <v>224</v>
      </c>
      <c r="D22" s="1">
        <v>93</v>
      </c>
      <c r="E22" s="1">
        <v>85</v>
      </c>
      <c r="F22" s="1">
        <f t="shared" si="0"/>
        <v>85</v>
      </c>
      <c r="G22" s="1">
        <f>VLOOKUP(C22,[3]Sheet1!$C$2:$H$45,6,FALSE)</f>
        <v>100</v>
      </c>
      <c r="H22" s="1">
        <v>80</v>
      </c>
      <c r="I22" s="1" t="str">
        <f t="shared" si="1"/>
        <v>是</v>
      </c>
    </row>
    <row r="23" customHeight="1" spans="1:9">
      <c r="A23" s="1">
        <v>22</v>
      </c>
      <c r="B23" s="1" t="s">
        <v>225</v>
      </c>
      <c r="C23" s="1" t="s">
        <v>226</v>
      </c>
      <c r="D23" s="1">
        <v>83</v>
      </c>
      <c r="E23" s="1">
        <v>80</v>
      </c>
      <c r="F23" s="1">
        <f t="shared" si="0"/>
        <v>80</v>
      </c>
      <c r="G23" s="1">
        <f>VLOOKUP(C23,[3]Sheet1!$C$2:$H$45,6,FALSE)</f>
        <v>100</v>
      </c>
      <c r="H23" s="1">
        <v>80</v>
      </c>
      <c r="I23" s="1" t="str">
        <f t="shared" si="1"/>
        <v>是</v>
      </c>
    </row>
    <row r="24" customHeight="1" spans="1:9">
      <c r="A24" s="1">
        <v>23</v>
      </c>
      <c r="B24" s="1" t="s">
        <v>227</v>
      </c>
      <c r="C24" s="1" t="s">
        <v>228</v>
      </c>
      <c r="D24" s="1">
        <v>87</v>
      </c>
      <c r="E24" s="1">
        <v>79</v>
      </c>
      <c r="F24" s="1">
        <f t="shared" si="0"/>
        <v>79</v>
      </c>
      <c r="G24" s="1">
        <f>VLOOKUP(C24,[3]Sheet1!$C$2:$H$45,6,FALSE)</f>
        <v>100</v>
      </c>
      <c r="H24" s="1">
        <v>80</v>
      </c>
      <c r="I24" s="1" t="str">
        <f t="shared" si="1"/>
        <v>是</v>
      </c>
    </row>
    <row r="25" customHeight="1" spans="1:9">
      <c r="A25" s="1">
        <v>24</v>
      </c>
      <c r="B25" s="1" t="s">
        <v>229</v>
      </c>
      <c r="C25" s="1" t="s">
        <v>230</v>
      </c>
      <c r="D25" s="1">
        <v>83</v>
      </c>
      <c r="E25" s="1">
        <v>78.5</v>
      </c>
      <c r="F25" s="1">
        <f t="shared" si="0"/>
        <v>78.5</v>
      </c>
      <c r="G25" s="1">
        <f>VLOOKUP(C25,[3]Sheet1!$C$2:$H$45,6,FALSE)</f>
        <v>100</v>
      </c>
      <c r="H25" s="1">
        <v>80</v>
      </c>
      <c r="I25" s="1" t="str">
        <f t="shared" si="1"/>
        <v>是</v>
      </c>
    </row>
    <row r="26" customHeight="1" spans="1:9">
      <c r="A26" s="1">
        <v>25</v>
      </c>
      <c r="B26" s="1" t="s">
        <v>231</v>
      </c>
      <c r="C26" s="1" t="s">
        <v>232</v>
      </c>
      <c r="D26" s="1">
        <v>85.5</v>
      </c>
      <c r="E26" s="1">
        <v>72.5</v>
      </c>
      <c r="F26" s="1">
        <f t="shared" si="0"/>
        <v>72.5</v>
      </c>
      <c r="G26" s="1">
        <f>VLOOKUP(C26,[3]Sheet1!$C$2:$H$45,6,FALSE)</f>
        <v>100</v>
      </c>
      <c r="H26" s="1">
        <v>80</v>
      </c>
      <c r="I26" s="1" t="str">
        <f t="shared" si="1"/>
        <v>是</v>
      </c>
    </row>
    <row r="27" customHeight="1" spans="1:9">
      <c r="A27" s="1">
        <v>26</v>
      </c>
      <c r="B27" s="1" t="s">
        <v>233</v>
      </c>
      <c r="C27" s="1" t="s">
        <v>234</v>
      </c>
      <c r="D27" s="1">
        <v>86.5</v>
      </c>
      <c r="E27" s="1">
        <v>81</v>
      </c>
      <c r="F27" s="1">
        <f t="shared" si="0"/>
        <v>81</v>
      </c>
      <c r="G27" s="1">
        <f>VLOOKUP(C27,[3]Sheet1!$C$2:$H$45,6,FALSE)</f>
        <v>100</v>
      </c>
      <c r="H27" s="1">
        <v>80</v>
      </c>
      <c r="I27" s="1" t="str">
        <f t="shared" si="1"/>
        <v>是</v>
      </c>
    </row>
    <row r="28" customHeight="1" spans="1:9">
      <c r="A28" s="1">
        <v>27</v>
      </c>
      <c r="B28" s="1" t="s">
        <v>235</v>
      </c>
      <c r="C28" s="1" t="s">
        <v>236</v>
      </c>
      <c r="D28" s="1">
        <v>83</v>
      </c>
      <c r="E28" s="1">
        <v>74</v>
      </c>
      <c r="F28" s="1">
        <f t="shared" si="0"/>
        <v>74</v>
      </c>
      <c r="G28" s="1">
        <f>VLOOKUP(C28,[3]Sheet1!$C$2:$H$45,6,FALSE)</f>
        <v>98</v>
      </c>
      <c r="H28" s="1">
        <v>80</v>
      </c>
      <c r="I28" s="1" t="str">
        <f t="shared" si="1"/>
        <v>是</v>
      </c>
    </row>
    <row r="29" customHeight="1" spans="1:9">
      <c r="A29" s="1">
        <v>28</v>
      </c>
      <c r="B29" s="1" t="s">
        <v>237</v>
      </c>
      <c r="C29" s="1" t="s">
        <v>238</v>
      </c>
      <c r="D29" s="1">
        <v>83</v>
      </c>
      <c r="E29" s="1">
        <v>76</v>
      </c>
      <c r="F29" s="1">
        <f t="shared" si="0"/>
        <v>76</v>
      </c>
      <c r="G29" s="1">
        <f>VLOOKUP(C29,[3]Sheet1!$C$2:$H$45,6,FALSE)</f>
        <v>100</v>
      </c>
      <c r="H29" s="1">
        <v>80</v>
      </c>
      <c r="I29" s="1" t="str">
        <f t="shared" si="1"/>
        <v>是</v>
      </c>
    </row>
    <row r="30" customHeight="1" spans="1:9">
      <c r="A30" s="1">
        <v>29</v>
      </c>
      <c r="B30" s="1" t="s">
        <v>239</v>
      </c>
      <c r="C30" s="1" t="s">
        <v>240</v>
      </c>
      <c r="D30" s="1">
        <v>87</v>
      </c>
      <c r="E30" s="1">
        <v>81</v>
      </c>
      <c r="F30" s="1">
        <f t="shared" si="0"/>
        <v>81</v>
      </c>
      <c r="G30" s="1">
        <f>VLOOKUP(C30,[3]Sheet1!$C$2:$H$45,6,FALSE)</f>
        <v>100</v>
      </c>
      <c r="H30" s="1">
        <v>80</v>
      </c>
      <c r="I30" s="1" t="str">
        <f t="shared" si="1"/>
        <v>是</v>
      </c>
    </row>
    <row r="31" customHeight="1" spans="1:9">
      <c r="A31" s="1">
        <v>30</v>
      </c>
      <c r="B31" s="1" t="s">
        <v>241</v>
      </c>
      <c r="C31" s="1" t="s">
        <v>242</v>
      </c>
      <c r="D31" s="1">
        <v>88.5</v>
      </c>
      <c r="E31" s="1">
        <v>76.5</v>
      </c>
      <c r="F31" s="1">
        <f t="shared" si="0"/>
        <v>76.5</v>
      </c>
      <c r="G31" s="1">
        <f>VLOOKUP(C31,[3]Sheet1!$C$2:$H$45,6,FALSE)</f>
        <v>100</v>
      </c>
      <c r="H31" s="1">
        <v>80</v>
      </c>
      <c r="I31" s="1" t="str">
        <f t="shared" si="1"/>
        <v>是</v>
      </c>
    </row>
    <row r="32" customHeight="1" spans="1:9">
      <c r="A32" s="1">
        <v>31</v>
      </c>
      <c r="B32" s="1" t="s">
        <v>243</v>
      </c>
      <c r="C32" s="1" t="s">
        <v>244</v>
      </c>
      <c r="D32" s="1">
        <v>81</v>
      </c>
      <c r="E32" s="1">
        <v>76.5</v>
      </c>
      <c r="F32" s="1">
        <f t="shared" si="0"/>
        <v>76.5</v>
      </c>
      <c r="G32" s="1">
        <f>VLOOKUP(C32,[3]Sheet1!$C$2:$H$45,6,FALSE)</f>
        <v>98</v>
      </c>
      <c r="H32" s="1">
        <v>80</v>
      </c>
      <c r="I32" s="1" t="str">
        <f t="shared" si="1"/>
        <v>是</v>
      </c>
    </row>
    <row r="33" customHeight="1" spans="1:9">
      <c r="A33" s="1">
        <v>32</v>
      </c>
      <c r="B33" s="1" t="s">
        <v>245</v>
      </c>
      <c r="C33" s="1" t="s">
        <v>246</v>
      </c>
      <c r="D33" s="1">
        <v>83</v>
      </c>
      <c r="E33" s="1">
        <v>70</v>
      </c>
      <c r="F33" s="1">
        <f t="shared" si="0"/>
        <v>70</v>
      </c>
      <c r="G33" s="1">
        <f>VLOOKUP(C33,[3]Sheet1!$C$2:$H$45,6,FALSE)</f>
        <v>100</v>
      </c>
      <c r="H33" s="1">
        <v>80</v>
      </c>
      <c r="I33" s="1" t="str">
        <f t="shared" si="1"/>
        <v>是</v>
      </c>
    </row>
    <row r="34" customHeight="1" spans="1:9">
      <c r="A34" s="1">
        <v>33</v>
      </c>
      <c r="B34" s="1" t="s">
        <v>247</v>
      </c>
      <c r="C34" s="1" t="s">
        <v>248</v>
      </c>
      <c r="D34" s="1">
        <v>85.5</v>
      </c>
      <c r="E34" s="1">
        <v>78.5</v>
      </c>
      <c r="F34" s="1">
        <f t="shared" si="0"/>
        <v>78.5</v>
      </c>
      <c r="G34" s="1">
        <f>VLOOKUP(C34,[3]Sheet1!$C$2:$H$45,6,FALSE)</f>
        <v>100</v>
      </c>
      <c r="H34" s="1">
        <v>80</v>
      </c>
      <c r="I34" s="1" t="str">
        <f t="shared" si="1"/>
        <v>是</v>
      </c>
    </row>
    <row r="35" customHeight="1" spans="1:9">
      <c r="A35" s="1">
        <v>34</v>
      </c>
      <c r="B35" s="1" t="s">
        <v>249</v>
      </c>
      <c r="C35" s="1" t="s">
        <v>250</v>
      </c>
      <c r="D35" s="1">
        <v>85</v>
      </c>
      <c r="E35" s="1">
        <v>75.5</v>
      </c>
      <c r="F35" s="1">
        <f t="shared" si="0"/>
        <v>75.5</v>
      </c>
      <c r="G35" s="1">
        <f>VLOOKUP(C35,[3]Sheet1!$C$2:$H$45,6,FALSE)</f>
        <v>100</v>
      </c>
      <c r="H35" s="1">
        <v>80</v>
      </c>
      <c r="I35" s="1" t="str">
        <f t="shared" si="1"/>
        <v>是</v>
      </c>
    </row>
    <row r="36" customHeight="1" spans="1:9">
      <c r="A36" s="1">
        <v>35</v>
      </c>
      <c r="B36" s="1" t="s">
        <v>251</v>
      </c>
      <c r="C36" s="1" t="s">
        <v>252</v>
      </c>
      <c r="D36" s="1">
        <v>86.5</v>
      </c>
      <c r="E36" s="1">
        <v>82</v>
      </c>
      <c r="F36" s="1">
        <f t="shared" si="0"/>
        <v>82</v>
      </c>
      <c r="G36" s="1">
        <f>VLOOKUP(C36,[3]Sheet1!$C$2:$H$45,6,FALSE)</f>
        <v>100</v>
      </c>
      <c r="H36" s="1">
        <v>80</v>
      </c>
      <c r="I36" s="1" t="str">
        <f t="shared" si="1"/>
        <v>是</v>
      </c>
    </row>
    <row r="37" customHeight="1" spans="1:9">
      <c r="A37" s="1">
        <v>36</v>
      </c>
      <c r="B37" s="1" t="s">
        <v>253</v>
      </c>
      <c r="C37" s="1" t="s">
        <v>254</v>
      </c>
      <c r="D37" s="1">
        <v>88</v>
      </c>
      <c r="E37" s="1">
        <v>76</v>
      </c>
      <c r="F37" s="1">
        <f t="shared" si="0"/>
        <v>76</v>
      </c>
      <c r="G37" s="1">
        <f>VLOOKUP(C37,[3]Sheet1!$C$2:$H$45,6,FALSE)</f>
        <v>100</v>
      </c>
      <c r="H37" s="1">
        <v>80</v>
      </c>
      <c r="I37" s="1" t="str">
        <f t="shared" si="1"/>
        <v>是</v>
      </c>
    </row>
    <row r="38" customHeight="1" spans="1:9">
      <c r="A38" s="1">
        <v>37</v>
      </c>
      <c r="B38" s="1" t="s">
        <v>255</v>
      </c>
      <c r="C38" s="1" t="s">
        <v>256</v>
      </c>
      <c r="D38" s="1">
        <v>83</v>
      </c>
      <c r="E38" s="1">
        <v>78.5</v>
      </c>
      <c r="F38" s="1">
        <f t="shared" si="0"/>
        <v>78.5</v>
      </c>
      <c r="G38" s="1">
        <f>VLOOKUP(C38,[3]Sheet1!$C$2:$H$45,6,FALSE)</f>
        <v>100</v>
      </c>
      <c r="H38" s="1">
        <v>80</v>
      </c>
      <c r="I38" s="1" t="str">
        <f t="shared" si="1"/>
        <v>是</v>
      </c>
    </row>
    <row r="39" customHeight="1" spans="1:9">
      <c r="A39" s="1">
        <v>38</v>
      </c>
      <c r="B39" s="1" t="s">
        <v>257</v>
      </c>
      <c r="C39" s="1" t="s">
        <v>258</v>
      </c>
      <c r="D39" s="1">
        <v>86.5</v>
      </c>
      <c r="E39" s="1">
        <v>79</v>
      </c>
      <c r="F39" s="1">
        <f t="shared" si="0"/>
        <v>79</v>
      </c>
      <c r="G39" s="1">
        <f>VLOOKUP(C39,[3]Sheet1!$C$2:$H$45,6,FALSE)</f>
        <v>98</v>
      </c>
      <c r="H39" s="1">
        <v>80</v>
      </c>
      <c r="I39" s="1" t="str">
        <f t="shared" si="1"/>
        <v>是</v>
      </c>
    </row>
    <row r="40" customHeight="1" spans="1:9">
      <c r="A40" s="1">
        <v>39</v>
      </c>
      <c r="B40" s="1" t="s">
        <v>259</v>
      </c>
      <c r="C40" s="1" t="s">
        <v>260</v>
      </c>
      <c r="D40" s="1">
        <v>82.5</v>
      </c>
      <c r="E40" s="1">
        <v>74</v>
      </c>
      <c r="F40" s="1">
        <f t="shared" si="0"/>
        <v>74</v>
      </c>
      <c r="G40" s="1">
        <f>VLOOKUP(C40,[3]Sheet1!$C$2:$H$45,6,FALSE)</f>
        <v>90</v>
      </c>
      <c r="H40" s="1">
        <v>80</v>
      </c>
      <c r="I40" s="1" t="str">
        <f t="shared" si="1"/>
        <v>是</v>
      </c>
    </row>
    <row r="41" customHeight="1" spans="1:9">
      <c r="A41" s="1">
        <v>40</v>
      </c>
      <c r="B41" s="1" t="s">
        <v>261</v>
      </c>
      <c r="C41" s="1" t="s">
        <v>262</v>
      </c>
      <c r="D41" s="1">
        <v>85.5</v>
      </c>
      <c r="E41" s="1">
        <v>74</v>
      </c>
      <c r="F41" s="1">
        <f t="shared" si="0"/>
        <v>74</v>
      </c>
      <c r="G41" s="1">
        <f>VLOOKUP(C41,[3]Sheet1!$C$2:$H$45,6,FALSE)</f>
        <v>100</v>
      </c>
      <c r="H41" s="1">
        <v>80</v>
      </c>
      <c r="I41" s="1" t="str">
        <f t="shared" si="1"/>
        <v>是</v>
      </c>
    </row>
    <row r="42" customHeight="1" spans="1:9">
      <c r="A42" s="1">
        <v>41</v>
      </c>
      <c r="B42" s="1" t="s">
        <v>263</v>
      </c>
      <c r="C42" s="1" t="s">
        <v>264</v>
      </c>
      <c r="D42" s="1">
        <v>85.5</v>
      </c>
      <c r="E42" s="1">
        <v>75.5</v>
      </c>
      <c r="F42" s="1">
        <f t="shared" si="0"/>
        <v>75.5</v>
      </c>
      <c r="G42" s="1">
        <f>VLOOKUP(C42,[3]Sheet1!$C$2:$H$45,6,FALSE)</f>
        <v>100</v>
      </c>
      <c r="H42" s="1">
        <v>80</v>
      </c>
      <c r="I42" s="1" t="str">
        <f t="shared" si="1"/>
        <v>是</v>
      </c>
    </row>
    <row r="43" customHeight="1" spans="1:9">
      <c r="A43" s="1">
        <v>42</v>
      </c>
      <c r="B43" s="1" t="s">
        <v>265</v>
      </c>
      <c r="C43" s="1" t="s">
        <v>266</v>
      </c>
      <c r="D43" s="1">
        <v>87</v>
      </c>
      <c r="E43" s="1">
        <v>79</v>
      </c>
      <c r="F43" s="1">
        <f t="shared" si="0"/>
        <v>79</v>
      </c>
      <c r="G43" s="1">
        <f>VLOOKUP(C43,[3]Sheet1!$C$2:$H$45,6,FALSE)</f>
        <v>98</v>
      </c>
      <c r="H43" s="1">
        <v>80</v>
      </c>
      <c r="I43" s="1" t="str">
        <f t="shared" si="1"/>
        <v>是</v>
      </c>
    </row>
    <row r="44" customHeight="1" spans="1:9">
      <c r="A44" s="1">
        <v>43</v>
      </c>
      <c r="B44" s="1" t="s">
        <v>267</v>
      </c>
      <c r="C44" s="1" t="s">
        <v>268</v>
      </c>
      <c r="D44" s="1">
        <v>74</v>
      </c>
      <c r="E44" s="1">
        <v>70</v>
      </c>
      <c r="F44" s="1">
        <f t="shared" si="0"/>
        <v>70</v>
      </c>
      <c r="G44" s="1">
        <f>VLOOKUP(C44,[3]Sheet1!$C$2:$H$45,6,FALSE)</f>
        <v>98</v>
      </c>
      <c r="H44" s="1">
        <v>80</v>
      </c>
      <c r="I44" s="1" t="str">
        <f t="shared" si="1"/>
        <v>是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F1" sqref="F$1:F$1048576"/>
    </sheetView>
  </sheetViews>
  <sheetFormatPr defaultColWidth="9" defaultRowHeight="15" customHeight="1"/>
  <cols>
    <col min="1" max="9" width="9" style="1"/>
    <col min="10" max="10" width="54.5555555555556" style="1" customWidth="1"/>
    <col min="11" max="16384" width="9" style="1"/>
  </cols>
  <sheetData>
    <row r="1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Height="1" spans="1:9">
      <c r="A2" s="1">
        <v>1</v>
      </c>
      <c r="B2" s="1" t="s">
        <v>269</v>
      </c>
      <c r="C2" s="1" t="s">
        <v>270</v>
      </c>
      <c r="D2" s="1">
        <v>66</v>
      </c>
      <c r="E2" s="1">
        <v>65</v>
      </c>
      <c r="F2" s="1">
        <f t="shared" ref="F2:F45" si="0">MIN(D2,E2)</f>
        <v>65</v>
      </c>
      <c r="G2" s="1">
        <f>VLOOKUP(C2,[4]Sheet1!$C$2:$H$45,6,FALSE)</f>
        <v>100</v>
      </c>
      <c r="H2" s="1">
        <v>80</v>
      </c>
      <c r="I2" s="1" t="str">
        <f t="shared" ref="I2:I45" si="1">IF(AND(F2&gt;=70,G2&gt;=80),"是","否")</f>
        <v>否</v>
      </c>
    </row>
    <row r="3" customHeight="1" spans="1:9">
      <c r="A3" s="1">
        <v>2</v>
      </c>
      <c r="B3" s="1" t="s">
        <v>271</v>
      </c>
      <c r="C3" s="1" t="s">
        <v>272</v>
      </c>
      <c r="D3" s="1">
        <v>77</v>
      </c>
      <c r="E3" s="1">
        <v>70</v>
      </c>
      <c r="F3" s="1">
        <f t="shared" si="0"/>
        <v>70</v>
      </c>
      <c r="G3" s="1">
        <f>VLOOKUP(C3,[4]Sheet1!$C$2:$H$45,6,FALSE)</f>
        <v>100</v>
      </c>
      <c r="H3" s="1">
        <v>80</v>
      </c>
      <c r="I3" s="1" t="str">
        <f t="shared" si="1"/>
        <v>是</v>
      </c>
    </row>
    <row r="4" customHeight="1" spans="1:9">
      <c r="A4" s="1">
        <v>3</v>
      </c>
      <c r="B4" s="1" t="s">
        <v>273</v>
      </c>
      <c r="C4" s="1" t="s">
        <v>274</v>
      </c>
      <c r="D4" s="1">
        <v>86</v>
      </c>
      <c r="E4" s="1">
        <v>70</v>
      </c>
      <c r="F4" s="1">
        <f t="shared" si="0"/>
        <v>70</v>
      </c>
      <c r="G4" s="1">
        <f>VLOOKUP(C4,[4]Sheet1!$C$2:$H$45,6,FALSE)</f>
        <v>100</v>
      </c>
      <c r="H4" s="1">
        <v>80</v>
      </c>
      <c r="I4" s="1" t="str">
        <f t="shared" si="1"/>
        <v>是</v>
      </c>
    </row>
    <row r="5" customHeight="1" spans="1:9">
      <c r="A5" s="1">
        <v>4</v>
      </c>
      <c r="B5" s="1" t="s">
        <v>275</v>
      </c>
      <c r="C5" s="1" t="s">
        <v>276</v>
      </c>
      <c r="D5" s="1">
        <v>85.5</v>
      </c>
      <c r="E5" s="1">
        <v>77.5</v>
      </c>
      <c r="F5" s="1">
        <f t="shared" si="0"/>
        <v>77.5</v>
      </c>
      <c r="G5" s="1">
        <f>VLOOKUP(C5,[4]Sheet1!$C$2:$H$45,6,FALSE)</f>
        <v>100</v>
      </c>
      <c r="H5" s="1">
        <v>80</v>
      </c>
      <c r="I5" s="1" t="str">
        <f t="shared" si="1"/>
        <v>是</v>
      </c>
    </row>
    <row r="6" customHeight="1" spans="1:9">
      <c r="A6" s="1">
        <v>5</v>
      </c>
      <c r="B6" s="1" t="s">
        <v>277</v>
      </c>
      <c r="C6" s="1" t="s">
        <v>278</v>
      </c>
      <c r="D6" s="1">
        <v>77.5</v>
      </c>
      <c r="E6" s="1">
        <v>77.5</v>
      </c>
      <c r="F6" s="1">
        <f t="shared" si="0"/>
        <v>77.5</v>
      </c>
      <c r="G6" s="1">
        <f>VLOOKUP(C6,[4]Sheet1!$C$2:$H$45,6,FALSE)</f>
        <v>100</v>
      </c>
      <c r="H6" s="1">
        <v>80</v>
      </c>
      <c r="I6" s="1" t="str">
        <f t="shared" si="1"/>
        <v>是</v>
      </c>
    </row>
    <row r="7" customHeight="1" spans="1:9">
      <c r="A7" s="1">
        <v>6</v>
      </c>
      <c r="B7" s="1" t="s">
        <v>279</v>
      </c>
      <c r="C7" s="1" t="s">
        <v>280</v>
      </c>
      <c r="D7" s="1">
        <v>83.5</v>
      </c>
      <c r="E7" s="1">
        <v>77</v>
      </c>
      <c r="F7" s="1">
        <f t="shared" si="0"/>
        <v>77</v>
      </c>
      <c r="G7" s="1">
        <f>VLOOKUP(C7,[4]Sheet1!$C$2:$H$45,6,FALSE)</f>
        <v>100</v>
      </c>
      <c r="H7" s="1">
        <v>80</v>
      </c>
      <c r="I7" s="1" t="str">
        <f t="shared" si="1"/>
        <v>是</v>
      </c>
    </row>
    <row r="8" customHeight="1" spans="1:9">
      <c r="A8" s="1">
        <v>7</v>
      </c>
      <c r="B8" s="1" t="s">
        <v>281</v>
      </c>
      <c r="C8" s="1" t="s">
        <v>282</v>
      </c>
      <c r="D8" s="1">
        <v>79.5</v>
      </c>
      <c r="E8" s="1">
        <v>70</v>
      </c>
      <c r="F8" s="1">
        <f t="shared" si="0"/>
        <v>70</v>
      </c>
      <c r="G8" s="1">
        <f>VLOOKUP(C8,[4]Sheet1!$C$2:$H$45,6,FALSE)</f>
        <v>100</v>
      </c>
      <c r="H8" s="1">
        <v>80</v>
      </c>
      <c r="I8" s="1" t="str">
        <f t="shared" si="1"/>
        <v>是</v>
      </c>
    </row>
    <row r="9" customHeight="1" spans="1:9">
      <c r="A9" s="1">
        <v>8</v>
      </c>
      <c r="B9" s="1" t="s">
        <v>283</v>
      </c>
      <c r="C9" s="1" t="s">
        <v>284</v>
      </c>
      <c r="D9" s="1">
        <v>80.5</v>
      </c>
      <c r="E9" s="1">
        <v>70</v>
      </c>
      <c r="F9" s="1">
        <f t="shared" si="0"/>
        <v>70</v>
      </c>
      <c r="G9" s="1">
        <f>VLOOKUP(C9,[4]Sheet1!$C$2:$H$45,6,FALSE)</f>
        <v>100</v>
      </c>
      <c r="H9" s="1">
        <v>80</v>
      </c>
      <c r="I9" s="1" t="str">
        <f t="shared" si="1"/>
        <v>是</v>
      </c>
    </row>
    <row r="10" customHeight="1" spans="1:9">
      <c r="A10" s="1">
        <v>9</v>
      </c>
      <c r="B10" s="1" t="s">
        <v>285</v>
      </c>
      <c r="C10" s="1" t="s">
        <v>286</v>
      </c>
      <c r="D10" s="1">
        <v>88</v>
      </c>
      <c r="E10" s="1">
        <v>80.5</v>
      </c>
      <c r="F10" s="1">
        <f t="shared" si="0"/>
        <v>80.5</v>
      </c>
      <c r="G10" s="1">
        <f>VLOOKUP(C10,[4]Sheet1!$C$2:$H$45,6,FALSE)</f>
        <v>100</v>
      </c>
      <c r="H10" s="1">
        <v>80</v>
      </c>
      <c r="I10" s="1" t="str">
        <f t="shared" si="1"/>
        <v>是</v>
      </c>
    </row>
    <row r="11" customHeight="1" spans="1:9">
      <c r="A11" s="1">
        <v>10</v>
      </c>
      <c r="B11" s="1" t="s">
        <v>287</v>
      </c>
      <c r="C11" s="1" t="s">
        <v>288</v>
      </c>
      <c r="D11" s="1">
        <v>81</v>
      </c>
      <c r="E11" s="1">
        <v>76.5</v>
      </c>
      <c r="F11" s="1">
        <f t="shared" si="0"/>
        <v>76.5</v>
      </c>
      <c r="G11" s="1">
        <f>VLOOKUP(C11,[4]Sheet1!$C$2:$H$45,6,FALSE)</f>
        <v>100</v>
      </c>
      <c r="H11" s="1">
        <v>80</v>
      </c>
      <c r="I11" s="1" t="str">
        <f t="shared" si="1"/>
        <v>是</v>
      </c>
    </row>
    <row r="12" customHeight="1" spans="1:9">
      <c r="A12" s="1">
        <v>11</v>
      </c>
      <c r="B12" s="1" t="s">
        <v>289</v>
      </c>
      <c r="C12" s="1" t="s">
        <v>290</v>
      </c>
      <c r="D12" s="1">
        <v>77</v>
      </c>
      <c r="E12" s="1">
        <v>74</v>
      </c>
      <c r="F12" s="1">
        <f t="shared" si="0"/>
        <v>74</v>
      </c>
      <c r="G12" s="1">
        <f>VLOOKUP(C12,[4]Sheet1!$C$2:$H$45,6,FALSE)</f>
        <v>100</v>
      </c>
      <c r="H12" s="1">
        <v>80</v>
      </c>
      <c r="I12" s="1" t="str">
        <f t="shared" si="1"/>
        <v>是</v>
      </c>
    </row>
    <row r="13" customHeight="1" spans="1:9">
      <c r="A13" s="1">
        <v>12</v>
      </c>
      <c r="B13" s="1" t="s">
        <v>291</v>
      </c>
      <c r="C13" s="1" t="s">
        <v>292</v>
      </c>
      <c r="D13" s="1">
        <v>92</v>
      </c>
      <c r="E13" s="1">
        <v>77</v>
      </c>
      <c r="F13" s="1">
        <f t="shared" si="0"/>
        <v>77</v>
      </c>
      <c r="G13" s="1">
        <f>VLOOKUP(C13,[4]Sheet1!$C$2:$H$45,6,FALSE)</f>
        <v>96</v>
      </c>
      <c r="H13" s="1">
        <v>80</v>
      </c>
      <c r="I13" s="1" t="str">
        <f t="shared" si="1"/>
        <v>是</v>
      </c>
    </row>
    <row r="14" customHeight="1" spans="1:9">
      <c r="A14" s="1">
        <v>13</v>
      </c>
      <c r="B14" s="1" t="s">
        <v>293</v>
      </c>
      <c r="C14" s="1" t="s">
        <v>294</v>
      </c>
      <c r="D14" s="1">
        <v>69</v>
      </c>
      <c r="E14" s="1">
        <v>55.5</v>
      </c>
      <c r="F14" s="1">
        <f t="shared" si="0"/>
        <v>55.5</v>
      </c>
      <c r="G14" s="1">
        <f>VLOOKUP(C14,[4]Sheet1!$C$2:$H$45,6,FALSE)</f>
        <v>94</v>
      </c>
      <c r="H14" s="1">
        <v>80</v>
      </c>
      <c r="I14" s="1" t="str">
        <f t="shared" si="1"/>
        <v>否</v>
      </c>
    </row>
    <row r="15" customHeight="1" spans="1:9">
      <c r="A15" s="1">
        <v>14</v>
      </c>
      <c r="B15" s="1" t="s">
        <v>295</v>
      </c>
      <c r="C15" s="1" t="s">
        <v>296</v>
      </c>
      <c r="D15" s="1">
        <v>85</v>
      </c>
      <c r="E15" s="1">
        <v>74</v>
      </c>
      <c r="F15" s="1">
        <f t="shared" si="0"/>
        <v>74</v>
      </c>
      <c r="G15" s="1">
        <f>VLOOKUP(C15,[4]Sheet1!$C$2:$H$45,6,FALSE)</f>
        <v>100</v>
      </c>
      <c r="H15" s="1">
        <v>80</v>
      </c>
      <c r="I15" s="1" t="str">
        <f t="shared" si="1"/>
        <v>是</v>
      </c>
    </row>
    <row r="16" customHeight="1" spans="1:9">
      <c r="A16" s="1">
        <v>15</v>
      </c>
      <c r="B16" s="1" t="s">
        <v>297</v>
      </c>
      <c r="C16" s="1" t="s">
        <v>298</v>
      </c>
      <c r="D16" s="1">
        <v>73</v>
      </c>
      <c r="E16" s="1">
        <v>70</v>
      </c>
      <c r="F16" s="1">
        <f t="shared" si="0"/>
        <v>70</v>
      </c>
      <c r="G16" s="1">
        <f>VLOOKUP(C16,[4]Sheet1!$C$2:$H$45,6,FALSE)</f>
        <v>100</v>
      </c>
      <c r="H16" s="1">
        <v>80</v>
      </c>
      <c r="I16" s="1" t="str">
        <f t="shared" si="1"/>
        <v>是</v>
      </c>
    </row>
    <row r="17" customHeight="1" spans="1:9">
      <c r="A17" s="1">
        <v>16</v>
      </c>
      <c r="B17" s="1" t="s">
        <v>299</v>
      </c>
      <c r="C17" s="1" t="s">
        <v>300</v>
      </c>
      <c r="D17" s="1">
        <v>87.5</v>
      </c>
      <c r="E17" s="1">
        <v>74</v>
      </c>
      <c r="F17" s="1">
        <f t="shared" si="0"/>
        <v>74</v>
      </c>
      <c r="G17" s="1">
        <f>VLOOKUP(C17,[4]Sheet1!$C$2:$H$45,6,FALSE)</f>
        <v>100</v>
      </c>
      <c r="H17" s="1">
        <v>80</v>
      </c>
      <c r="I17" s="1" t="str">
        <f t="shared" si="1"/>
        <v>是</v>
      </c>
    </row>
    <row r="18" customHeight="1" spans="1:9">
      <c r="A18" s="1">
        <v>17</v>
      </c>
      <c r="B18" s="1" t="s">
        <v>301</v>
      </c>
      <c r="C18" s="1" t="s">
        <v>302</v>
      </c>
      <c r="D18" s="1">
        <v>87</v>
      </c>
      <c r="E18" s="1">
        <v>75</v>
      </c>
      <c r="F18" s="1">
        <f t="shared" si="0"/>
        <v>75</v>
      </c>
      <c r="G18" s="1">
        <f>VLOOKUP(C18,[4]Sheet1!$C$2:$H$45,6,FALSE)</f>
        <v>100</v>
      </c>
      <c r="H18" s="1">
        <v>80</v>
      </c>
      <c r="I18" s="1" t="str">
        <f t="shared" si="1"/>
        <v>是</v>
      </c>
    </row>
    <row r="19" customHeight="1" spans="1:9">
      <c r="A19" s="1">
        <v>18</v>
      </c>
      <c r="B19" s="1" t="s">
        <v>303</v>
      </c>
      <c r="C19" s="1" t="s">
        <v>304</v>
      </c>
      <c r="D19" s="1">
        <v>69</v>
      </c>
      <c r="E19" s="1">
        <v>62.5</v>
      </c>
      <c r="F19" s="1">
        <f t="shared" si="0"/>
        <v>62.5</v>
      </c>
      <c r="G19" s="1">
        <f>VLOOKUP(C19,[4]Sheet1!$C$2:$H$45,6,FALSE)</f>
        <v>100</v>
      </c>
      <c r="H19" s="1">
        <v>80</v>
      </c>
      <c r="I19" s="1" t="str">
        <f t="shared" si="1"/>
        <v>否</v>
      </c>
    </row>
    <row r="20" customHeight="1" spans="1:9">
      <c r="A20" s="1">
        <v>19</v>
      </c>
      <c r="B20" s="1" t="s">
        <v>305</v>
      </c>
      <c r="C20" s="1" t="s">
        <v>306</v>
      </c>
      <c r="D20" s="1">
        <v>86</v>
      </c>
      <c r="E20" s="1">
        <v>80</v>
      </c>
      <c r="F20" s="1">
        <f t="shared" si="0"/>
        <v>80</v>
      </c>
      <c r="G20" s="1">
        <f>VLOOKUP(C20,[4]Sheet1!$C$2:$H$45,6,FALSE)</f>
        <v>100</v>
      </c>
      <c r="H20" s="1">
        <v>80</v>
      </c>
      <c r="I20" s="1" t="str">
        <f t="shared" si="1"/>
        <v>是</v>
      </c>
    </row>
    <row r="21" customHeight="1" spans="1:9">
      <c r="A21" s="1">
        <v>20</v>
      </c>
      <c r="B21" s="1" t="s">
        <v>307</v>
      </c>
      <c r="C21" s="1" t="s">
        <v>308</v>
      </c>
      <c r="D21" s="1">
        <v>85</v>
      </c>
      <c r="E21" s="1">
        <v>76.5</v>
      </c>
      <c r="F21" s="1">
        <f t="shared" si="0"/>
        <v>76.5</v>
      </c>
      <c r="G21" s="1">
        <f>VLOOKUP(C21,[4]Sheet1!$C$2:$H$45,6,FALSE)</f>
        <v>98</v>
      </c>
      <c r="H21" s="1">
        <v>80</v>
      </c>
      <c r="I21" s="1" t="str">
        <f t="shared" si="1"/>
        <v>是</v>
      </c>
    </row>
    <row r="22" customHeight="1" spans="1:9">
      <c r="A22" s="1">
        <v>21</v>
      </c>
      <c r="B22" s="1" t="s">
        <v>309</v>
      </c>
      <c r="C22" s="1" t="s">
        <v>310</v>
      </c>
      <c r="D22" s="1">
        <v>85.5</v>
      </c>
      <c r="E22" s="1">
        <v>73.5</v>
      </c>
      <c r="F22" s="1">
        <f t="shared" si="0"/>
        <v>73.5</v>
      </c>
      <c r="G22" s="1">
        <f>VLOOKUP(C22,[4]Sheet1!$C$2:$H$45,6,FALSE)</f>
        <v>100</v>
      </c>
      <c r="H22" s="1">
        <v>80</v>
      </c>
      <c r="I22" s="1" t="str">
        <f t="shared" si="1"/>
        <v>是</v>
      </c>
    </row>
    <row r="23" customHeight="1" spans="1:9">
      <c r="A23" s="1">
        <v>22</v>
      </c>
      <c r="B23" s="1" t="s">
        <v>311</v>
      </c>
      <c r="C23" s="1" t="s">
        <v>312</v>
      </c>
      <c r="D23" s="1">
        <v>82</v>
      </c>
      <c r="E23" s="1">
        <v>71.5</v>
      </c>
      <c r="F23" s="1">
        <f t="shared" si="0"/>
        <v>71.5</v>
      </c>
      <c r="G23" s="1">
        <f>VLOOKUP(C23,[4]Sheet1!$C$2:$H$45,6,FALSE)</f>
        <v>98</v>
      </c>
      <c r="H23" s="1">
        <v>80</v>
      </c>
      <c r="I23" s="1" t="str">
        <f t="shared" si="1"/>
        <v>是</v>
      </c>
    </row>
    <row r="24" customHeight="1" spans="1:9">
      <c r="A24" s="1">
        <v>23</v>
      </c>
      <c r="B24" s="1" t="s">
        <v>313</v>
      </c>
      <c r="C24" s="1" t="s">
        <v>314</v>
      </c>
      <c r="D24" s="1">
        <v>83</v>
      </c>
      <c r="E24" s="1">
        <v>70.5</v>
      </c>
      <c r="F24" s="1">
        <f t="shared" si="0"/>
        <v>70.5</v>
      </c>
      <c r="G24" s="1">
        <f>VLOOKUP(C24,[4]Sheet1!$C$2:$H$45,6,FALSE)</f>
        <v>100</v>
      </c>
      <c r="H24" s="1">
        <v>80</v>
      </c>
      <c r="I24" s="1" t="str">
        <f t="shared" si="1"/>
        <v>是</v>
      </c>
    </row>
    <row r="25" customHeight="1" spans="1:9">
      <c r="A25" s="1">
        <v>24</v>
      </c>
      <c r="B25" s="1" t="s">
        <v>315</v>
      </c>
      <c r="C25" s="1" t="s">
        <v>316</v>
      </c>
      <c r="D25" s="1">
        <v>79.5</v>
      </c>
      <c r="E25" s="1">
        <v>70</v>
      </c>
      <c r="F25" s="1">
        <f t="shared" si="0"/>
        <v>70</v>
      </c>
      <c r="G25" s="1">
        <f>VLOOKUP(C25,[4]Sheet1!$C$2:$H$45,6,FALSE)</f>
        <v>100</v>
      </c>
      <c r="H25" s="1">
        <v>80</v>
      </c>
      <c r="I25" s="1" t="str">
        <f t="shared" si="1"/>
        <v>是</v>
      </c>
    </row>
    <row r="26" customHeight="1" spans="1:9">
      <c r="A26" s="1">
        <v>25</v>
      </c>
      <c r="B26" s="1" t="s">
        <v>317</v>
      </c>
      <c r="C26" s="1" t="s">
        <v>318</v>
      </c>
      <c r="D26" s="1">
        <v>76</v>
      </c>
      <c r="E26" s="1">
        <v>70</v>
      </c>
      <c r="F26" s="1">
        <f t="shared" si="0"/>
        <v>70</v>
      </c>
      <c r="G26" s="1">
        <f>VLOOKUP(C26,[4]Sheet1!$C$2:$H$45,6,FALSE)</f>
        <v>100</v>
      </c>
      <c r="H26" s="1">
        <v>80</v>
      </c>
      <c r="I26" s="1" t="str">
        <f t="shared" si="1"/>
        <v>是</v>
      </c>
    </row>
    <row r="27" customHeight="1" spans="1:9">
      <c r="A27" s="1">
        <v>26</v>
      </c>
      <c r="B27" s="1" t="s">
        <v>319</v>
      </c>
      <c r="C27" s="1" t="s">
        <v>320</v>
      </c>
      <c r="D27" s="1">
        <v>79</v>
      </c>
      <c r="E27" s="1">
        <v>62.5</v>
      </c>
      <c r="F27" s="1">
        <f t="shared" si="0"/>
        <v>62.5</v>
      </c>
      <c r="G27" s="1">
        <f>VLOOKUP(C27,[4]Sheet1!$C$2:$H$45,6,FALSE)</f>
        <v>100</v>
      </c>
      <c r="H27" s="1">
        <v>80</v>
      </c>
      <c r="I27" s="1" t="str">
        <f t="shared" si="1"/>
        <v>否</v>
      </c>
    </row>
    <row r="28" customHeight="1" spans="1:9">
      <c r="A28" s="1">
        <v>27</v>
      </c>
      <c r="B28" s="1" t="s">
        <v>219</v>
      </c>
      <c r="C28" s="1" t="s">
        <v>321</v>
      </c>
      <c r="D28" s="1">
        <v>69</v>
      </c>
      <c r="E28" s="1">
        <v>59</v>
      </c>
      <c r="F28" s="1">
        <f t="shared" si="0"/>
        <v>59</v>
      </c>
      <c r="G28" s="1">
        <f>VLOOKUP(C28,[4]Sheet1!$C$2:$H$45,6,FALSE)</f>
        <v>0</v>
      </c>
      <c r="H28" s="1">
        <v>80</v>
      </c>
      <c r="I28" s="1" t="str">
        <f t="shared" si="1"/>
        <v>否</v>
      </c>
    </row>
    <row r="29" customHeight="1" spans="1:9">
      <c r="A29" s="1">
        <v>28</v>
      </c>
      <c r="B29" s="1" t="s">
        <v>322</v>
      </c>
      <c r="C29" s="1" t="s">
        <v>323</v>
      </c>
      <c r="D29" s="1">
        <v>65</v>
      </c>
      <c r="E29" s="1">
        <v>47.5</v>
      </c>
      <c r="F29" s="1">
        <f t="shared" si="0"/>
        <v>47.5</v>
      </c>
      <c r="G29" s="1">
        <f>VLOOKUP(C29,[4]Sheet1!$C$2:$H$45,6,FALSE)</f>
        <v>100</v>
      </c>
      <c r="H29" s="1">
        <v>80</v>
      </c>
      <c r="I29" s="1" t="str">
        <f t="shared" si="1"/>
        <v>否</v>
      </c>
    </row>
    <row r="30" customHeight="1" spans="1:9">
      <c r="A30" s="1">
        <v>29</v>
      </c>
      <c r="B30" s="1" t="s">
        <v>324</v>
      </c>
      <c r="C30" s="1" t="s">
        <v>325</v>
      </c>
      <c r="D30" s="1">
        <v>69</v>
      </c>
      <c r="E30" s="1">
        <v>68.5</v>
      </c>
      <c r="F30" s="1">
        <f t="shared" si="0"/>
        <v>68.5</v>
      </c>
      <c r="G30" s="1">
        <f>VLOOKUP(C30,[4]Sheet1!$C$2:$H$45,6,FALSE)</f>
        <v>100</v>
      </c>
      <c r="H30" s="1">
        <v>80</v>
      </c>
      <c r="I30" s="1" t="str">
        <f t="shared" si="1"/>
        <v>否</v>
      </c>
    </row>
    <row r="31" customHeight="1" spans="1:9">
      <c r="A31" s="1">
        <v>30</v>
      </c>
      <c r="B31" s="1" t="s">
        <v>326</v>
      </c>
      <c r="C31" s="1" t="s">
        <v>327</v>
      </c>
      <c r="D31" s="1">
        <v>75.5</v>
      </c>
      <c r="E31" s="1">
        <v>70</v>
      </c>
      <c r="F31" s="1">
        <f t="shared" si="0"/>
        <v>70</v>
      </c>
      <c r="G31" s="1">
        <f>VLOOKUP(C31,[4]Sheet1!$C$2:$H$45,6,FALSE)</f>
        <v>94</v>
      </c>
      <c r="H31" s="1">
        <v>80</v>
      </c>
      <c r="I31" s="1" t="str">
        <f t="shared" si="1"/>
        <v>是</v>
      </c>
    </row>
    <row r="32" customHeight="1" spans="1:9">
      <c r="A32" s="1">
        <v>31</v>
      </c>
      <c r="B32" s="1" t="s">
        <v>328</v>
      </c>
      <c r="C32" s="1" t="s">
        <v>329</v>
      </c>
      <c r="D32" s="1">
        <v>83</v>
      </c>
      <c r="E32" s="1">
        <v>73</v>
      </c>
      <c r="F32" s="1">
        <f t="shared" si="0"/>
        <v>73</v>
      </c>
      <c r="G32" s="1">
        <f>VLOOKUP(C32,[4]Sheet1!$C$2:$H$45,6,FALSE)</f>
        <v>100</v>
      </c>
      <c r="H32" s="1">
        <v>80</v>
      </c>
      <c r="I32" s="1" t="str">
        <f t="shared" si="1"/>
        <v>是</v>
      </c>
    </row>
    <row r="33" customHeight="1" spans="1:9">
      <c r="A33" s="1">
        <v>32</v>
      </c>
      <c r="B33" s="1" t="s">
        <v>330</v>
      </c>
      <c r="C33" s="1" t="s">
        <v>331</v>
      </c>
      <c r="D33" s="1">
        <v>87.5</v>
      </c>
      <c r="E33" s="1">
        <v>73.5</v>
      </c>
      <c r="F33" s="1">
        <f t="shared" si="0"/>
        <v>73.5</v>
      </c>
      <c r="G33" s="1">
        <f>VLOOKUP(C33,[4]Sheet1!$C$2:$H$45,6,FALSE)</f>
        <v>98</v>
      </c>
      <c r="H33" s="1">
        <v>80</v>
      </c>
      <c r="I33" s="1" t="str">
        <f t="shared" si="1"/>
        <v>是</v>
      </c>
    </row>
    <row r="34" customHeight="1" spans="1:9">
      <c r="A34" s="1">
        <v>33</v>
      </c>
      <c r="B34" s="1" t="s">
        <v>332</v>
      </c>
      <c r="C34" s="1" t="s">
        <v>333</v>
      </c>
      <c r="D34" s="1">
        <v>88</v>
      </c>
      <c r="E34" s="1">
        <v>72.5</v>
      </c>
      <c r="F34" s="1">
        <f t="shared" si="0"/>
        <v>72.5</v>
      </c>
      <c r="G34" s="1">
        <f>VLOOKUP(C34,[4]Sheet1!$C$2:$H$45,6,FALSE)</f>
        <v>100</v>
      </c>
      <c r="H34" s="1">
        <v>80</v>
      </c>
      <c r="I34" s="1" t="str">
        <f t="shared" si="1"/>
        <v>是</v>
      </c>
    </row>
    <row r="35" customHeight="1" spans="1:9">
      <c r="A35" s="1">
        <v>34</v>
      </c>
      <c r="B35" s="1" t="s">
        <v>334</v>
      </c>
      <c r="C35" s="1" t="s">
        <v>335</v>
      </c>
      <c r="D35" s="1">
        <v>82</v>
      </c>
      <c r="E35" s="1">
        <v>70</v>
      </c>
      <c r="F35" s="1">
        <f t="shared" si="0"/>
        <v>70</v>
      </c>
      <c r="G35" s="1">
        <f>VLOOKUP(C35,[4]Sheet1!$C$2:$H$45,6,FALSE)</f>
        <v>100</v>
      </c>
      <c r="H35" s="1">
        <v>80</v>
      </c>
      <c r="I35" s="1" t="str">
        <f t="shared" si="1"/>
        <v>是</v>
      </c>
    </row>
    <row r="36" customHeight="1" spans="1:10">
      <c r="A36" s="1">
        <v>35</v>
      </c>
      <c r="B36" s="1" t="s">
        <v>336</v>
      </c>
      <c r="C36" s="2" t="s">
        <v>337</v>
      </c>
      <c r="D36" s="1">
        <v>69</v>
      </c>
      <c r="E36" s="1">
        <v>68</v>
      </c>
      <c r="F36" s="1">
        <f t="shared" si="0"/>
        <v>68</v>
      </c>
      <c r="G36" s="1" t="e">
        <f>VLOOKUP(C36,[4]Sheet1!$C$2:$H$45,6,FALSE)</f>
        <v>#N/A</v>
      </c>
      <c r="H36" s="1">
        <v>80</v>
      </c>
      <c r="I36" s="1" t="e">
        <f t="shared" si="1"/>
        <v>#N/A</v>
      </c>
      <c r="J36" s="1" t="s">
        <v>338</v>
      </c>
    </row>
    <row r="37" customHeight="1" spans="1:9">
      <c r="A37" s="1">
        <v>36</v>
      </c>
      <c r="B37" s="1" t="s">
        <v>339</v>
      </c>
      <c r="C37" s="1" t="s">
        <v>340</v>
      </c>
      <c r="D37" s="1">
        <v>68</v>
      </c>
      <c r="E37" s="1">
        <v>65</v>
      </c>
      <c r="F37" s="1">
        <f t="shared" si="0"/>
        <v>65</v>
      </c>
      <c r="G37" s="1">
        <f>VLOOKUP(C37,[4]Sheet1!$C$2:$H$45,6,FALSE)</f>
        <v>98</v>
      </c>
      <c r="H37" s="1">
        <v>80</v>
      </c>
      <c r="I37" s="1" t="str">
        <f t="shared" si="1"/>
        <v>否</v>
      </c>
    </row>
    <row r="38" customHeight="1" spans="1:9">
      <c r="A38" s="1">
        <v>37</v>
      </c>
      <c r="B38" s="1" t="s">
        <v>341</v>
      </c>
      <c r="C38" s="1" t="s">
        <v>342</v>
      </c>
      <c r="D38" s="1">
        <v>89</v>
      </c>
      <c r="E38" s="1">
        <v>73</v>
      </c>
      <c r="F38" s="1">
        <f t="shared" si="0"/>
        <v>73</v>
      </c>
      <c r="G38" s="1">
        <f>VLOOKUP(C38,[4]Sheet1!$C$2:$H$45,6,FALSE)</f>
        <v>94</v>
      </c>
      <c r="H38" s="1">
        <v>80</v>
      </c>
      <c r="I38" s="1" t="str">
        <f t="shared" si="1"/>
        <v>是</v>
      </c>
    </row>
    <row r="39" customHeight="1" spans="1:9">
      <c r="A39" s="1">
        <v>38</v>
      </c>
      <c r="B39" s="1" t="s">
        <v>343</v>
      </c>
      <c r="C39" s="1" t="s">
        <v>344</v>
      </c>
      <c r="D39" s="1">
        <v>87</v>
      </c>
      <c r="E39" s="1">
        <v>72.5</v>
      </c>
      <c r="F39" s="1">
        <f t="shared" si="0"/>
        <v>72.5</v>
      </c>
      <c r="G39" s="1">
        <f>VLOOKUP(C39,[4]Sheet1!$C$2:$H$45,6,FALSE)</f>
        <v>100</v>
      </c>
      <c r="H39" s="1">
        <v>80</v>
      </c>
      <c r="I39" s="1" t="str">
        <f t="shared" si="1"/>
        <v>是</v>
      </c>
    </row>
    <row r="40" customHeight="1" spans="1:9">
      <c r="A40" s="1">
        <v>39</v>
      </c>
      <c r="B40" s="1" t="s">
        <v>345</v>
      </c>
      <c r="C40" s="1" t="s">
        <v>346</v>
      </c>
      <c r="D40" s="1">
        <v>85.5</v>
      </c>
      <c r="E40" s="1">
        <v>74</v>
      </c>
      <c r="F40" s="1">
        <f t="shared" si="0"/>
        <v>74</v>
      </c>
      <c r="G40" s="1">
        <f>VLOOKUP(C40,[4]Sheet1!$C$2:$H$45,6,FALSE)</f>
        <v>100</v>
      </c>
      <c r="H40" s="1">
        <v>80</v>
      </c>
      <c r="I40" s="1" t="str">
        <f t="shared" si="1"/>
        <v>是</v>
      </c>
    </row>
    <row r="41" customHeight="1" spans="1:9">
      <c r="A41" s="1">
        <v>40</v>
      </c>
      <c r="B41" s="1" t="s">
        <v>347</v>
      </c>
      <c r="C41" s="1" t="s">
        <v>348</v>
      </c>
      <c r="D41" s="1">
        <v>90.5</v>
      </c>
      <c r="E41" s="1">
        <v>71</v>
      </c>
      <c r="F41" s="1">
        <f t="shared" si="0"/>
        <v>71</v>
      </c>
      <c r="G41" s="1">
        <f>VLOOKUP(C41,[4]Sheet1!$C$2:$H$45,6,FALSE)</f>
        <v>100</v>
      </c>
      <c r="H41" s="1">
        <v>80</v>
      </c>
      <c r="I41" s="1" t="str">
        <f t="shared" si="1"/>
        <v>是</v>
      </c>
    </row>
    <row r="42" customHeight="1" spans="1:9">
      <c r="A42" s="1">
        <v>41</v>
      </c>
      <c r="B42" s="1" t="s">
        <v>349</v>
      </c>
      <c r="C42" s="1" t="s">
        <v>350</v>
      </c>
      <c r="D42" s="1">
        <v>84</v>
      </c>
      <c r="E42" s="1">
        <v>71</v>
      </c>
      <c r="F42" s="1">
        <f t="shared" si="0"/>
        <v>71</v>
      </c>
      <c r="G42" s="1">
        <f>VLOOKUP(C42,[4]Sheet1!$C$2:$H$45,6,FALSE)</f>
        <v>100</v>
      </c>
      <c r="H42" s="1">
        <v>80</v>
      </c>
      <c r="I42" s="1" t="str">
        <f t="shared" si="1"/>
        <v>是</v>
      </c>
    </row>
    <row r="43" customHeight="1" spans="1:9">
      <c r="A43" s="1">
        <v>42</v>
      </c>
      <c r="B43" s="1" t="s">
        <v>351</v>
      </c>
      <c r="C43" s="1" t="s">
        <v>352</v>
      </c>
      <c r="D43" s="1">
        <v>84</v>
      </c>
      <c r="E43" s="1">
        <v>70</v>
      </c>
      <c r="F43" s="1">
        <f t="shared" si="0"/>
        <v>70</v>
      </c>
      <c r="G43" s="1">
        <f>VLOOKUP(C43,[4]Sheet1!$C$2:$H$45,6,FALSE)</f>
        <v>100</v>
      </c>
      <c r="H43" s="1">
        <v>80</v>
      </c>
      <c r="I43" s="1" t="str">
        <f t="shared" si="1"/>
        <v>是</v>
      </c>
    </row>
    <row r="44" customHeight="1" spans="1:9">
      <c r="A44" s="1">
        <v>43</v>
      </c>
      <c r="B44" s="1" t="s">
        <v>353</v>
      </c>
      <c r="C44" s="1" t="s">
        <v>354</v>
      </c>
      <c r="D44" s="1">
        <v>90</v>
      </c>
      <c r="E44" s="1">
        <v>74</v>
      </c>
      <c r="F44" s="1">
        <f t="shared" si="0"/>
        <v>74</v>
      </c>
      <c r="G44" s="1">
        <f>VLOOKUP(C44,[4]Sheet1!$C$2:$H$45,6,FALSE)</f>
        <v>100</v>
      </c>
      <c r="H44" s="1">
        <v>80</v>
      </c>
      <c r="I44" s="1" t="str">
        <f t="shared" si="1"/>
        <v>是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workbookViewId="0">
      <selection activeCell="F1" sqref="F$1:F$1048576"/>
    </sheetView>
  </sheetViews>
  <sheetFormatPr defaultColWidth="9" defaultRowHeight="15" customHeight="1"/>
  <cols>
    <col min="1" max="2" width="9" style="1"/>
    <col min="3" max="3" width="12.8888888888889" style="1"/>
    <col min="4" max="16384" width="9" style="1"/>
  </cols>
  <sheetData>
    <row r="1" s="1" customFormat="1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Height="1" spans="1:9">
      <c r="A2" s="1">
        <v>1</v>
      </c>
      <c r="B2" s="1" t="s">
        <v>355</v>
      </c>
      <c r="C2" s="1" t="s">
        <v>356</v>
      </c>
      <c r="D2" s="1">
        <v>68.5</v>
      </c>
      <c r="E2" s="1">
        <v>65</v>
      </c>
      <c r="F2" s="1">
        <f t="shared" ref="F2:F45" si="0">MIN(D2,E2)</f>
        <v>65</v>
      </c>
      <c r="G2" s="1">
        <f>VLOOKUP(C2,[5]Sheet1!$C$2:$H$45,6,FALSE)</f>
        <v>92</v>
      </c>
      <c r="H2" s="1">
        <v>80</v>
      </c>
      <c r="I2" s="1" t="str">
        <f t="shared" ref="I2:I45" si="1">IF(AND(F2&gt;=70,G2&gt;=80),"是","否")</f>
        <v>否</v>
      </c>
    </row>
    <row r="3" customHeight="1" spans="1:9">
      <c r="A3" s="1">
        <v>2</v>
      </c>
      <c r="B3" s="1" t="s">
        <v>357</v>
      </c>
      <c r="C3" s="1" t="s">
        <v>358</v>
      </c>
      <c r="D3" s="1">
        <v>87.5</v>
      </c>
      <c r="E3" s="1">
        <v>77</v>
      </c>
      <c r="F3" s="1">
        <f t="shared" si="0"/>
        <v>77</v>
      </c>
      <c r="G3" s="1">
        <f>VLOOKUP(C3,[5]Sheet1!$C$2:$H$45,6,FALSE)</f>
        <v>100</v>
      </c>
      <c r="H3" s="1">
        <v>80</v>
      </c>
      <c r="I3" s="1" t="str">
        <f t="shared" si="1"/>
        <v>是</v>
      </c>
    </row>
    <row r="4" customHeight="1" spans="1:9">
      <c r="A4" s="1">
        <v>3</v>
      </c>
      <c r="B4" s="1" t="s">
        <v>359</v>
      </c>
      <c r="C4" s="1" t="s">
        <v>360</v>
      </c>
      <c r="D4" s="1">
        <v>71.5</v>
      </c>
      <c r="E4" s="1">
        <v>70</v>
      </c>
      <c r="F4" s="1">
        <f t="shared" si="0"/>
        <v>70</v>
      </c>
      <c r="G4" s="1">
        <f>VLOOKUP(C4,[5]Sheet1!$C$2:$H$45,6,FALSE)</f>
        <v>94</v>
      </c>
      <c r="H4" s="1">
        <v>80</v>
      </c>
      <c r="I4" s="1" t="str">
        <f t="shared" si="1"/>
        <v>是</v>
      </c>
    </row>
    <row r="5" customHeight="1" spans="1:9">
      <c r="A5" s="1">
        <v>4</v>
      </c>
      <c r="B5" s="1" t="s">
        <v>361</v>
      </c>
      <c r="C5" s="1" t="s">
        <v>362</v>
      </c>
      <c r="D5" s="1">
        <v>81</v>
      </c>
      <c r="E5" s="1">
        <v>74</v>
      </c>
      <c r="F5" s="1">
        <f t="shared" si="0"/>
        <v>74</v>
      </c>
      <c r="G5" s="1">
        <f>VLOOKUP(C5,[5]Sheet1!$C$2:$H$45,6,FALSE)</f>
        <v>100</v>
      </c>
      <c r="H5" s="1">
        <v>80</v>
      </c>
      <c r="I5" s="1" t="str">
        <f t="shared" si="1"/>
        <v>是</v>
      </c>
    </row>
    <row r="6" customHeight="1" spans="1:9">
      <c r="A6" s="1">
        <v>5</v>
      </c>
      <c r="B6" s="1" t="s">
        <v>363</v>
      </c>
      <c r="C6" s="1" t="s">
        <v>364</v>
      </c>
      <c r="D6" s="1">
        <v>86</v>
      </c>
      <c r="E6" s="1">
        <v>71</v>
      </c>
      <c r="F6" s="1">
        <f t="shared" si="0"/>
        <v>71</v>
      </c>
      <c r="G6" s="1">
        <f>VLOOKUP(C6,[5]Sheet1!$C$2:$H$45,6,FALSE)</f>
        <v>100</v>
      </c>
      <c r="H6" s="1">
        <v>80</v>
      </c>
      <c r="I6" s="1" t="str">
        <f t="shared" si="1"/>
        <v>是</v>
      </c>
    </row>
    <row r="7" customHeight="1" spans="1:9">
      <c r="A7" s="1">
        <v>6</v>
      </c>
      <c r="B7" s="1" t="s">
        <v>365</v>
      </c>
      <c r="C7" s="1" t="s">
        <v>366</v>
      </c>
      <c r="D7" s="1">
        <v>87.5</v>
      </c>
      <c r="E7" s="1">
        <v>72</v>
      </c>
      <c r="F7" s="1">
        <f t="shared" si="0"/>
        <v>72</v>
      </c>
      <c r="G7" s="1">
        <f>VLOOKUP(C7,[5]Sheet1!$C$2:$H$45,6,FALSE)</f>
        <v>100</v>
      </c>
      <c r="H7" s="1">
        <v>80</v>
      </c>
      <c r="I7" s="1" t="str">
        <f t="shared" si="1"/>
        <v>是</v>
      </c>
    </row>
    <row r="8" customHeight="1" spans="1:9">
      <c r="A8" s="1">
        <v>7</v>
      </c>
      <c r="B8" s="1" t="s">
        <v>367</v>
      </c>
      <c r="C8" s="2" t="s">
        <v>368</v>
      </c>
      <c r="D8" s="1">
        <v>82.5</v>
      </c>
      <c r="E8" s="1">
        <v>80.5</v>
      </c>
      <c r="F8" s="1">
        <f t="shared" si="0"/>
        <v>80.5</v>
      </c>
      <c r="G8" s="1">
        <f>VLOOKUP(C8,[5]Sheet1!$C$2:$H$45,6,FALSE)</f>
        <v>100</v>
      </c>
      <c r="H8" s="1">
        <v>80</v>
      </c>
      <c r="I8" s="1" t="str">
        <f t="shared" si="1"/>
        <v>是</v>
      </c>
    </row>
    <row r="9" customHeight="1" spans="1:9">
      <c r="A9" s="1">
        <v>8</v>
      </c>
      <c r="B9" s="1" t="s">
        <v>369</v>
      </c>
      <c r="C9" s="1" t="s">
        <v>370</v>
      </c>
      <c r="D9" s="1">
        <v>66.5</v>
      </c>
      <c r="E9" s="1">
        <v>68</v>
      </c>
      <c r="F9" s="1">
        <f t="shared" si="0"/>
        <v>66.5</v>
      </c>
      <c r="G9" s="1">
        <f>VLOOKUP(C9,[5]Sheet1!$C$2:$H$45,6,FALSE)</f>
        <v>100</v>
      </c>
      <c r="H9" s="1">
        <v>80</v>
      </c>
      <c r="I9" s="1" t="str">
        <f t="shared" si="1"/>
        <v>否</v>
      </c>
    </row>
    <row r="10" customHeight="1" spans="1:9">
      <c r="A10" s="1">
        <v>9</v>
      </c>
      <c r="B10" s="1" t="s">
        <v>371</v>
      </c>
      <c r="C10" s="1" t="s">
        <v>372</v>
      </c>
      <c r="D10" s="1">
        <v>83.5</v>
      </c>
      <c r="E10" s="1">
        <v>70</v>
      </c>
      <c r="F10" s="1">
        <f t="shared" si="0"/>
        <v>70</v>
      </c>
      <c r="G10" s="1">
        <f>VLOOKUP(C10,[5]Sheet1!$C$2:$H$45,6,FALSE)</f>
        <v>100</v>
      </c>
      <c r="H10" s="1">
        <v>80</v>
      </c>
      <c r="I10" s="1" t="str">
        <f t="shared" si="1"/>
        <v>是</v>
      </c>
    </row>
    <row r="11" customHeight="1" spans="1:9">
      <c r="A11" s="1">
        <v>10</v>
      </c>
      <c r="B11" s="1" t="s">
        <v>373</v>
      </c>
      <c r="C11" s="1" t="s">
        <v>374</v>
      </c>
      <c r="D11" s="1">
        <v>78.5</v>
      </c>
      <c r="E11" s="1">
        <v>73.5</v>
      </c>
      <c r="F11" s="1">
        <f t="shared" si="0"/>
        <v>73.5</v>
      </c>
      <c r="G11" s="1">
        <f>VLOOKUP(C11,[5]Sheet1!$C$2:$H$45,6,FALSE)</f>
        <v>100</v>
      </c>
      <c r="H11" s="1">
        <v>80</v>
      </c>
      <c r="I11" s="1" t="str">
        <f t="shared" si="1"/>
        <v>是</v>
      </c>
    </row>
    <row r="12" customHeight="1" spans="1:9">
      <c r="A12" s="1">
        <v>11</v>
      </c>
      <c r="B12" s="1" t="s">
        <v>375</v>
      </c>
      <c r="C12" s="1" t="s">
        <v>376</v>
      </c>
      <c r="D12" s="1">
        <v>67</v>
      </c>
      <c r="E12" s="1">
        <v>68</v>
      </c>
      <c r="F12" s="1">
        <f t="shared" si="0"/>
        <v>67</v>
      </c>
      <c r="G12" s="1">
        <f>VLOOKUP(C12,[5]Sheet1!$C$2:$H$45,6,FALSE)</f>
        <v>100</v>
      </c>
      <c r="H12" s="1">
        <v>80</v>
      </c>
      <c r="I12" s="1" t="str">
        <f t="shared" si="1"/>
        <v>否</v>
      </c>
    </row>
    <row r="13" customHeight="1" spans="1:9">
      <c r="A13" s="1">
        <v>12</v>
      </c>
      <c r="B13" s="1" t="s">
        <v>377</v>
      </c>
      <c r="C13" s="1" t="s">
        <v>378</v>
      </c>
      <c r="D13" s="1">
        <v>89</v>
      </c>
      <c r="E13" s="1">
        <v>85</v>
      </c>
      <c r="F13" s="1">
        <f t="shared" si="0"/>
        <v>85</v>
      </c>
      <c r="G13" s="1">
        <f>VLOOKUP(C13,[5]Sheet1!$C$2:$H$45,6,FALSE)</f>
        <v>100</v>
      </c>
      <c r="H13" s="1">
        <v>80</v>
      </c>
      <c r="I13" s="1" t="str">
        <f t="shared" si="1"/>
        <v>是</v>
      </c>
    </row>
    <row r="14" customHeight="1" spans="1:9">
      <c r="A14" s="1">
        <v>13</v>
      </c>
      <c r="B14" s="1" t="s">
        <v>379</v>
      </c>
      <c r="C14" s="1" t="s">
        <v>380</v>
      </c>
      <c r="D14" s="1">
        <v>69</v>
      </c>
      <c r="E14" s="1">
        <v>70.5</v>
      </c>
      <c r="F14" s="1">
        <f t="shared" si="0"/>
        <v>69</v>
      </c>
      <c r="G14" s="1">
        <f>VLOOKUP(C14,[5]Sheet1!$C$2:$H$45,6,FALSE)</f>
        <v>98</v>
      </c>
      <c r="H14" s="1">
        <v>80</v>
      </c>
      <c r="I14" s="1" t="str">
        <f t="shared" si="1"/>
        <v>否</v>
      </c>
    </row>
    <row r="15" customHeight="1" spans="1:9">
      <c r="A15" s="1">
        <v>14</v>
      </c>
      <c r="B15" s="1" t="s">
        <v>381</v>
      </c>
      <c r="C15" s="1" t="s">
        <v>382</v>
      </c>
      <c r="D15" s="1">
        <v>69</v>
      </c>
      <c r="E15" s="1">
        <v>65</v>
      </c>
      <c r="F15" s="1">
        <f t="shared" si="0"/>
        <v>65</v>
      </c>
      <c r="G15" s="1">
        <f>VLOOKUP(C15,[5]Sheet1!$C$2:$H$45,6,FALSE)</f>
        <v>100</v>
      </c>
      <c r="H15" s="1">
        <v>80</v>
      </c>
      <c r="I15" s="1" t="str">
        <f t="shared" si="1"/>
        <v>否</v>
      </c>
    </row>
    <row r="16" customHeight="1" spans="1:9">
      <c r="A16" s="1">
        <v>15</v>
      </c>
      <c r="B16" s="1" t="s">
        <v>383</v>
      </c>
      <c r="C16" s="1" t="s">
        <v>384</v>
      </c>
      <c r="D16" s="1">
        <v>76</v>
      </c>
      <c r="E16" s="1">
        <v>71.5</v>
      </c>
      <c r="F16" s="1">
        <f t="shared" si="0"/>
        <v>71.5</v>
      </c>
      <c r="G16" s="1">
        <f>VLOOKUP(C16,[5]Sheet1!$C$2:$H$45,6,FALSE)</f>
        <v>100</v>
      </c>
      <c r="H16" s="1">
        <v>80</v>
      </c>
      <c r="I16" s="1" t="str">
        <f t="shared" si="1"/>
        <v>是</v>
      </c>
    </row>
    <row r="17" customHeight="1" spans="1:9">
      <c r="A17" s="1">
        <v>16</v>
      </c>
      <c r="B17" s="1" t="s">
        <v>385</v>
      </c>
      <c r="C17" s="1" t="s">
        <v>386</v>
      </c>
      <c r="D17" s="1">
        <v>81</v>
      </c>
      <c r="E17" s="1">
        <v>78</v>
      </c>
      <c r="F17" s="1">
        <f t="shared" si="0"/>
        <v>78</v>
      </c>
      <c r="G17" s="1">
        <f>VLOOKUP(C17,[5]Sheet1!$C$2:$H$45,6,FALSE)</f>
        <v>98</v>
      </c>
      <c r="H17" s="1">
        <v>80</v>
      </c>
      <c r="I17" s="1" t="str">
        <f t="shared" si="1"/>
        <v>是</v>
      </c>
    </row>
    <row r="18" customHeight="1" spans="1:9">
      <c r="A18" s="1">
        <v>17</v>
      </c>
      <c r="B18" s="1" t="s">
        <v>387</v>
      </c>
      <c r="C18" s="1" t="s">
        <v>388</v>
      </c>
      <c r="D18" s="1">
        <v>69</v>
      </c>
      <c r="E18" s="1">
        <v>62</v>
      </c>
      <c r="F18" s="1">
        <f t="shared" si="0"/>
        <v>62</v>
      </c>
      <c r="G18" s="1">
        <f>VLOOKUP(C18,[5]Sheet1!$C$2:$H$45,6,FALSE)</f>
        <v>84</v>
      </c>
      <c r="H18" s="1">
        <v>80</v>
      </c>
      <c r="I18" s="1" t="str">
        <f t="shared" si="1"/>
        <v>否</v>
      </c>
    </row>
    <row r="19" customHeight="1" spans="1:9">
      <c r="A19" s="1">
        <v>18</v>
      </c>
      <c r="B19" s="1" t="s">
        <v>389</v>
      </c>
      <c r="C19" s="1" t="s">
        <v>390</v>
      </c>
      <c r="D19" s="1">
        <v>64</v>
      </c>
      <c r="E19" s="1">
        <v>60</v>
      </c>
      <c r="F19" s="1">
        <f t="shared" si="0"/>
        <v>60</v>
      </c>
      <c r="G19" s="1">
        <f>VLOOKUP(C19,[5]Sheet1!$C$2:$H$45,6,FALSE)</f>
        <v>98</v>
      </c>
      <c r="H19" s="1">
        <v>80</v>
      </c>
      <c r="I19" s="1" t="str">
        <f t="shared" si="1"/>
        <v>否</v>
      </c>
    </row>
    <row r="20" customHeight="1" spans="1:9">
      <c r="A20" s="1">
        <v>19</v>
      </c>
      <c r="B20" s="1" t="s">
        <v>391</v>
      </c>
      <c r="C20" s="1" t="s">
        <v>392</v>
      </c>
      <c r="D20" s="1">
        <v>68</v>
      </c>
      <c r="E20" s="1">
        <v>65</v>
      </c>
      <c r="F20" s="1">
        <f t="shared" si="0"/>
        <v>65</v>
      </c>
      <c r="G20" s="1">
        <f>VLOOKUP(C20,[5]Sheet1!$C$2:$H$45,6,FALSE)</f>
        <v>98</v>
      </c>
      <c r="H20" s="1">
        <v>80</v>
      </c>
      <c r="I20" s="1" t="str">
        <f t="shared" si="1"/>
        <v>否</v>
      </c>
    </row>
    <row r="21" customHeight="1" spans="1:9">
      <c r="A21" s="1">
        <v>20</v>
      </c>
      <c r="B21" s="1" t="s">
        <v>393</v>
      </c>
      <c r="C21" s="1" t="s">
        <v>394</v>
      </c>
      <c r="D21" s="1">
        <v>68</v>
      </c>
      <c r="E21" s="1">
        <v>67</v>
      </c>
      <c r="F21" s="1">
        <f t="shared" si="0"/>
        <v>67</v>
      </c>
      <c r="G21" s="1">
        <f>VLOOKUP(C21,[5]Sheet1!$C$2:$H$45,6,FALSE)</f>
        <v>100</v>
      </c>
      <c r="H21" s="1">
        <v>80</v>
      </c>
      <c r="I21" s="1" t="str">
        <f t="shared" si="1"/>
        <v>否</v>
      </c>
    </row>
    <row r="22" customHeight="1" spans="1:9">
      <c r="A22" s="1">
        <v>21</v>
      </c>
      <c r="B22" s="1" t="s">
        <v>395</v>
      </c>
      <c r="C22" s="1" t="s">
        <v>396</v>
      </c>
      <c r="D22" s="1">
        <v>69.5</v>
      </c>
      <c r="E22" s="1">
        <v>67</v>
      </c>
      <c r="F22" s="1">
        <f t="shared" si="0"/>
        <v>67</v>
      </c>
      <c r="G22" s="1">
        <f>VLOOKUP(C22,[5]Sheet1!$C$2:$H$45,6,FALSE)</f>
        <v>100</v>
      </c>
      <c r="H22" s="1">
        <v>80</v>
      </c>
      <c r="I22" s="1" t="str">
        <f t="shared" si="1"/>
        <v>否</v>
      </c>
    </row>
    <row r="23" customHeight="1" spans="1:9">
      <c r="A23" s="1">
        <v>22</v>
      </c>
      <c r="B23" s="1" t="s">
        <v>397</v>
      </c>
      <c r="C23" s="1" t="s">
        <v>398</v>
      </c>
      <c r="D23" s="1">
        <v>77</v>
      </c>
      <c r="E23" s="1">
        <v>70</v>
      </c>
      <c r="F23" s="1">
        <f t="shared" si="0"/>
        <v>70</v>
      </c>
      <c r="G23" s="1">
        <f>VLOOKUP(C23,[5]Sheet1!$C$2:$H$45,6,FALSE)</f>
        <v>100</v>
      </c>
      <c r="H23" s="1">
        <v>80</v>
      </c>
      <c r="I23" s="1" t="str">
        <f t="shared" si="1"/>
        <v>是</v>
      </c>
    </row>
    <row r="24" customHeight="1" spans="1:9">
      <c r="A24" s="1">
        <v>23</v>
      </c>
      <c r="B24" s="1" t="s">
        <v>399</v>
      </c>
      <c r="C24" s="1" t="s">
        <v>400</v>
      </c>
      <c r="D24" s="1">
        <v>81.5</v>
      </c>
      <c r="E24" s="1">
        <v>80.5</v>
      </c>
      <c r="F24" s="1">
        <f t="shared" si="0"/>
        <v>80.5</v>
      </c>
      <c r="G24" s="1">
        <f>VLOOKUP(C24,[5]Sheet1!$C$2:$H$45,6,FALSE)</f>
        <v>98</v>
      </c>
      <c r="H24" s="1">
        <v>80</v>
      </c>
      <c r="I24" s="1" t="str">
        <f t="shared" si="1"/>
        <v>是</v>
      </c>
    </row>
    <row r="25" customHeight="1" spans="1:9">
      <c r="A25" s="1">
        <v>24</v>
      </c>
      <c r="B25" s="1" t="s">
        <v>401</v>
      </c>
      <c r="C25" s="1" t="s">
        <v>402</v>
      </c>
      <c r="D25" s="1">
        <v>69</v>
      </c>
      <c r="E25" s="1">
        <v>65</v>
      </c>
      <c r="F25" s="1">
        <f t="shared" si="0"/>
        <v>65</v>
      </c>
      <c r="G25" s="1">
        <f>VLOOKUP(C25,[5]Sheet1!$C$2:$H$45,6,FALSE)</f>
        <v>100</v>
      </c>
      <c r="H25" s="1">
        <v>80</v>
      </c>
      <c r="I25" s="1" t="str">
        <f t="shared" si="1"/>
        <v>否</v>
      </c>
    </row>
    <row r="26" customHeight="1" spans="1:9">
      <c r="A26" s="1">
        <v>25</v>
      </c>
      <c r="B26" s="1" t="s">
        <v>403</v>
      </c>
      <c r="C26" s="1" t="s">
        <v>404</v>
      </c>
      <c r="D26" s="1">
        <v>71</v>
      </c>
      <c r="E26" s="1">
        <v>76</v>
      </c>
      <c r="F26" s="1">
        <f t="shared" si="0"/>
        <v>71</v>
      </c>
      <c r="G26" s="1">
        <f>VLOOKUP(C26,[5]Sheet1!$C$2:$H$45,6,FALSE)</f>
        <v>100</v>
      </c>
      <c r="H26" s="1">
        <v>80</v>
      </c>
      <c r="I26" s="1" t="str">
        <f t="shared" si="1"/>
        <v>是</v>
      </c>
    </row>
    <row r="27" customHeight="1" spans="1:9">
      <c r="A27" s="1">
        <v>26</v>
      </c>
      <c r="B27" s="1" t="s">
        <v>405</v>
      </c>
      <c r="C27" s="1" t="s">
        <v>406</v>
      </c>
      <c r="D27" s="1">
        <v>86</v>
      </c>
      <c r="E27" s="1">
        <v>80.5</v>
      </c>
      <c r="F27" s="1">
        <f t="shared" si="0"/>
        <v>80.5</v>
      </c>
      <c r="G27" s="1">
        <f>VLOOKUP(C27,[5]Sheet1!$C$2:$H$45,6,FALSE)</f>
        <v>100</v>
      </c>
      <c r="H27" s="1">
        <v>80</v>
      </c>
      <c r="I27" s="1" t="str">
        <f t="shared" si="1"/>
        <v>是</v>
      </c>
    </row>
    <row r="28" customHeight="1" spans="1:9">
      <c r="A28" s="1">
        <v>27</v>
      </c>
      <c r="B28" s="1" t="s">
        <v>407</v>
      </c>
      <c r="C28" s="1" t="s">
        <v>408</v>
      </c>
      <c r="D28" s="1">
        <v>84</v>
      </c>
      <c r="E28" s="1">
        <v>80</v>
      </c>
      <c r="F28" s="1">
        <f t="shared" si="0"/>
        <v>80</v>
      </c>
      <c r="G28" s="1">
        <f>VLOOKUP(C28,[5]Sheet1!$C$2:$H$45,6,FALSE)</f>
        <v>100</v>
      </c>
      <c r="H28" s="1">
        <v>80</v>
      </c>
      <c r="I28" s="1" t="str">
        <f t="shared" si="1"/>
        <v>是</v>
      </c>
    </row>
    <row r="29" customHeight="1" spans="1:9">
      <c r="A29" s="1">
        <v>28</v>
      </c>
      <c r="B29" s="1" t="s">
        <v>409</v>
      </c>
      <c r="C29" s="1" t="s">
        <v>410</v>
      </c>
      <c r="D29" s="1">
        <v>69</v>
      </c>
      <c r="E29" s="1">
        <v>76.5</v>
      </c>
      <c r="F29" s="1">
        <f t="shared" si="0"/>
        <v>69</v>
      </c>
      <c r="G29" s="1">
        <f>VLOOKUP(C29,[5]Sheet1!$C$2:$H$45,6,FALSE)</f>
        <v>100</v>
      </c>
      <c r="H29" s="1">
        <v>80</v>
      </c>
      <c r="I29" s="1" t="str">
        <f t="shared" si="1"/>
        <v>否</v>
      </c>
    </row>
    <row r="30" customHeight="1" spans="1:9">
      <c r="A30" s="1">
        <v>29</v>
      </c>
      <c r="B30" s="1" t="s">
        <v>411</v>
      </c>
      <c r="C30" s="1" t="s">
        <v>412</v>
      </c>
      <c r="D30" s="1">
        <v>75.5</v>
      </c>
      <c r="E30" s="1">
        <v>74.5</v>
      </c>
      <c r="F30" s="1">
        <f t="shared" si="0"/>
        <v>74.5</v>
      </c>
      <c r="G30" s="1">
        <f>VLOOKUP(C30,[5]Sheet1!$C$2:$H$45,6,FALSE)</f>
        <v>100</v>
      </c>
      <c r="H30" s="1">
        <v>80</v>
      </c>
      <c r="I30" s="1" t="str">
        <f t="shared" si="1"/>
        <v>是</v>
      </c>
    </row>
    <row r="31" customHeight="1" spans="1:9">
      <c r="A31" s="1">
        <v>30</v>
      </c>
      <c r="B31" s="1" t="s">
        <v>413</v>
      </c>
      <c r="C31" s="1" t="s">
        <v>414</v>
      </c>
      <c r="D31" s="1">
        <v>71.5</v>
      </c>
      <c r="E31" s="1">
        <v>70</v>
      </c>
      <c r="F31" s="1">
        <f t="shared" si="0"/>
        <v>70</v>
      </c>
      <c r="G31" s="1">
        <f>VLOOKUP(C31,[5]Sheet1!$C$2:$H$45,6,FALSE)</f>
        <v>98</v>
      </c>
      <c r="H31" s="1">
        <v>80</v>
      </c>
      <c r="I31" s="1" t="str">
        <f t="shared" si="1"/>
        <v>是</v>
      </c>
    </row>
    <row r="32" customHeight="1" spans="1:9">
      <c r="A32" s="1">
        <v>31</v>
      </c>
      <c r="B32" s="1" t="s">
        <v>415</v>
      </c>
      <c r="C32" s="1" t="s">
        <v>416</v>
      </c>
      <c r="D32" s="1">
        <v>78</v>
      </c>
      <c r="E32" s="1">
        <v>64</v>
      </c>
      <c r="F32" s="1">
        <f t="shared" si="0"/>
        <v>64</v>
      </c>
      <c r="G32" s="1">
        <f>VLOOKUP(C32,[5]Sheet1!$C$2:$H$45,6,FALSE)</f>
        <v>100</v>
      </c>
      <c r="H32" s="1">
        <v>80</v>
      </c>
      <c r="I32" s="1" t="str">
        <f t="shared" si="1"/>
        <v>否</v>
      </c>
    </row>
    <row r="33" customHeight="1" spans="1:9">
      <c r="A33" s="1">
        <v>32</v>
      </c>
      <c r="B33" s="1" t="s">
        <v>417</v>
      </c>
      <c r="C33" s="1" t="s">
        <v>418</v>
      </c>
      <c r="D33" s="1">
        <v>76</v>
      </c>
      <c r="E33" s="1">
        <v>74</v>
      </c>
      <c r="F33" s="1">
        <f t="shared" si="0"/>
        <v>74</v>
      </c>
      <c r="G33" s="1">
        <f>VLOOKUP(C33,[5]Sheet1!$C$2:$H$45,6,FALSE)</f>
        <v>98</v>
      </c>
      <c r="H33" s="1">
        <v>80</v>
      </c>
      <c r="I33" s="1" t="str">
        <f t="shared" si="1"/>
        <v>是</v>
      </c>
    </row>
    <row r="34" customHeight="1" spans="1:9">
      <c r="A34" s="1">
        <v>33</v>
      </c>
      <c r="B34" s="1" t="s">
        <v>419</v>
      </c>
      <c r="C34" s="1" t="s">
        <v>420</v>
      </c>
      <c r="D34" s="1">
        <v>86.5</v>
      </c>
      <c r="E34" s="1">
        <v>78</v>
      </c>
      <c r="F34" s="1">
        <f t="shared" si="0"/>
        <v>78</v>
      </c>
      <c r="G34" s="1">
        <f>VLOOKUP(C34,[5]Sheet1!$C$2:$H$45,6,FALSE)</f>
        <v>98</v>
      </c>
      <c r="H34" s="1">
        <v>80</v>
      </c>
      <c r="I34" s="1" t="str">
        <f t="shared" si="1"/>
        <v>是</v>
      </c>
    </row>
    <row r="35" customHeight="1" spans="1:9">
      <c r="A35" s="1">
        <v>34</v>
      </c>
      <c r="B35" s="1" t="s">
        <v>421</v>
      </c>
      <c r="C35" s="1" t="s">
        <v>422</v>
      </c>
      <c r="D35" s="1">
        <v>79.5</v>
      </c>
      <c r="E35" s="1">
        <v>74</v>
      </c>
      <c r="F35" s="1">
        <f t="shared" si="0"/>
        <v>74</v>
      </c>
      <c r="G35" s="1">
        <f>VLOOKUP(C35,[5]Sheet1!$C$2:$H$45,6,FALSE)</f>
        <v>100</v>
      </c>
      <c r="H35" s="1">
        <v>80</v>
      </c>
      <c r="I35" s="1" t="str">
        <f t="shared" si="1"/>
        <v>是</v>
      </c>
    </row>
    <row r="36" customHeight="1" spans="1:9">
      <c r="A36" s="1">
        <v>35</v>
      </c>
      <c r="B36" s="1" t="s">
        <v>423</v>
      </c>
      <c r="C36" s="1" t="s">
        <v>424</v>
      </c>
      <c r="D36" s="1">
        <v>81</v>
      </c>
      <c r="E36" s="1">
        <v>79</v>
      </c>
      <c r="F36" s="1">
        <f t="shared" si="0"/>
        <v>79</v>
      </c>
      <c r="G36" s="1">
        <f>VLOOKUP(C36,[5]Sheet1!$C$2:$H$45,6,FALSE)</f>
        <v>100</v>
      </c>
      <c r="H36" s="1">
        <v>80</v>
      </c>
      <c r="I36" s="1" t="str">
        <f t="shared" si="1"/>
        <v>是</v>
      </c>
    </row>
    <row r="37" customHeight="1" spans="1:9">
      <c r="A37" s="1">
        <v>36</v>
      </c>
      <c r="B37" s="1" t="s">
        <v>425</v>
      </c>
      <c r="C37" s="1" t="s">
        <v>426</v>
      </c>
      <c r="D37" s="1">
        <v>85.5</v>
      </c>
      <c r="E37" s="1">
        <v>76.5</v>
      </c>
      <c r="F37" s="1">
        <f t="shared" si="0"/>
        <v>76.5</v>
      </c>
      <c r="G37" s="1">
        <f>VLOOKUP(C37,[5]Sheet1!$C$2:$H$45,6,FALSE)</f>
        <v>100</v>
      </c>
      <c r="H37" s="1">
        <v>80</v>
      </c>
      <c r="I37" s="1" t="str">
        <f t="shared" si="1"/>
        <v>是</v>
      </c>
    </row>
    <row r="38" customHeight="1" spans="1:9">
      <c r="A38" s="1">
        <v>37</v>
      </c>
      <c r="B38" s="1" t="s">
        <v>427</v>
      </c>
      <c r="C38" s="1" t="s">
        <v>428</v>
      </c>
      <c r="D38" s="1">
        <v>82.5</v>
      </c>
      <c r="E38" s="1">
        <v>81</v>
      </c>
      <c r="F38" s="1">
        <f t="shared" si="0"/>
        <v>81</v>
      </c>
      <c r="G38" s="1">
        <f>VLOOKUP(C38,[5]Sheet1!$C$2:$H$45,6,FALSE)</f>
        <v>86</v>
      </c>
      <c r="H38" s="1">
        <v>80</v>
      </c>
      <c r="I38" s="1" t="str">
        <f t="shared" si="1"/>
        <v>是</v>
      </c>
    </row>
    <row r="39" customHeight="1" spans="1:9">
      <c r="A39" s="1">
        <v>38</v>
      </c>
      <c r="B39" s="1" t="s">
        <v>429</v>
      </c>
      <c r="C39" s="1" t="s">
        <v>430</v>
      </c>
      <c r="D39" s="1">
        <v>75.5</v>
      </c>
      <c r="E39" s="1">
        <v>72</v>
      </c>
      <c r="F39" s="1">
        <f t="shared" si="0"/>
        <v>72</v>
      </c>
      <c r="G39" s="1">
        <f>VLOOKUP(C39,[5]Sheet1!$C$2:$H$45,6,FALSE)</f>
        <v>100</v>
      </c>
      <c r="H39" s="1">
        <v>80</v>
      </c>
      <c r="I39" s="1" t="str">
        <f t="shared" si="1"/>
        <v>是</v>
      </c>
    </row>
    <row r="40" customHeight="1" spans="1:9">
      <c r="A40" s="1">
        <v>39</v>
      </c>
      <c r="B40" s="1" t="s">
        <v>431</v>
      </c>
      <c r="C40" s="1" t="s">
        <v>432</v>
      </c>
      <c r="D40" s="1">
        <v>75.5</v>
      </c>
      <c r="E40" s="1">
        <v>70</v>
      </c>
      <c r="F40" s="1">
        <f t="shared" si="0"/>
        <v>70</v>
      </c>
      <c r="G40" s="1">
        <f>VLOOKUP(C40,[5]Sheet1!$C$2:$H$45,6,FALSE)</f>
        <v>100</v>
      </c>
      <c r="H40" s="1">
        <v>80</v>
      </c>
      <c r="I40" s="1" t="str">
        <f t="shared" si="1"/>
        <v>是</v>
      </c>
    </row>
    <row r="41" customHeight="1" spans="1:9">
      <c r="A41" s="1">
        <v>40</v>
      </c>
      <c r="B41" s="1" t="s">
        <v>433</v>
      </c>
      <c r="C41" s="1" t="s">
        <v>434</v>
      </c>
      <c r="D41" s="1">
        <v>73.5</v>
      </c>
      <c r="E41" s="1">
        <v>74</v>
      </c>
      <c r="F41" s="1">
        <f t="shared" si="0"/>
        <v>73.5</v>
      </c>
      <c r="G41" s="1">
        <f>VLOOKUP(C41,[5]Sheet1!$C$2:$H$45,6,FALSE)</f>
        <v>100</v>
      </c>
      <c r="H41" s="1">
        <v>80</v>
      </c>
      <c r="I41" s="1" t="str">
        <f t="shared" si="1"/>
        <v>是</v>
      </c>
    </row>
    <row r="42" customHeight="1" spans="1:9">
      <c r="A42" s="1">
        <v>41</v>
      </c>
      <c r="B42" s="1" t="s">
        <v>435</v>
      </c>
      <c r="C42" s="2" t="s">
        <v>436</v>
      </c>
      <c r="D42" s="1">
        <v>76.5</v>
      </c>
      <c r="E42" s="1">
        <v>70</v>
      </c>
      <c r="F42" s="1">
        <f t="shared" si="0"/>
        <v>70</v>
      </c>
      <c r="G42" s="1">
        <f>VLOOKUP(C42,[5]Sheet1!$C$2:$H$45,6,FALSE)</f>
        <v>100</v>
      </c>
      <c r="H42" s="1">
        <v>80</v>
      </c>
      <c r="I42" s="1" t="str">
        <f t="shared" si="1"/>
        <v>是</v>
      </c>
    </row>
    <row r="43" customHeight="1" spans="1:9">
      <c r="A43" s="1">
        <v>42</v>
      </c>
      <c r="B43" s="1" t="s">
        <v>437</v>
      </c>
      <c r="C43" s="1" t="s">
        <v>438</v>
      </c>
      <c r="D43" s="1">
        <v>77.5</v>
      </c>
      <c r="E43" s="1">
        <v>72</v>
      </c>
      <c r="F43" s="1">
        <f t="shared" si="0"/>
        <v>72</v>
      </c>
      <c r="G43" s="1">
        <f>VLOOKUP(C43,[5]Sheet1!$C$2:$H$45,6,FALSE)</f>
        <v>100</v>
      </c>
      <c r="H43" s="1">
        <v>80</v>
      </c>
      <c r="I43" s="1" t="str">
        <f t="shared" si="1"/>
        <v>是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I2" sqref="I2"/>
    </sheetView>
  </sheetViews>
  <sheetFormatPr defaultColWidth="9" defaultRowHeight="21" customHeight="1"/>
  <cols>
    <col min="1" max="2" width="9" style="1"/>
    <col min="3" max="3" width="18.6666666666667" style="1" customWidth="1"/>
    <col min="4" max="16384" width="9" style="1"/>
  </cols>
  <sheetData>
    <row r="1" s="1" customFormat="1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Height="1" spans="1:9">
      <c r="A2" s="1">
        <v>1</v>
      </c>
      <c r="B2" s="1" t="s">
        <v>439</v>
      </c>
      <c r="C2" s="1" t="s">
        <v>440</v>
      </c>
      <c r="D2" s="1">
        <v>88</v>
      </c>
      <c r="E2" s="1">
        <v>71</v>
      </c>
      <c r="F2" s="1">
        <f t="shared" ref="F2:F45" si="0">MIN(D2,E2)</f>
        <v>71</v>
      </c>
      <c r="G2" s="1">
        <f>VLOOKUP(C2,[6]Sheet1!$C$2:$H$45,6,FALSE)</f>
        <v>96</v>
      </c>
      <c r="H2" s="1">
        <v>80</v>
      </c>
      <c r="I2" s="1" t="str">
        <f t="shared" ref="I2:I45" si="1">IF(AND(F2&gt;=70,G2&gt;=80),"是","否")</f>
        <v>是</v>
      </c>
    </row>
    <row r="3" customHeight="1" spans="1:9">
      <c r="A3" s="1">
        <v>2</v>
      </c>
      <c r="B3" s="1" t="s">
        <v>441</v>
      </c>
      <c r="C3" s="1" t="s">
        <v>442</v>
      </c>
      <c r="D3" s="1">
        <v>88</v>
      </c>
      <c r="E3" s="1">
        <v>82.5</v>
      </c>
      <c r="F3" s="1">
        <f t="shared" si="0"/>
        <v>82.5</v>
      </c>
      <c r="G3" s="1">
        <f>VLOOKUP(C3,[6]Sheet1!$C$2:$H$45,6,FALSE)</f>
        <v>98</v>
      </c>
      <c r="H3" s="1">
        <v>80</v>
      </c>
      <c r="I3" s="1" t="str">
        <f t="shared" si="1"/>
        <v>是</v>
      </c>
    </row>
    <row r="4" customHeight="1" spans="1:9">
      <c r="A4" s="1">
        <v>3</v>
      </c>
      <c r="B4" s="1" t="s">
        <v>443</v>
      </c>
      <c r="C4" s="1" t="s">
        <v>444</v>
      </c>
      <c r="D4" s="1">
        <v>87.5</v>
      </c>
      <c r="E4" s="1">
        <v>81</v>
      </c>
      <c r="F4" s="1">
        <f t="shared" si="0"/>
        <v>81</v>
      </c>
      <c r="G4" s="1">
        <f>VLOOKUP(C4,[6]Sheet1!$C$2:$H$45,6,FALSE)</f>
        <v>96</v>
      </c>
      <c r="H4" s="1">
        <v>80</v>
      </c>
      <c r="I4" s="1" t="str">
        <f t="shared" si="1"/>
        <v>是</v>
      </c>
    </row>
    <row r="5" customHeight="1" spans="1:9">
      <c r="A5" s="1">
        <v>4</v>
      </c>
      <c r="B5" s="1" t="s">
        <v>445</v>
      </c>
      <c r="C5" s="1" t="s">
        <v>446</v>
      </c>
      <c r="D5" s="1">
        <v>82</v>
      </c>
      <c r="E5" s="1">
        <v>71.5</v>
      </c>
      <c r="F5" s="1">
        <f t="shared" si="0"/>
        <v>71.5</v>
      </c>
      <c r="G5" s="1">
        <f>VLOOKUP(C5,[6]Sheet1!$C$2:$H$45,6,FALSE)</f>
        <v>100</v>
      </c>
      <c r="H5" s="1">
        <v>80</v>
      </c>
      <c r="I5" s="1" t="str">
        <f t="shared" si="1"/>
        <v>是</v>
      </c>
    </row>
    <row r="6" customHeight="1" spans="1:9">
      <c r="A6" s="1">
        <v>5</v>
      </c>
      <c r="B6" s="1" t="s">
        <v>447</v>
      </c>
      <c r="C6" s="1" t="s">
        <v>448</v>
      </c>
      <c r="D6" s="1">
        <v>89.5</v>
      </c>
      <c r="E6" s="1">
        <v>75</v>
      </c>
      <c r="F6" s="1">
        <f t="shared" si="0"/>
        <v>75</v>
      </c>
      <c r="G6" s="1">
        <f>VLOOKUP(C6,[6]Sheet1!$C$2:$H$45,6,FALSE)</f>
        <v>100</v>
      </c>
      <c r="H6" s="1">
        <v>80</v>
      </c>
      <c r="I6" s="1" t="str">
        <f t="shared" si="1"/>
        <v>是</v>
      </c>
    </row>
    <row r="7" customHeight="1" spans="1:9">
      <c r="A7" s="1">
        <v>6</v>
      </c>
      <c r="B7" s="1" t="s">
        <v>449</v>
      </c>
      <c r="C7" s="1" t="s">
        <v>450</v>
      </c>
      <c r="D7" s="1">
        <v>81.5</v>
      </c>
      <c r="E7" s="1">
        <v>71.5</v>
      </c>
      <c r="F7" s="1">
        <f t="shared" si="0"/>
        <v>71.5</v>
      </c>
      <c r="G7" s="1">
        <f>VLOOKUP(C7,[6]Sheet1!$C$2:$H$45,6,FALSE)</f>
        <v>100</v>
      </c>
      <c r="H7" s="1">
        <v>80</v>
      </c>
      <c r="I7" s="1" t="str">
        <f t="shared" si="1"/>
        <v>是</v>
      </c>
    </row>
    <row r="8" customHeight="1" spans="1:9">
      <c r="A8" s="1">
        <v>7</v>
      </c>
      <c r="B8" s="1" t="s">
        <v>451</v>
      </c>
      <c r="C8" s="1" t="s">
        <v>452</v>
      </c>
      <c r="D8" s="1">
        <v>86.5</v>
      </c>
      <c r="E8" s="1">
        <v>80.5</v>
      </c>
      <c r="F8" s="1">
        <f t="shared" si="0"/>
        <v>80.5</v>
      </c>
      <c r="G8" s="1">
        <f>VLOOKUP(C8,[6]Sheet1!$C$2:$H$45,6,FALSE)</f>
        <v>86</v>
      </c>
      <c r="H8" s="1">
        <v>80</v>
      </c>
      <c r="I8" s="1" t="str">
        <f t="shared" si="1"/>
        <v>是</v>
      </c>
    </row>
    <row r="9" customHeight="1" spans="1:9">
      <c r="A9" s="1">
        <v>8</v>
      </c>
      <c r="B9" s="1" t="s">
        <v>453</v>
      </c>
      <c r="C9" s="1" t="s">
        <v>454</v>
      </c>
      <c r="D9" s="1">
        <v>86</v>
      </c>
      <c r="E9" s="1">
        <v>70</v>
      </c>
      <c r="F9" s="1">
        <f t="shared" si="0"/>
        <v>70</v>
      </c>
      <c r="G9" s="1">
        <f>VLOOKUP(C9,[6]Sheet1!$C$2:$H$45,6,FALSE)</f>
        <v>100</v>
      </c>
      <c r="H9" s="1">
        <v>80</v>
      </c>
      <c r="I9" s="1" t="str">
        <f t="shared" si="1"/>
        <v>是</v>
      </c>
    </row>
    <row r="10" customHeight="1" spans="1:9">
      <c r="A10" s="1">
        <v>9</v>
      </c>
      <c r="B10" s="1" t="s">
        <v>455</v>
      </c>
      <c r="C10" s="1" t="s">
        <v>456</v>
      </c>
      <c r="D10" s="1">
        <v>91</v>
      </c>
      <c r="E10" s="1">
        <v>71.5</v>
      </c>
      <c r="F10" s="1">
        <f t="shared" si="0"/>
        <v>71.5</v>
      </c>
      <c r="G10" s="1">
        <f>VLOOKUP(C10,[6]Sheet1!$C$2:$H$45,6,FALSE)</f>
        <v>100</v>
      </c>
      <c r="H10" s="1">
        <v>80</v>
      </c>
      <c r="I10" s="1" t="str">
        <f t="shared" si="1"/>
        <v>是</v>
      </c>
    </row>
    <row r="11" customHeight="1" spans="1:9">
      <c r="A11" s="1">
        <v>10</v>
      </c>
      <c r="B11" s="1" t="s">
        <v>457</v>
      </c>
      <c r="C11" s="1" t="s">
        <v>458</v>
      </c>
      <c r="D11" s="1">
        <v>69</v>
      </c>
      <c r="E11" s="1">
        <v>74.5</v>
      </c>
      <c r="F11" s="1">
        <f t="shared" si="0"/>
        <v>69</v>
      </c>
      <c r="G11" s="1">
        <f>VLOOKUP(C11,[6]Sheet1!$C$2:$H$45,6,FALSE)</f>
        <v>100</v>
      </c>
      <c r="H11" s="1">
        <v>80</v>
      </c>
      <c r="I11" s="1" t="str">
        <f t="shared" si="1"/>
        <v>否</v>
      </c>
    </row>
    <row r="12" customHeight="1" spans="1:9">
      <c r="A12" s="1">
        <v>11</v>
      </c>
      <c r="B12" s="1" t="s">
        <v>459</v>
      </c>
      <c r="C12" s="1" t="s">
        <v>460</v>
      </c>
      <c r="D12" s="1">
        <v>86</v>
      </c>
      <c r="E12" s="1">
        <v>76</v>
      </c>
      <c r="F12" s="1">
        <f t="shared" si="0"/>
        <v>76</v>
      </c>
      <c r="G12" s="1">
        <f>VLOOKUP(C12,[6]Sheet1!$C$2:$H$45,6,FALSE)</f>
        <v>98</v>
      </c>
      <c r="H12" s="1">
        <v>80</v>
      </c>
      <c r="I12" s="1" t="str">
        <f t="shared" si="1"/>
        <v>是</v>
      </c>
    </row>
    <row r="13" customHeight="1" spans="1:9">
      <c r="A13" s="1">
        <v>12</v>
      </c>
      <c r="B13" s="1" t="s">
        <v>461</v>
      </c>
      <c r="C13" s="1" t="s">
        <v>462</v>
      </c>
      <c r="D13" s="1">
        <v>86.5</v>
      </c>
      <c r="E13" s="1">
        <v>70</v>
      </c>
      <c r="F13" s="1">
        <f t="shared" si="0"/>
        <v>70</v>
      </c>
      <c r="G13" s="1">
        <f>VLOOKUP(C13,[6]Sheet1!$C$2:$H$45,6,FALSE)</f>
        <v>100</v>
      </c>
      <c r="H13" s="1">
        <v>80</v>
      </c>
      <c r="I13" s="1" t="str">
        <f t="shared" si="1"/>
        <v>是</v>
      </c>
    </row>
    <row r="14" customHeight="1" spans="1:9">
      <c r="A14" s="1">
        <v>13</v>
      </c>
      <c r="B14" s="1" t="s">
        <v>463</v>
      </c>
      <c r="C14" s="1" t="s">
        <v>464</v>
      </c>
      <c r="D14" s="1">
        <v>78</v>
      </c>
      <c r="E14" s="1">
        <v>74.5</v>
      </c>
      <c r="F14" s="1">
        <f t="shared" si="0"/>
        <v>74.5</v>
      </c>
      <c r="G14" s="1">
        <f>VLOOKUP(C14,[6]Sheet1!$C$2:$H$45,6,FALSE)</f>
        <v>98</v>
      </c>
      <c r="H14" s="1">
        <v>80</v>
      </c>
      <c r="I14" s="1" t="str">
        <f t="shared" si="1"/>
        <v>是</v>
      </c>
    </row>
    <row r="15" customHeight="1" spans="1:9">
      <c r="A15" s="1">
        <v>14</v>
      </c>
      <c r="B15" s="1" t="s">
        <v>465</v>
      </c>
      <c r="C15" s="1" t="s">
        <v>466</v>
      </c>
      <c r="D15" s="1">
        <v>81</v>
      </c>
      <c r="E15" s="1">
        <v>70</v>
      </c>
      <c r="F15" s="1">
        <f t="shared" si="0"/>
        <v>70</v>
      </c>
      <c r="G15" s="1">
        <f>VLOOKUP(C15,[6]Sheet1!$C$2:$H$45,6,FALSE)</f>
        <v>100</v>
      </c>
      <c r="H15" s="1">
        <v>80</v>
      </c>
      <c r="I15" s="1" t="str">
        <f t="shared" si="1"/>
        <v>是</v>
      </c>
    </row>
    <row r="16" customHeight="1" spans="1:9">
      <c r="A16" s="1">
        <v>15</v>
      </c>
      <c r="B16" s="1" t="s">
        <v>467</v>
      </c>
      <c r="C16" s="1" t="s">
        <v>468</v>
      </c>
      <c r="D16" s="1">
        <v>69</v>
      </c>
      <c r="E16" s="1">
        <v>62</v>
      </c>
      <c r="F16" s="1">
        <f t="shared" si="0"/>
        <v>62</v>
      </c>
      <c r="G16" s="1">
        <f>VLOOKUP(C16,[6]Sheet1!$C$2:$H$45,6,FALSE)</f>
        <v>98</v>
      </c>
      <c r="H16" s="1">
        <v>80</v>
      </c>
      <c r="I16" s="1" t="str">
        <f t="shared" si="1"/>
        <v>否</v>
      </c>
    </row>
    <row r="17" customHeight="1" spans="1:9">
      <c r="A17" s="1">
        <v>16</v>
      </c>
      <c r="B17" s="1" t="s">
        <v>469</v>
      </c>
      <c r="C17" s="1" t="s">
        <v>470</v>
      </c>
      <c r="D17" s="1">
        <v>84</v>
      </c>
      <c r="E17" s="1">
        <v>70</v>
      </c>
      <c r="F17" s="1">
        <f t="shared" si="0"/>
        <v>70</v>
      </c>
      <c r="G17" s="1">
        <f>VLOOKUP(C17,[6]Sheet1!$C$2:$H$45,6,FALSE)</f>
        <v>100</v>
      </c>
      <c r="H17" s="1">
        <v>80</v>
      </c>
      <c r="I17" s="1" t="str">
        <f t="shared" si="1"/>
        <v>是</v>
      </c>
    </row>
    <row r="18" customHeight="1" spans="1:9">
      <c r="A18" s="1">
        <v>17</v>
      </c>
      <c r="B18" s="1" t="s">
        <v>471</v>
      </c>
      <c r="C18" s="1" t="s">
        <v>472</v>
      </c>
      <c r="D18" s="1">
        <v>93</v>
      </c>
      <c r="E18" s="1">
        <v>70</v>
      </c>
      <c r="F18" s="1">
        <f t="shared" si="0"/>
        <v>70</v>
      </c>
      <c r="G18" s="1">
        <f>VLOOKUP(C18,[6]Sheet1!$C$2:$H$45,6,FALSE)</f>
        <v>100</v>
      </c>
      <c r="H18" s="1">
        <v>80</v>
      </c>
      <c r="I18" s="1" t="str">
        <f t="shared" si="1"/>
        <v>是</v>
      </c>
    </row>
    <row r="19" customHeight="1" spans="1:9">
      <c r="A19" s="1">
        <v>18</v>
      </c>
      <c r="B19" s="1" t="s">
        <v>473</v>
      </c>
      <c r="C19" s="1" t="s">
        <v>474</v>
      </c>
      <c r="D19" s="1">
        <v>86.5</v>
      </c>
      <c r="E19" s="1">
        <v>70</v>
      </c>
      <c r="F19" s="1">
        <f t="shared" si="0"/>
        <v>70</v>
      </c>
      <c r="G19" s="1">
        <f>VLOOKUP(C19,[6]Sheet1!$C$2:$H$45,6,FALSE)</f>
        <v>88</v>
      </c>
      <c r="H19" s="1">
        <v>80</v>
      </c>
      <c r="I19" s="1" t="str">
        <f t="shared" si="1"/>
        <v>是</v>
      </c>
    </row>
    <row r="20" customHeight="1" spans="1:9">
      <c r="A20" s="1">
        <v>19</v>
      </c>
      <c r="B20" s="1" t="s">
        <v>475</v>
      </c>
      <c r="C20" s="1" t="s">
        <v>476</v>
      </c>
      <c r="D20" s="1">
        <v>84</v>
      </c>
      <c r="E20" s="1">
        <v>70</v>
      </c>
      <c r="F20" s="1">
        <f t="shared" si="0"/>
        <v>70</v>
      </c>
      <c r="G20" s="1">
        <f>VLOOKUP(C20,[6]Sheet1!$C$2:$H$45,6,FALSE)</f>
        <v>100</v>
      </c>
      <c r="H20" s="1">
        <v>80</v>
      </c>
      <c r="I20" s="1" t="str">
        <f t="shared" si="1"/>
        <v>是</v>
      </c>
    </row>
    <row r="21" customHeight="1" spans="1:9">
      <c r="A21" s="1">
        <v>20</v>
      </c>
      <c r="B21" s="1" t="s">
        <v>477</v>
      </c>
      <c r="C21" s="1" t="s">
        <v>478</v>
      </c>
      <c r="D21" s="1">
        <v>67.5</v>
      </c>
      <c r="E21" s="1">
        <v>71</v>
      </c>
      <c r="F21" s="1">
        <f t="shared" si="0"/>
        <v>67.5</v>
      </c>
      <c r="G21" s="1">
        <f>VLOOKUP(C21,[6]Sheet1!$C$2:$H$45,6,FALSE)</f>
        <v>100</v>
      </c>
      <c r="H21" s="1">
        <v>80</v>
      </c>
      <c r="I21" s="1" t="str">
        <f t="shared" si="1"/>
        <v>否</v>
      </c>
    </row>
    <row r="22" customHeight="1" spans="1:9">
      <c r="A22" s="1">
        <v>21</v>
      </c>
      <c r="B22" s="1" t="s">
        <v>479</v>
      </c>
      <c r="C22" s="1" t="s">
        <v>480</v>
      </c>
      <c r="D22" s="1">
        <v>85</v>
      </c>
      <c r="E22" s="1">
        <v>70</v>
      </c>
      <c r="F22" s="1">
        <f t="shared" si="0"/>
        <v>70</v>
      </c>
      <c r="G22" s="1">
        <f>VLOOKUP(C22,[6]Sheet1!$C$2:$H$45,6,FALSE)</f>
        <v>100</v>
      </c>
      <c r="H22" s="1">
        <v>80</v>
      </c>
      <c r="I22" s="1" t="str">
        <f t="shared" si="1"/>
        <v>是</v>
      </c>
    </row>
    <row r="23" customHeight="1" spans="1:9">
      <c r="A23" s="1">
        <v>22</v>
      </c>
      <c r="B23" s="1" t="s">
        <v>481</v>
      </c>
      <c r="C23" s="1" t="s">
        <v>482</v>
      </c>
      <c r="D23" s="1">
        <v>84.5</v>
      </c>
      <c r="E23" s="1">
        <v>80</v>
      </c>
      <c r="F23" s="1">
        <f t="shared" si="0"/>
        <v>80</v>
      </c>
      <c r="G23" s="1">
        <f>VLOOKUP(C23,[6]Sheet1!$C$2:$H$45,6,FALSE)</f>
        <v>88</v>
      </c>
      <c r="H23" s="1">
        <v>80</v>
      </c>
      <c r="I23" s="1" t="str">
        <f t="shared" si="1"/>
        <v>是</v>
      </c>
    </row>
    <row r="24" customHeight="1" spans="1:9">
      <c r="A24" s="1">
        <v>23</v>
      </c>
      <c r="B24" s="1" t="s">
        <v>483</v>
      </c>
      <c r="C24" s="1" t="s">
        <v>484</v>
      </c>
      <c r="D24" s="1">
        <v>85.5</v>
      </c>
      <c r="E24" s="1">
        <v>84</v>
      </c>
      <c r="F24" s="1">
        <f t="shared" si="0"/>
        <v>84</v>
      </c>
      <c r="G24" s="1">
        <f>VLOOKUP(C24,[6]Sheet1!$C$2:$H$45,6,FALSE)</f>
        <v>100</v>
      </c>
      <c r="H24" s="1">
        <v>80</v>
      </c>
      <c r="I24" s="1" t="str">
        <f t="shared" si="1"/>
        <v>是</v>
      </c>
    </row>
    <row r="25" customHeight="1" spans="1:9">
      <c r="A25" s="1">
        <v>24</v>
      </c>
      <c r="B25" s="1" t="s">
        <v>485</v>
      </c>
      <c r="C25" s="1" t="s">
        <v>486</v>
      </c>
      <c r="D25" s="1">
        <v>85</v>
      </c>
      <c r="E25" s="1">
        <v>80</v>
      </c>
      <c r="F25" s="1">
        <f t="shared" si="0"/>
        <v>80</v>
      </c>
      <c r="G25" s="1">
        <f>VLOOKUP(C25,[6]Sheet1!$C$2:$H$45,6,FALSE)</f>
        <v>100</v>
      </c>
      <c r="H25" s="1">
        <v>80</v>
      </c>
      <c r="I25" s="1" t="str">
        <f t="shared" si="1"/>
        <v>是</v>
      </c>
    </row>
    <row r="26" customHeight="1" spans="1:9">
      <c r="A26" s="1">
        <v>25</v>
      </c>
      <c r="B26" s="1" t="s">
        <v>487</v>
      </c>
      <c r="C26" s="1" t="s">
        <v>488</v>
      </c>
      <c r="D26" s="1">
        <v>81</v>
      </c>
      <c r="E26" s="1">
        <v>70</v>
      </c>
      <c r="F26" s="1">
        <f t="shared" si="0"/>
        <v>70</v>
      </c>
      <c r="G26" s="1">
        <f>VLOOKUP(C26,[6]Sheet1!$C$2:$H$45,6,FALSE)</f>
        <v>100</v>
      </c>
      <c r="H26" s="1">
        <v>80</v>
      </c>
      <c r="I26" s="1" t="str">
        <f t="shared" si="1"/>
        <v>是</v>
      </c>
    </row>
    <row r="27" customHeight="1" spans="1:9">
      <c r="A27" s="1">
        <v>26</v>
      </c>
      <c r="B27" s="1" t="s">
        <v>489</v>
      </c>
      <c r="C27" s="1" t="s">
        <v>490</v>
      </c>
      <c r="D27" s="1">
        <v>84.5</v>
      </c>
      <c r="E27" s="1">
        <v>76.5</v>
      </c>
      <c r="F27" s="1">
        <f t="shared" si="0"/>
        <v>76.5</v>
      </c>
      <c r="G27" s="1">
        <f>VLOOKUP(C27,[6]Sheet1!$C$2:$H$45,6,FALSE)</f>
        <v>100</v>
      </c>
      <c r="H27" s="1">
        <v>80</v>
      </c>
      <c r="I27" s="1" t="str">
        <f t="shared" si="1"/>
        <v>是</v>
      </c>
    </row>
    <row r="28" customHeight="1" spans="1:9">
      <c r="A28" s="1">
        <v>27</v>
      </c>
      <c r="B28" s="1" t="s">
        <v>491</v>
      </c>
      <c r="C28" s="1" t="s">
        <v>492</v>
      </c>
      <c r="D28" s="1">
        <v>89</v>
      </c>
      <c r="E28" s="1">
        <v>76</v>
      </c>
      <c r="F28" s="1">
        <f t="shared" si="0"/>
        <v>76</v>
      </c>
      <c r="G28" s="1">
        <f>VLOOKUP(C28,[6]Sheet1!$C$2:$H$45,6,FALSE)</f>
        <v>100</v>
      </c>
      <c r="H28" s="1">
        <v>80</v>
      </c>
      <c r="I28" s="1" t="str">
        <f t="shared" si="1"/>
        <v>是</v>
      </c>
    </row>
    <row r="29" customHeight="1" spans="1:9">
      <c r="A29" s="1">
        <v>28</v>
      </c>
      <c r="B29" s="1" t="s">
        <v>493</v>
      </c>
      <c r="C29" s="1" t="s">
        <v>494</v>
      </c>
      <c r="D29" s="1">
        <v>85.5</v>
      </c>
      <c r="E29" s="1">
        <v>76.5</v>
      </c>
      <c r="F29" s="1">
        <f t="shared" si="0"/>
        <v>76.5</v>
      </c>
      <c r="G29" s="1">
        <f>VLOOKUP(C29,[6]Sheet1!$C$2:$H$45,6,FALSE)</f>
        <v>100</v>
      </c>
      <c r="H29" s="1">
        <v>80</v>
      </c>
      <c r="I29" s="1" t="str">
        <f t="shared" si="1"/>
        <v>是</v>
      </c>
    </row>
    <row r="30" customHeight="1" spans="1:9">
      <c r="A30" s="1">
        <v>29</v>
      </c>
      <c r="B30" s="1" t="s">
        <v>495</v>
      </c>
      <c r="C30" s="1" t="s">
        <v>496</v>
      </c>
      <c r="D30" s="1">
        <v>80</v>
      </c>
      <c r="E30" s="1">
        <v>74.5</v>
      </c>
      <c r="F30" s="1">
        <f t="shared" si="0"/>
        <v>74.5</v>
      </c>
      <c r="G30" s="1">
        <f>VLOOKUP(C30,[6]Sheet1!$C$2:$H$45,6,FALSE)</f>
        <v>100</v>
      </c>
      <c r="H30" s="1">
        <v>80</v>
      </c>
      <c r="I30" s="1" t="str">
        <f t="shared" si="1"/>
        <v>是</v>
      </c>
    </row>
    <row r="31" customHeight="1" spans="1:9">
      <c r="A31" s="1">
        <v>30</v>
      </c>
      <c r="B31" s="1" t="s">
        <v>497</v>
      </c>
      <c r="C31" s="1" t="s">
        <v>498</v>
      </c>
      <c r="D31" s="1">
        <v>83</v>
      </c>
      <c r="E31" s="1">
        <v>73.5</v>
      </c>
      <c r="F31" s="1">
        <f t="shared" si="0"/>
        <v>73.5</v>
      </c>
      <c r="G31" s="1">
        <f>VLOOKUP(C31,[6]Sheet1!$C$2:$H$45,6,FALSE)</f>
        <v>100</v>
      </c>
      <c r="H31" s="1">
        <v>80</v>
      </c>
      <c r="I31" s="1" t="str">
        <f t="shared" si="1"/>
        <v>是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abSelected="1" workbookViewId="0">
      <selection activeCell="F22" sqref="F$1:F$1048576"/>
    </sheetView>
  </sheetViews>
  <sheetFormatPr defaultColWidth="9" defaultRowHeight="18" customHeight="1"/>
  <cols>
    <col min="1" max="16384" width="9" style="1"/>
  </cols>
  <sheetData>
    <row r="1" s="1" customFormat="1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Height="1" spans="1:9">
      <c r="A2" s="1">
        <v>1</v>
      </c>
      <c r="B2" s="1" t="s">
        <v>499</v>
      </c>
      <c r="C2" s="1" t="s">
        <v>500</v>
      </c>
      <c r="D2" s="1">
        <v>84.5</v>
      </c>
      <c r="E2" s="1">
        <v>79</v>
      </c>
      <c r="F2" s="1">
        <f t="shared" ref="F2:F45" si="0">MIN(D2,E2)</f>
        <v>79</v>
      </c>
      <c r="G2" s="1">
        <f>VLOOKUP(C2,[7]Sheet1!$C$2:$H$45,6,FALSE)</f>
        <v>98</v>
      </c>
      <c r="H2" s="1">
        <v>80</v>
      </c>
      <c r="I2" s="1" t="str">
        <f t="shared" ref="I2:I45" si="1">IF(AND(F2&gt;=70,G2&gt;=80),"是","否")</f>
        <v>是</v>
      </c>
    </row>
    <row r="3" customHeight="1" spans="1:9">
      <c r="A3" s="1">
        <v>2</v>
      </c>
      <c r="B3" s="1" t="s">
        <v>501</v>
      </c>
      <c r="C3" s="1" t="s">
        <v>502</v>
      </c>
      <c r="D3" s="1">
        <v>69</v>
      </c>
      <c r="E3" s="1">
        <v>60</v>
      </c>
      <c r="F3" s="1">
        <f t="shared" si="0"/>
        <v>60</v>
      </c>
      <c r="G3" s="1">
        <f>VLOOKUP(C3,[7]Sheet1!$C$2:$H$45,6,FALSE)</f>
        <v>100</v>
      </c>
      <c r="H3" s="1">
        <v>80</v>
      </c>
      <c r="I3" s="1" t="str">
        <f t="shared" si="1"/>
        <v>否</v>
      </c>
    </row>
    <row r="4" customHeight="1" spans="1:9">
      <c r="A4" s="1">
        <v>3</v>
      </c>
      <c r="B4" s="1" t="s">
        <v>503</v>
      </c>
      <c r="C4" s="1" t="s">
        <v>504</v>
      </c>
      <c r="D4" s="1">
        <v>65.5</v>
      </c>
      <c r="E4" s="1">
        <v>70.5</v>
      </c>
      <c r="F4" s="1">
        <f t="shared" si="0"/>
        <v>65.5</v>
      </c>
      <c r="G4" s="1">
        <f>VLOOKUP(C4,[7]Sheet1!$C$2:$H$45,6,FALSE)</f>
        <v>100</v>
      </c>
      <c r="H4" s="1">
        <v>80</v>
      </c>
      <c r="I4" s="1" t="str">
        <f t="shared" si="1"/>
        <v>否</v>
      </c>
    </row>
    <row r="5" customHeight="1" spans="1:9">
      <c r="A5" s="1">
        <v>4</v>
      </c>
      <c r="B5" s="1" t="s">
        <v>505</v>
      </c>
      <c r="C5" s="1" t="s">
        <v>506</v>
      </c>
      <c r="D5" s="1">
        <v>67.5</v>
      </c>
      <c r="E5" s="1">
        <v>70</v>
      </c>
      <c r="F5" s="1">
        <f t="shared" si="0"/>
        <v>67.5</v>
      </c>
      <c r="G5" s="1">
        <f>VLOOKUP(C5,[7]Sheet1!$C$2:$H$45,6,FALSE)</f>
        <v>100</v>
      </c>
      <c r="H5" s="1">
        <v>80</v>
      </c>
      <c r="I5" s="1" t="str">
        <f t="shared" si="1"/>
        <v>否</v>
      </c>
    </row>
    <row r="6" customHeight="1" spans="1:9">
      <c r="A6" s="1">
        <v>5</v>
      </c>
      <c r="B6" s="1" t="s">
        <v>507</v>
      </c>
      <c r="C6" s="1" t="s">
        <v>508</v>
      </c>
      <c r="D6" s="1">
        <v>69</v>
      </c>
      <c r="E6" s="1">
        <v>69</v>
      </c>
      <c r="F6" s="1">
        <f t="shared" si="0"/>
        <v>69</v>
      </c>
      <c r="G6" s="1">
        <f>VLOOKUP(C6,[7]Sheet1!$C$2:$H$45,6,FALSE)</f>
        <v>100</v>
      </c>
      <c r="H6" s="1">
        <v>80</v>
      </c>
      <c r="I6" s="1" t="str">
        <f t="shared" si="1"/>
        <v>否</v>
      </c>
    </row>
    <row r="7" customHeight="1" spans="1:9">
      <c r="A7" s="1">
        <v>6</v>
      </c>
      <c r="B7" s="1" t="s">
        <v>509</v>
      </c>
      <c r="C7" s="1" t="s">
        <v>510</v>
      </c>
      <c r="D7" s="1">
        <v>80</v>
      </c>
      <c r="E7" s="1">
        <v>70</v>
      </c>
      <c r="F7" s="1">
        <f t="shared" si="0"/>
        <v>70</v>
      </c>
      <c r="G7" s="1">
        <f>VLOOKUP(C7,[7]Sheet1!$C$2:$H$45,6,FALSE)</f>
        <v>100</v>
      </c>
      <c r="H7" s="1">
        <v>80</v>
      </c>
      <c r="I7" s="1" t="str">
        <f t="shared" si="1"/>
        <v>是</v>
      </c>
    </row>
    <row r="8" customHeight="1" spans="1:9">
      <c r="A8" s="1">
        <v>7</v>
      </c>
      <c r="B8" s="1" t="s">
        <v>511</v>
      </c>
      <c r="C8" s="1" t="s">
        <v>512</v>
      </c>
      <c r="D8" s="1">
        <v>83.5</v>
      </c>
      <c r="E8" s="1">
        <v>72</v>
      </c>
      <c r="F8" s="1">
        <f t="shared" si="0"/>
        <v>72</v>
      </c>
      <c r="G8" s="1">
        <f>VLOOKUP(C8,[7]Sheet1!$C$2:$H$45,6,FALSE)</f>
        <v>98</v>
      </c>
      <c r="H8" s="1">
        <v>80</v>
      </c>
      <c r="I8" s="1" t="str">
        <f t="shared" si="1"/>
        <v>是</v>
      </c>
    </row>
    <row r="9" customHeight="1" spans="1:9">
      <c r="A9" s="1">
        <v>8</v>
      </c>
      <c r="B9" s="1" t="s">
        <v>513</v>
      </c>
      <c r="C9" s="1" t="s">
        <v>514</v>
      </c>
      <c r="D9" s="1">
        <v>91</v>
      </c>
      <c r="E9" s="1">
        <v>83.5</v>
      </c>
      <c r="F9" s="1">
        <f t="shared" si="0"/>
        <v>83.5</v>
      </c>
      <c r="G9" s="1">
        <f>VLOOKUP(C9,[7]Sheet1!$C$2:$H$45,6,FALSE)</f>
        <v>100</v>
      </c>
      <c r="H9" s="1">
        <v>80</v>
      </c>
      <c r="I9" s="1" t="str">
        <f t="shared" si="1"/>
        <v>是</v>
      </c>
    </row>
    <row r="10" customHeight="1" spans="1:9">
      <c r="A10" s="1">
        <v>9</v>
      </c>
      <c r="B10" s="1" t="s">
        <v>515</v>
      </c>
      <c r="C10" s="1" t="s">
        <v>516</v>
      </c>
      <c r="D10" s="1">
        <v>85</v>
      </c>
      <c r="E10" s="1">
        <v>78</v>
      </c>
      <c r="F10" s="1">
        <f t="shared" si="0"/>
        <v>78</v>
      </c>
      <c r="G10" s="1">
        <f>VLOOKUP(C10,[7]Sheet1!$C$2:$H$45,6,FALSE)</f>
        <v>98</v>
      </c>
      <c r="H10" s="1">
        <v>80</v>
      </c>
      <c r="I10" s="1" t="str">
        <f t="shared" si="1"/>
        <v>是</v>
      </c>
    </row>
    <row r="11" customHeight="1" spans="1:9">
      <c r="A11" s="1">
        <v>10</v>
      </c>
      <c r="B11" s="1" t="s">
        <v>517</v>
      </c>
      <c r="C11" s="1" t="s">
        <v>518</v>
      </c>
      <c r="D11" s="1">
        <v>83</v>
      </c>
      <c r="E11" s="1">
        <v>73.5</v>
      </c>
      <c r="F11" s="1">
        <f t="shared" si="0"/>
        <v>73.5</v>
      </c>
      <c r="G11" s="1">
        <f>VLOOKUP(C11,[7]Sheet1!$C$2:$H$45,6,FALSE)</f>
        <v>100</v>
      </c>
      <c r="H11" s="1">
        <v>80</v>
      </c>
      <c r="I11" s="1" t="str">
        <f t="shared" si="1"/>
        <v>是</v>
      </c>
    </row>
    <row r="12" customHeight="1" spans="1:9">
      <c r="A12" s="1">
        <v>11</v>
      </c>
      <c r="B12" s="1" t="s">
        <v>519</v>
      </c>
      <c r="C12" s="1" t="s">
        <v>520</v>
      </c>
      <c r="D12" s="1">
        <v>92</v>
      </c>
      <c r="E12" s="1">
        <v>85.5</v>
      </c>
      <c r="F12" s="1">
        <f t="shared" si="0"/>
        <v>85.5</v>
      </c>
      <c r="G12" s="1">
        <f>VLOOKUP(C12,[7]Sheet1!$C$2:$H$45,6,FALSE)</f>
        <v>100</v>
      </c>
      <c r="H12" s="1">
        <v>80</v>
      </c>
      <c r="I12" s="1" t="str">
        <f t="shared" si="1"/>
        <v>是</v>
      </c>
    </row>
    <row r="13" customHeight="1" spans="1:9">
      <c r="A13" s="1">
        <v>12</v>
      </c>
      <c r="B13" s="1" t="s">
        <v>521</v>
      </c>
      <c r="C13" s="1" t="s">
        <v>522</v>
      </c>
      <c r="D13" s="1">
        <v>69.5</v>
      </c>
      <c r="E13" s="1">
        <v>72.5</v>
      </c>
      <c r="F13" s="1">
        <f t="shared" si="0"/>
        <v>69.5</v>
      </c>
      <c r="G13" s="1">
        <f>VLOOKUP(C13,[7]Sheet1!$C$2:$H$45,6,FALSE)</f>
        <v>100</v>
      </c>
      <c r="H13" s="1">
        <v>80</v>
      </c>
      <c r="I13" s="1" t="str">
        <f t="shared" si="1"/>
        <v>否</v>
      </c>
    </row>
    <row r="14" customHeight="1" spans="1:9">
      <c r="A14" s="1">
        <v>13</v>
      </c>
      <c r="B14" s="1" t="s">
        <v>523</v>
      </c>
      <c r="C14" s="1" t="s">
        <v>524</v>
      </c>
      <c r="D14" s="1">
        <v>85</v>
      </c>
      <c r="E14" s="1">
        <v>81.5</v>
      </c>
      <c r="F14" s="1">
        <f t="shared" si="0"/>
        <v>81.5</v>
      </c>
      <c r="G14" s="1">
        <f>VLOOKUP(C14,[7]Sheet1!$C$2:$H$45,6,FALSE)</f>
        <v>100</v>
      </c>
      <c r="H14" s="1">
        <v>80</v>
      </c>
      <c r="I14" s="1" t="str">
        <f t="shared" si="1"/>
        <v>是</v>
      </c>
    </row>
    <row r="15" customHeight="1" spans="1:9">
      <c r="A15" s="1">
        <v>14</v>
      </c>
      <c r="B15" s="1" t="s">
        <v>525</v>
      </c>
      <c r="C15" s="1" t="s">
        <v>526</v>
      </c>
      <c r="D15" s="1">
        <v>69</v>
      </c>
      <c r="E15" s="1">
        <v>66.5</v>
      </c>
      <c r="F15" s="1">
        <f t="shared" si="0"/>
        <v>66.5</v>
      </c>
      <c r="G15" s="1">
        <f>VLOOKUP(C15,[7]Sheet1!$C$2:$H$45,6,FALSE)</f>
        <v>100</v>
      </c>
      <c r="H15" s="1">
        <v>80</v>
      </c>
      <c r="I15" s="1" t="str">
        <f t="shared" si="1"/>
        <v>否</v>
      </c>
    </row>
    <row r="16" customHeight="1" spans="1:9">
      <c r="A16" s="1">
        <v>15</v>
      </c>
      <c r="B16" s="1" t="s">
        <v>527</v>
      </c>
      <c r="C16" s="1" t="s">
        <v>528</v>
      </c>
      <c r="D16" s="1">
        <v>85.5</v>
      </c>
      <c r="E16" s="1">
        <v>79</v>
      </c>
      <c r="F16" s="1">
        <f t="shared" si="0"/>
        <v>79</v>
      </c>
      <c r="G16" s="1">
        <f>VLOOKUP(C16,[7]Sheet1!$C$2:$H$45,6,FALSE)</f>
        <v>100</v>
      </c>
      <c r="H16" s="1">
        <v>80</v>
      </c>
      <c r="I16" s="1" t="str">
        <f t="shared" si="1"/>
        <v>是</v>
      </c>
    </row>
    <row r="17" customHeight="1" spans="1:9">
      <c r="A17" s="1">
        <v>16</v>
      </c>
      <c r="B17" s="1" t="s">
        <v>529</v>
      </c>
      <c r="C17" s="1" t="s">
        <v>530</v>
      </c>
      <c r="D17" s="1">
        <v>84</v>
      </c>
      <c r="E17" s="1">
        <v>75.5</v>
      </c>
      <c r="F17" s="1">
        <f t="shared" si="0"/>
        <v>75.5</v>
      </c>
      <c r="G17" s="1">
        <f>VLOOKUP(C17,[7]Sheet1!$C$2:$H$45,6,FALSE)</f>
        <v>100</v>
      </c>
      <c r="H17" s="1">
        <v>80</v>
      </c>
      <c r="I17" s="1" t="str">
        <f t="shared" si="1"/>
        <v>是</v>
      </c>
    </row>
    <row r="18" customHeight="1" spans="1:9">
      <c r="A18" s="1">
        <v>17</v>
      </c>
      <c r="B18" s="1" t="s">
        <v>531</v>
      </c>
      <c r="C18" s="1" t="s">
        <v>532</v>
      </c>
      <c r="D18" s="1">
        <v>69</v>
      </c>
      <c r="E18" s="1">
        <v>69</v>
      </c>
      <c r="F18" s="1">
        <f t="shared" si="0"/>
        <v>69</v>
      </c>
      <c r="G18" s="1">
        <f>VLOOKUP(C18,[7]Sheet1!$C$2:$H$45,6,FALSE)</f>
        <v>100</v>
      </c>
      <c r="H18" s="1">
        <v>80</v>
      </c>
      <c r="I18" s="1" t="str">
        <f t="shared" si="1"/>
        <v>否</v>
      </c>
    </row>
    <row r="19" customHeight="1" spans="1:9">
      <c r="A19" s="1">
        <v>18</v>
      </c>
      <c r="B19" s="1" t="s">
        <v>533</v>
      </c>
      <c r="C19" s="1" t="s">
        <v>534</v>
      </c>
      <c r="D19" s="1">
        <v>92</v>
      </c>
      <c r="E19" s="1">
        <v>96.5</v>
      </c>
      <c r="F19" s="1">
        <f t="shared" si="0"/>
        <v>92</v>
      </c>
      <c r="G19" s="1">
        <f>VLOOKUP(C19,[7]Sheet1!$C$2:$H$45,6,FALSE)</f>
        <v>100</v>
      </c>
      <c r="H19" s="1">
        <v>80</v>
      </c>
      <c r="I19" s="1" t="str">
        <f t="shared" si="1"/>
        <v>是</v>
      </c>
    </row>
    <row r="20" customHeight="1" spans="1:9">
      <c r="A20" s="1">
        <v>19</v>
      </c>
      <c r="B20" s="1" t="s">
        <v>535</v>
      </c>
      <c r="C20" s="1" t="s">
        <v>536</v>
      </c>
      <c r="D20" s="1">
        <v>92</v>
      </c>
      <c r="E20" s="1">
        <v>84.5</v>
      </c>
      <c r="F20" s="1">
        <f t="shared" si="0"/>
        <v>84.5</v>
      </c>
      <c r="G20" s="1">
        <f>VLOOKUP(C20,[7]Sheet1!$C$2:$H$45,6,FALSE)</f>
        <v>100</v>
      </c>
      <c r="H20" s="1">
        <v>80</v>
      </c>
      <c r="I20" s="1" t="str">
        <f t="shared" si="1"/>
        <v>是</v>
      </c>
    </row>
    <row r="21" customHeight="1" spans="1:9">
      <c r="A21" s="1">
        <v>20</v>
      </c>
      <c r="B21" s="1" t="s">
        <v>537</v>
      </c>
      <c r="C21" s="1" t="s">
        <v>538</v>
      </c>
      <c r="D21" s="1">
        <v>83.5</v>
      </c>
      <c r="E21" s="1">
        <v>74.5</v>
      </c>
      <c r="F21" s="1">
        <f t="shared" si="0"/>
        <v>74.5</v>
      </c>
      <c r="G21" s="1">
        <f>VLOOKUP(C21,[7]Sheet1!$C$2:$H$45,6,FALSE)</f>
        <v>100</v>
      </c>
      <c r="H21" s="1">
        <v>80</v>
      </c>
      <c r="I21" s="1" t="str">
        <f t="shared" si="1"/>
        <v>是</v>
      </c>
    </row>
    <row r="22" customHeight="1" spans="1:9">
      <c r="A22" s="1">
        <v>21</v>
      </c>
      <c r="B22" s="1" t="s">
        <v>539</v>
      </c>
      <c r="C22" s="1" t="s">
        <v>540</v>
      </c>
      <c r="D22" s="1">
        <v>85.5</v>
      </c>
      <c r="E22" s="1">
        <v>71</v>
      </c>
      <c r="F22" s="1">
        <f t="shared" si="0"/>
        <v>71</v>
      </c>
      <c r="G22" s="1">
        <f>VLOOKUP(C22,[7]Sheet1!$C$2:$H$45,6,FALSE)</f>
        <v>100</v>
      </c>
      <c r="H22" s="1">
        <v>80</v>
      </c>
      <c r="I22" s="1" t="str">
        <f t="shared" si="1"/>
        <v>是</v>
      </c>
    </row>
    <row r="23" customHeight="1" spans="1:9">
      <c r="A23" s="1">
        <v>22</v>
      </c>
      <c r="B23" s="1" t="s">
        <v>541</v>
      </c>
      <c r="C23" s="1" t="s">
        <v>542</v>
      </c>
      <c r="D23" s="1">
        <v>84</v>
      </c>
      <c r="E23" s="1">
        <v>79</v>
      </c>
      <c r="F23" s="1">
        <f t="shared" si="0"/>
        <v>79</v>
      </c>
      <c r="G23" s="1">
        <f>VLOOKUP(C23,[7]Sheet1!$C$2:$H$45,6,FALSE)</f>
        <v>100</v>
      </c>
      <c r="H23" s="1">
        <v>80</v>
      </c>
      <c r="I23" s="1" t="str">
        <f t="shared" si="1"/>
        <v>是</v>
      </c>
    </row>
    <row r="24" customHeight="1" spans="1:9">
      <c r="A24" s="1">
        <v>23</v>
      </c>
      <c r="B24" s="1" t="s">
        <v>543</v>
      </c>
      <c r="C24" s="1" t="s">
        <v>544</v>
      </c>
      <c r="D24" s="1">
        <v>85</v>
      </c>
      <c r="E24" s="1">
        <v>70</v>
      </c>
      <c r="F24" s="1">
        <f t="shared" si="0"/>
        <v>70</v>
      </c>
      <c r="G24" s="1">
        <f>VLOOKUP(C24,[7]Sheet1!$C$2:$H$45,6,FALSE)</f>
        <v>84</v>
      </c>
      <c r="H24" s="1">
        <v>80</v>
      </c>
      <c r="I24" s="1" t="str">
        <f t="shared" si="1"/>
        <v>是</v>
      </c>
    </row>
    <row r="25" customHeight="1" spans="1:9">
      <c r="A25" s="1">
        <v>24</v>
      </c>
      <c r="B25" s="1" t="s">
        <v>545</v>
      </c>
      <c r="C25" s="1" t="s">
        <v>546</v>
      </c>
      <c r="D25" s="1">
        <v>86</v>
      </c>
      <c r="E25" s="1">
        <v>75</v>
      </c>
      <c r="F25" s="1">
        <f t="shared" si="0"/>
        <v>75</v>
      </c>
      <c r="G25" s="1">
        <f>VLOOKUP(C25,[7]Sheet1!$C$2:$H$45,6,FALSE)</f>
        <v>100</v>
      </c>
      <c r="H25" s="1">
        <v>80</v>
      </c>
      <c r="I25" s="1" t="str">
        <f t="shared" si="1"/>
        <v>是</v>
      </c>
    </row>
    <row r="26" customHeight="1" spans="1:9">
      <c r="A26" s="1">
        <v>25</v>
      </c>
      <c r="B26" s="1" t="s">
        <v>547</v>
      </c>
      <c r="C26" s="1" t="s">
        <v>548</v>
      </c>
      <c r="D26" s="1">
        <v>89</v>
      </c>
      <c r="E26" s="1">
        <v>83.5</v>
      </c>
      <c r="F26" s="1">
        <f t="shared" si="0"/>
        <v>83.5</v>
      </c>
      <c r="G26" s="1">
        <f>VLOOKUP(C26,[7]Sheet1!$C$2:$H$45,6,FALSE)</f>
        <v>100</v>
      </c>
      <c r="H26" s="1">
        <v>80</v>
      </c>
      <c r="I26" s="1" t="str">
        <f t="shared" si="1"/>
        <v>是</v>
      </c>
    </row>
    <row r="27" customHeight="1" spans="1:9">
      <c r="A27" s="1">
        <v>26</v>
      </c>
      <c r="B27" s="1" t="s">
        <v>549</v>
      </c>
      <c r="C27" s="1" t="s">
        <v>550</v>
      </c>
      <c r="D27" s="1">
        <v>85.5</v>
      </c>
      <c r="E27" s="1">
        <v>75</v>
      </c>
      <c r="F27" s="1">
        <f t="shared" si="0"/>
        <v>75</v>
      </c>
      <c r="G27" s="1">
        <f>VLOOKUP(C27,[7]Sheet1!$C$2:$H$45,6,FALSE)</f>
        <v>100</v>
      </c>
      <c r="H27" s="1">
        <v>80</v>
      </c>
      <c r="I27" s="1" t="str">
        <f t="shared" si="1"/>
        <v>是</v>
      </c>
    </row>
    <row r="28" customHeight="1" spans="1:9">
      <c r="A28" s="1">
        <v>27</v>
      </c>
      <c r="B28" s="1" t="s">
        <v>551</v>
      </c>
      <c r="C28" s="1" t="s">
        <v>552</v>
      </c>
      <c r="D28" s="1">
        <v>84</v>
      </c>
      <c r="E28" s="1">
        <v>81</v>
      </c>
      <c r="F28" s="1">
        <f t="shared" si="0"/>
        <v>81</v>
      </c>
      <c r="G28" s="1">
        <f>VLOOKUP(C28,[7]Sheet1!$C$2:$H$45,6,FALSE)</f>
        <v>100</v>
      </c>
      <c r="H28" s="1">
        <v>80</v>
      </c>
      <c r="I28" s="1" t="str">
        <f t="shared" si="1"/>
        <v>是</v>
      </c>
    </row>
    <row r="29" customHeight="1" spans="1:9">
      <c r="A29" s="1">
        <v>28</v>
      </c>
      <c r="B29" s="1" t="s">
        <v>553</v>
      </c>
      <c r="C29" s="1" t="s">
        <v>554</v>
      </c>
      <c r="D29" s="1">
        <v>85</v>
      </c>
      <c r="E29" s="1">
        <v>81.5</v>
      </c>
      <c r="F29" s="1">
        <f t="shared" si="0"/>
        <v>81.5</v>
      </c>
      <c r="G29" s="1">
        <f>VLOOKUP(C29,[7]Sheet1!$C$2:$H$45,6,FALSE)</f>
        <v>100</v>
      </c>
      <c r="H29" s="1">
        <v>80</v>
      </c>
      <c r="I29" s="1" t="str">
        <f t="shared" si="1"/>
        <v>是</v>
      </c>
    </row>
    <row r="30" customHeight="1" spans="1:9">
      <c r="A30" s="1">
        <v>29</v>
      </c>
      <c r="B30" s="1" t="s">
        <v>555</v>
      </c>
      <c r="C30" s="1" t="s">
        <v>556</v>
      </c>
      <c r="D30" s="1">
        <v>80</v>
      </c>
      <c r="E30" s="1">
        <v>70.5</v>
      </c>
      <c r="F30" s="1">
        <f t="shared" si="0"/>
        <v>70.5</v>
      </c>
      <c r="G30" s="1">
        <f>VLOOKUP(C30,[7]Sheet1!$C$2:$H$45,6,FALSE)</f>
        <v>100</v>
      </c>
      <c r="H30" s="1">
        <v>80</v>
      </c>
      <c r="I30" s="1" t="str">
        <f t="shared" si="1"/>
        <v>是</v>
      </c>
    </row>
    <row r="31" customHeight="1" spans="1:9">
      <c r="A31" s="1">
        <v>30</v>
      </c>
      <c r="B31" s="1" t="s">
        <v>557</v>
      </c>
      <c r="C31" s="1" t="s">
        <v>558</v>
      </c>
      <c r="D31" s="1">
        <v>80</v>
      </c>
      <c r="E31" s="1">
        <v>82</v>
      </c>
      <c r="F31" s="1">
        <f t="shared" si="0"/>
        <v>80</v>
      </c>
      <c r="G31" s="1">
        <f>VLOOKUP(C31,[7]Sheet1!$C$2:$H$45,6,FALSE)</f>
        <v>100</v>
      </c>
      <c r="H31" s="1">
        <v>80</v>
      </c>
      <c r="I31" s="1" t="str">
        <f t="shared" si="1"/>
        <v>是</v>
      </c>
    </row>
    <row r="32" customHeight="1" spans="1:9">
      <c r="A32" s="1">
        <v>31</v>
      </c>
      <c r="B32" s="1" t="s">
        <v>559</v>
      </c>
      <c r="C32" s="1" t="s">
        <v>560</v>
      </c>
      <c r="D32" s="1">
        <v>91</v>
      </c>
      <c r="E32" s="1">
        <v>84</v>
      </c>
      <c r="F32" s="1">
        <f t="shared" si="0"/>
        <v>84</v>
      </c>
      <c r="G32" s="1">
        <f>VLOOKUP(C32,[7]Sheet1!$C$2:$H$45,6,FALSE)</f>
        <v>92</v>
      </c>
      <c r="H32" s="1">
        <v>80</v>
      </c>
      <c r="I32" s="1" t="str">
        <f t="shared" si="1"/>
        <v>是</v>
      </c>
    </row>
    <row r="33" customHeight="1" spans="1:9">
      <c r="A33" s="1">
        <v>32</v>
      </c>
      <c r="B33" s="1" t="s">
        <v>561</v>
      </c>
      <c r="C33" s="1" t="s">
        <v>562</v>
      </c>
      <c r="D33" s="1">
        <v>69</v>
      </c>
      <c r="E33" s="1">
        <v>64.5</v>
      </c>
      <c r="F33" s="1">
        <f t="shared" si="0"/>
        <v>64.5</v>
      </c>
      <c r="G33" s="1">
        <f>VLOOKUP(C33,[7]Sheet1!$C$2:$H$45,6,FALSE)</f>
        <v>100</v>
      </c>
      <c r="H33" s="1">
        <v>80</v>
      </c>
      <c r="I33" s="1" t="str">
        <f t="shared" si="1"/>
        <v>否</v>
      </c>
    </row>
    <row r="34" customHeight="1" spans="1:9">
      <c r="A34" s="1">
        <v>33</v>
      </c>
      <c r="B34" s="1" t="s">
        <v>563</v>
      </c>
      <c r="C34" s="1" t="s">
        <v>564</v>
      </c>
      <c r="D34" s="1">
        <v>91.5</v>
      </c>
      <c r="E34" s="1">
        <v>79</v>
      </c>
      <c r="F34" s="1">
        <f t="shared" si="0"/>
        <v>79</v>
      </c>
      <c r="G34" s="1">
        <f>VLOOKUP(C34,[7]Sheet1!$C$2:$H$45,6,FALSE)</f>
        <v>100</v>
      </c>
      <c r="H34" s="1">
        <v>80</v>
      </c>
      <c r="I34" s="1" t="str">
        <f t="shared" si="1"/>
        <v>是</v>
      </c>
    </row>
    <row r="35" customHeight="1" spans="1:9">
      <c r="A35" s="1">
        <v>34</v>
      </c>
      <c r="B35" s="1" t="s">
        <v>565</v>
      </c>
      <c r="C35" s="1" t="s">
        <v>566</v>
      </c>
      <c r="D35" s="1">
        <v>89</v>
      </c>
      <c r="E35" s="1">
        <v>70</v>
      </c>
      <c r="F35" s="1">
        <f t="shared" si="0"/>
        <v>70</v>
      </c>
      <c r="G35" s="1">
        <f>VLOOKUP(C35,[7]Sheet1!$C$2:$H$45,6,FALSE)</f>
        <v>100</v>
      </c>
      <c r="H35" s="1">
        <v>80</v>
      </c>
      <c r="I35" s="1" t="str">
        <f t="shared" si="1"/>
        <v>是</v>
      </c>
    </row>
    <row r="36" customHeight="1" spans="1:9">
      <c r="A36" s="1">
        <v>35</v>
      </c>
      <c r="B36" s="1" t="s">
        <v>567</v>
      </c>
      <c r="C36" s="1" t="s">
        <v>568</v>
      </c>
      <c r="D36" s="1">
        <v>91</v>
      </c>
      <c r="E36" s="1">
        <v>76.5</v>
      </c>
      <c r="F36" s="1">
        <f t="shared" si="0"/>
        <v>76.5</v>
      </c>
      <c r="G36" s="1">
        <f>VLOOKUP(C36,[7]Sheet1!$C$2:$H$45,6,FALSE)</f>
        <v>100</v>
      </c>
      <c r="H36" s="1">
        <v>80</v>
      </c>
      <c r="I36" s="1" t="str">
        <f t="shared" si="1"/>
        <v>是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一班</vt:lpstr>
      <vt:lpstr>二班</vt:lpstr>
      <vt:lpstr>三班</vt:lpstr>
      <vt:lpstr>四班</vt:lpstr>
      <vt:lpstr>五班</vt:lpstr>
      <vt:lpstr>六班</vt:lpstr>
      <vt:lpstr>七班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暮色余味i</cp:lastModifiedBy>
  <dcterms:created xsi:type="dcterms:W3CDTF">2021-03-22T13:38:00Z</dcterms:created>
  <cp:lastPrinted>2021-03-28T03:17:00Z</cp:lastPrinted>
  <dcterms:modified xsi:type="dcterms:W3CDTF">2021-09-05T09:14:58Z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ICV">
    <vt:lpwstr>79BB7891972B4D3EAE9E0D204CF8E5F7</vt:lpwstr>
  </property>
</Properties>
</file>