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. WESLEY\202506 - SOAL PASCA UAS (20250522)\FINAL\"/>
    </mc:Choice>
  </mc:AlternateContent>
  <xr:revisionPtr revIDLastSave="0" documentId="13_ncr:1_{EA795DFE-CE77-465D-809A-4F5607B9407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utput" sheetId="1" r:id="rId1"/>
    <sheet name="Anali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6" i="2" l="1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3" i="2"/>
</calcChain>
</file>

<file path=xl/sharedStrings.xml><?xml version="1.0" encoding="utf-8"?>
<sst xmlns="http://schemas.openxmlformats.org/spreadsheetml/2006/main" count="20" uniqueCount="20">
  <si>
    <t>n</t>
  </si>
  <si>
    <t>A_trap</t>
  </si>
  <si>
    <t>A_simp</t>
  </si>
  <si>
    <t>x_simp</t>
  </si>
  <si>
    <t>y_trap</t>
  </si>
  <si>
    <t>y_simp</t>
  </si>
  <si>
    <t>x_trap</t>
  </si>
  <si>
    <t>A_trapesium</t>
  </si>
  <si>
    <t>x_trapesium</t>
  </si>
  <si>
    <t>y_trapesium</t>
  </si>
  <si>
    <t>A_simpson</t>
  </si>
  <si>
    <t>x_simpson</t>
  </si>
  <si>
    <t>y_simpson</t>
  </si>
  <si>
    <t>dA_trapesium</t>
  </si>
  <si>
    <t>dA_simpson</t>
  </si>
  <si>
    <t>dx_trapesium</t>
  </si>
  <si>
    <t>dx_simpson</t>
  </si>
  <si>
    <t>dy_trapesium</t>
  </si>
  <si>
    <t>dy_simpson</t>
  </si>
  <si>
    <t>#segmen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</si>
</sst>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ysClr val="windowText" lastClr="000000"/>
                </a:solidFill>
              </a:rPr>
              <a:t>Luas (A) Dari</a:t>
            </a:r>
            <a:r>
              <a:rPr lang="en-ID" b="1" baseline="0">
                <a:solidFill>
                  <a:sysClr val="windowText" lastClr="000000"/>
                </a:solidFill>
              </a:rPr>
              <a:t> </a:t>
            </a:r>
            <a:r>
              <a:rPr lang="en-ID" b="1">
                <a:solidFill>
                  <a:sysClr val="windowText" lastClr="000000"/>
                </a:solidFill>
              </a:rPr>
              <a:t>Metode</a:t>
            </a:r>
            <a:r>
              <a:rPr lang="en-ID" b="1" baseline="0">
                <a:solidFill>
                  <a:sysClr val="windowText" lastClr="000000"/>
                </a:solidFill>
              </a:rPr>
              <a:t> T</a:t>
            </a:r>
            <a:r>
              <a:rPr lang="en-ID" b="1">
                <a:solidFill>
                  <a:sysClr val="windowText" lastClr="000000"/>
                </a:solidFill>
              </a:rPr>
              <a:t>rapesium</a:t>
            </a:r>
            <a:r>
              <a:rPr lang="en-ID" b="1" baseline="0">
                <a:solidFill>
                  <a:sysClr val="windowText" lastClr="000000"/>
                </a:solidFill>
              </a:rPr>
              <a:t> vs Simpson</a:t>
            </a:r>
            <a:endParaRPr lang="en-ID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Analisis!$B$1</c:f>
              <c:strCache>
                <c:ptCount val="1"/>
                <c:pt idx="0">
                  <c:v>A_trapesium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Analisis!$A$2:$A$11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Analisis!$B$2:$B$11</c:f>
              <c:numCache>
                <c:formatCode>General</c:formatCode>
                <c:ptCount val="10"/>
                <c:pt idx="0">
                  <c:v>26.54428854</c:v>
                </c:pt>
                <c:pt idx="1">
                  <c:v>28.288479649999999</c:v>
                </c:pt>
                <c:pt idx="2">
                  <c:v>28.598448640000001</c:v>
                </c:pt>
                <c:pt idx="3">
                  <c:v>28.70601976</c:v>
                </c:pt>
                <c:pt idx="4">
                  <c:v>28.755648950000001</c:v>
                </c:pt>
                <c:pt idx="5">
                  <c:v>28.782565139999999</c:v>
                </c:pt>
                <c:pt idx="6">
                  <c:v>28.79878008</c:v>
                </c:pt>
                <c:pt idx="7">
                  <c:v>28.809298250000001</c:v>
                </c:pt>
                <c:pt idx="8">
                  <c:v>28.816506759999999</c:v>
                </c:pt>
                <c:pt idx="9">
                  <c:v>28.821661590000001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39-4DBB-B25F-C2FD8B43FDD9}"/>
            </c:ext>
          </c:extLst>
        </c:ser>
        <c:ser>
          <c:idx val="1"/>
          <c:order val="1"/>
          <c:tx>
            <c:strRef>
              <c:f>Analisis!$D$1</c:f>
              <c:strCache>
                <c:ptCount val="1"/>
                <c:pt idx="0">
                  <c:v>A_simpson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Analisis!$A$2:$A$11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Analisis!$D$2:$D$11</c:f>
              <c:numCache>
                <c:formatCode>General</c:formatCode>
                <c:ptCount val="10"/>
                <c:pt idx="0">
                  <c:v>29.392384719999999</c:v>
                </c:pt>
                <c:pt idx="1">
                  <c:v>28.869876690000002</c:v>
                </c:pt>
                <c:pt idx="2">
                  <c:v>28.84863309</c:v>
                </c:pt>
                <c:pt idx="3">
                  <c:v>28.845199789999999</c:v>
                </c:pt>
                <c:pt idx="4">
                  <c:v>28.844270649999999</c:v>
                </c:pt>
                <c:pt idx="5">
                  <c:v>28.843937310000001</c:v>
                </c:pt>
                <c:pt idx="6">
                  <c:v>28.843794129999999</c:v>
                </c:pt>
                <c:pt idx="7">
                  <c:v>28.843724420000001</c:v>
                </c:pt>
                <c:pt idx="8">
                  <c:v>28.843687169999999</c:v>
                </c:pt>
                <c:pt idx="9">
                  <c:v>28.8436658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39-4DBB-B25F-C2FD8B43F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720768"/>
        <c:axId val="622213056"/>
      </c:scatterChart>
      <c:valAx>
        <c:axId val="611720768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Jumlah segmen</a:t>
                </a:r>
                <a:r>
                  <a:rPr lang="en-ID" b="1" baseline="0">
                    <a:solidFill>
                      <a:sysClr val="windowText" lastClr="000000"/>
                    </a:solidFill>
                  </a:rPr>
                  <a:t> n</a:t>
                </a:r>
                <a:endParaRPr lang="en-ID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13056"/>
        <c:crosses val="autoZero"/>
        <c:crossBetween val="midCat"/>
      </c:valAx>
      <c:valAx>
        <c:axId val="6222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2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542404395712211"/>
          <c:y val="0.87407362705183211"/>
          <c:w val="0.45589898758563685"/>
          <c:h val="6.4194448246869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ysClr val="windowText" lastClr="000000"/>
                </a:solidFill>
              </a:rPr>
              <a:t>Deviasi</a:t>
            </a:r>
            <a:r>
              <a:rPr lang="en-ID" b="1" baseline="0">
                <a:solidFill>
                  <a:sysClr val="windowText" lastClr="000000"/>
                </a:solidFill>
              </a:rPr>
              <a:t> Nilai Luas (A)</a:t>
            </a:r>
            <a:endParaRPr lang="en-ID" b="1">
              <a:solidFill>
                <a:sysClr val="windowText" lastClr="000000"/>
              </a:solidFill>
            </a:endParaRPr>
          </a:p>
          <a:p>
            <a:pPr>
              <a:defRPr/>
            </a:pPr>
            <a:r>
              <a:rPr lang="en-ID" b="1">
                <a:solidFill>
                  <a:sysClr val="windowText" lastClr="000000"/>
                </a:solidFill>
              </a:rPr>
              <a:t>Metode Trapesim &amp;</a:t>
            </a:r>
            <a:r>
              <a:rPr lang="en-ID" b="1" baseline="0">
                <a:solidFill>
                  <a:sysClr val="windowText" lastClr="000000"/>
                </a:solidFill>
              </a:rPr>
              <a:t> </a:t>
            </a:r>
            <a:r>
              <a:rPr lang="en-ID" b="1">
                <a:solidFill>
                  <a:sysClr val="windowText" lastClr="000000"/>
                </a:solidFill>
              </a:rPr>
              <a:t>Simpson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Analisis!$C$1</c:f>
              <c:strCache>
                <c:ptCount val="1"/>
                <c:pt idx="0">
                  <c:v>dA_trapesium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Analisis!$A$3:$A$11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Analisis!$C$3:$C$11</c:f>
              <c:numCache>
                <c:formatCode>General</c:formatCode>
                <c:ptCount val="9"/>
                <c:pt idx="0">
                  <c:v>6.570871573263859E-2</c:v>
                </c:pt>
                <c:pt idx="1">
                  <c:v>1.0957428389051005E-2</c:v>
                </c:pt>
                <c:pt idx="2">
                  <c:v>3.7614320047256733E-3</c:v>
                </c:pt>
                <c:pt idx="3">
                  <c:v>1.728877441558696E-3</c:v>
                </c:pt>
                <c:pt idx="4">
                  <c:v>9.3603138801690022E-4</c:v>
                </c:pt>
                <c:pt idx="5">
                  <c:v>5.6335979510957479E-4</c:v>
                </c:pt>
                <c:pt idx="6">
                  <c:v>3.6522970663277476E-4</c:v>
                </c:pt>
                <c:pt idx="7">
                  <c:v>2.5021470281738623E-4</c:v>
                </c:pt>
                <c:pt idx="8">
                  <c:v>1.7888462480675216E-4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5-4A28-81B2-88B303CA9257}"/>
            </c:ext>
          </c:extLst>
        </c:ser>
        <c:ser>
          <c:idx val="1"/>
          <c:order val="1"/>
          <c:tx>
            <c:strRef>
              <c:f>Analisis!$E$1</c:f>
              <c:strCache>
                <c:ptCount val="1"/>
                <c:pt idx="0">
                  <c:v>dA_simpson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Analisis!$A$3:$A$11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Analisis!$E$3:$E$11</c:f>
              <c:numCache>
                <c:formatCode>General</c:formatCode>
                <c:ptCount val="9"/>
                <c:pt idx="0">
                  <c:v>-1.7776986623492919E-2</c:v>
                </c:pt>
                <c:pt idx="1">
                  <c:v>-7.3583965141632568E-4</c:v>
                </c:pt>
                <c:pt idx="2">
                  <c:v>-1.190108380278998E-4</c:v>
                </c:pt>
                <c:pt idx="3">
                  <c:v>-3.2211252019909153E-5</c:v>
                </c:pt>
                <c:pt idx="4">
                  <c:v>-1.1556541125390396E-5</c:v>
                </c:pt>
                <c:pt idx="5">
                  <c:v>-4.9639547632374104E-6</c:v>
                </c:pt>
                <c:pt idx="6">
                  <c:v>-2.416811036853872E-6</c:v>
                </c:pt>
                <c:pt idx="7">
                  <c:v>-1.2914420988163755E-6</c:v>
                </c:pt>
                <c:pt idx="8">
                  <c:v>-7.4089002122246228E-7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F5-4A28-81B2-88B303CA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492928"/>
        <c:axId val="610048016"/>
      </c:scatterChart>
      <c:valAx>
        <c:axId val="614492928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Jumlah segmen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48016"/>
        <c:crosses val="autoZero"/>
        <c:crossBetween val="midCat"/>
      </c:valAx>
      <c:valAx>
        <c:axId val="61004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Nilai</a:t>
                </a:r>
                <a:r>
                  <a:rPr lang="en-ID" b="1" baseline="0">
                    <a:solidFill>
                      <a:sysClr val="windowText" lastClr="000000"/>
                    </a:solidFill>
                  </a:rPr>
                  <a:t> Deviasi</a:t>
                </a:r>
                <a:endParaRPr lang="en-ID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9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901724723837979"/>
          <c:y val="0.85138330632858605"/>
          <c:w val="0.55318729437448522"/>
          <c:h val="8.122800534409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baseline="0">
                <a:solidFill>
                  <a:sysClr val="windowText" lastClr="000000"/>
                </a:solidFill>
                <a:effectLst/>
              </a:rPr>
              <a:t>Centroid-x (x̄) Metode Trapesium vs Simpson</a:t>
            </a:r>
            <a:endParaRPr lang="en-ID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Analisis!$F$1</c:f>
              <c:strCache>
                <c:ptCount val="1"/>
                <c:pt idx="0">
                  <c:v>x_trapesium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Analisis!$A$2:$A$11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Analisis!$F$2:$F$11</c:f>
              <c:numCache>
                <c:formatCode>General</c:formatCode>
                <c:ptCount val="10"/>
                <c:pt idx="0">
                  <c:v>4.01716797</c:v>
                </c:pt>
                <c:pt idx="1">
                  <c:v>3.7035489699999999</c:v>
                </c:pt>
                <c:pt idx="2">
                  <c:v>3.6498679900000002</c:v>
                </c:pt>
                <c:pt idx="3">
                  <c:v>3.6313717400000001</c:v>
                </c:pt>
                <c:pt idx="4">
                  <c:v>3.6228609500000002</c:v>
                </c:pt>
                <c:pt idx="5">
                  <c:v>3.6182510899999998</c:v>
                </c:pt>
                <c:pt idx="6">
                  <c:v>3.6154760100000001</c:v>
                </c:pt>
                <c:pt idx="7">
                  <c:v>3.6136767000000001</c:v>
                </c:pt>
                <c:pt idx="8">
                  <c:v>3.61244392</c:v>
                </c:pt>
                <c:pt idx="9">
                  <c:v>3.61156254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85-4E9D-9EA9-57BCD2AF0092}"/>
            </c:ext>
          </c:extLst>
        </c:ser>
        <c:ser>
          <c:idx val="1"/>
          <c:order val="1"/>
          <c:tx>
            <c:strRef>
              <c:f>Analisis!$H$1</c:f>
              <c:strCache>
                <c:ptCount val="1"/>
                <c:pt idx="0">
                  <c:v>x_simpson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Analisis!$A$2:$A$11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Analisis!$H$2:$H$11</c:f>
              <c:numCache>
                <c:formatCode>General</c:formatCode>
                <c:ptCount val="10"/>
                <c:pt idx="0">
                  <c:v>3.61240352</c:v>
                </c:pt>
                <c:pt idx="1">
                  <c:v>3.6074304000000001</c:v>
                </c:pt>
                <c:pt idx="2">
                  <c:v>3.6077174599999999</c:v>
                </c:pt>
                <c:pt idx="3">
                  <c:v>3.60777701</c:v>
                </c:pt>
                <c:pt idx="4">
                  <c:v>3.6077949399999998</c:v>
                </c:pt>
                <c:pt idx="5">
                  <c:v>3.6078018200000002</c:v>
                </c:pt>
                <c:pt idx="6">
                  <c:v>3.6078049299999999</c:v>
                </c:pt>
                <c:pt idx="7">
                  <c:v>3.6078065100000001</c:v>
                </c:pt>
                <c:pt idx="8">
                  <c:v>3.6078073800000001</c:v>
                </c:pt>
                <c:pt idx="9">
                  <c:v>3.6078078900000001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5-4E9D-9EA9-57BCD2AF0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421439"/>
        <c:axId val="1809909711"/>
      </c:scatterChart>
      <c:valAx>
        <c:axId val="1678421439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Jumlah segmen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09711"/>
        <c:crosses val="autoZero"/>
        <c:crossBetween val="midCat"/>
      </c:valAx>
      <c:valAx>
        <c:axId val="180990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21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188149656114458"/>
          <c:y val="0.87624144068568677"/>
          <c:w val="0.44440823710192323"/>
          <c:h val="6.55194530843491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baseline="0">
                <a:solidFill>
                  <a:sysClr val="windowText" lastClr="000000"/>
                </a:solidFill>
                <a:effectLst/>
              </a:rPr>
              <a:t>Deviasi Nilai </a:t>
            </a:r>
            <a:r>
              <a:rPr lang="en-ID" sz="1400" b="1" i="0" u="none" strike="noStrike" baseline="0">
                <a:effectLst/>
              </a:rPr>
              <a:t>x̄</a:t>
            </a:r>
            <a:endParaRPr lang="en-ID" sz="1400">
              <a:solidFill>
                <a:sysClr val="windowText" lastClr="000000"/>
              </a:solidFill>
              <a:effectLst/>
            </a:endParaRP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ID" sz="1400" b="1" i="0" baseline="0">
                <a:solidFill>
                  <a:sysClr val="windowText" lastClr="000000"/>
                </a:solidFill>
                <a:effectLst/>
              </a:rPr>
              <a:t>Metode Trapesim &amp; Simpson</a:t>
            </a:r>
            <a:endParaRPr lang="en-ID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Analisis!$G$1</c:f>
              <c:strCache>
                <c:ptCount val="1"/>
                <c:pt idx="0">
                  <c:v>dx_trapesium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Analisis!$A$3:$A$11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Analisis!$G$3:$G$11</c:f>
              <c:numCache>
                <c:formatCode>General</c:formatCode>
                <c:ptCount val="9"/>
                <c:pt idx="0">
                  <c:v>-7.8069675538113059E-2</c:v>
                </c:pt>
                <c:pt idx="1">
                  <c:v>-1.4494470151423355E-2</c:v>
                </c:pt>
                <c:pt idx="2">
                  <c:v>-5.0676490357121073E-3</c:v>
                </c:pt>
                <c:pt idx="3">
                  <c:v>-2.3436845934148298E-3</c:v>
                </c:pt>
                <c:pt idx="4">
                  <c:v>-1.272436359998963E-3</c:v>
                </c:pt>
                <c:pt idx="5">
                  <c:v>-7.6696722559399522E-4</c:v>
                </c:pt>
                <c:pt idx="6">
                  <c:v>-4.9766890860936108E-4</c:v>
                </c:pt>
                <c:pt idx="7">
                  <c:v>-3.4114285873998451E-4</c:v>
                </c:pt>
                <c:pt idx="8">
                  <c:v>-2.4398441042094987E-4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D-4CEE-BE01-E47132DEEA01}"/>
            </c:ext>
          </c:extLst>
        </c:ser>
        <c:ser>
          <c:idx val="1"/>
          <c:order val="1"/>
          <c:tx>
            <c:strRef>
              <c:f>Analisis!$I$1</c:f>
              <c:strCache>
                <c:ptCount val="1"/>
                <c:pt idx="0">
                  <c:v>dx_simpson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Analisis!$A$3:$A$11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Analisis!$I$3:$I$11</c:f>
              <c:numCache>
                <c:formatCode>General</c:formatCode>
                <c:ptCount val="9"/>
                <c:pt idx="0">
                  <c:v>-1.3766789818652203E-3</c:v>
                </c:pt>
                <c:pt idx="1">
                  <c:v>7.9574646817848205E-5</c:v>
                </c:pt>
                <c:pt idx="2">
                  <c:v>1.6506281509176546E-5</c:v>
                </c:pt>
                <c:pt idx="3">
                  <c:v>4.9698193513858513E-6</c:v>
                </c:pt>
                <c:pt idx="4">
                  <c:v>1.9069819972017399E-6</c:v>
                </c:pt>
                <c:pt idx="5">
                  <c:v>8.6202074145447227E-7</c:v>
                </c:pt>
                <c:pt idx="6">
                  <c:v>4.3793942050562862E-7</c:v>
                </c:pt>
                <c:pt idx="7">
                  <c:v>2.4114375252182185E-7</c:v>
                </c:pt>
                <c:pt idx="8">
                  <c:v>1.4136009673926253E-7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DD-4CEE-BE01-E47132DEE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79327"/>
        <c:axId val="1815955855"/>
      </c:scatterChart>
      <c:valAx>
        <c:axId val="1678179327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Jumlah segmen</a:t>
                </a:r>
                <a:r>
                  <a:rPr lang="en-ID" b="1" baseline="0">
                    <a:solidFill>
                      <a:sysClr val="windowText" lastClr="000000"/>
                    </a:solidFill>
                  </a:rPr>
                  <a:t> n</a:t>
                </a:r>
                <a:endParaRPr lang="en-ID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55855"/>
        <c:crosses val="autoZero"/>
        <c:crossBetween val="midCat"/>
      </c:valAx>
      <c:valAx>
        <c:axId val="181595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Nilai Deviasi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17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734645134056677"/>
          <c:y val="0.87631038958785801"/>
          <c:w val="0.48403347877449815"/>
          <c:h val="6.7603847773524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baseline="0">
                <a:solidFill>
                  <a:sysClr val="windowText" lastClr="000000"/>
                </a:solidFill>
                <a:effectLst/>
              </a:rPr>
              <a:t>Centroid-y (ȳ) Metode Trapesium vs Simpson</a:t>
            </a:r>
            <a:endParaRPr lang="en-ID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Analisis!$J$1</c:f>
              <c:strCache>
                <c:ptCount val="1"/>
                <c:pt idx="0">
                  <c:v>y_trapesium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Analisis!$A$2:$A$11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Analisis!$J$2:$J$11</c:f>
              <c:numCache>
                <c:formatCode>General</c:formatCode>
                <c:ptCount val="10"/>
                <c:pt idx="0">
                  <c:v>1.0673679300000001</c:v>
                </c:pt>
                <c:pt idx="1">
                  <c:v>0.88373756999999997</c:v>
                </c:pt>
                <c:pt idx="2">
                  <c:v>0.85237145999999997</c:v>
                </c:pt>
                <c:pt idx="3">
                  <c:v>0.84156816000000001</c:v>
                </c:pt>
                <c:pt idx="4">
                  <c:v>0.83659773999999998</c:v>
                </c:pt>
                <c:pt idx="5">
                  <c:v>0.83390562999999995</c:v>
                </c:pt>
                <c:pt idx="6">
                  <c:v>0.83228504000000003</c:v>
                </c:pt>
                <c:pt idx="7">
                  <c:v>0.83123429000000004</c:v>
                </c:pt>
                <c:pt idx="8">
                  <c:v>0.83051438</c:v>
                </c:pt>
                <c:pt idx="9">
                  <c:v>0.82999968000000002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1-4ED9-B18E-8CECFF8B98AA}"/>
            </c:ext>
          </c:extLst>
        </c:ser>
        <c:ser>
          <c:idx val="1"/>
          <c:order val="1"/>
          <c:tx>
            <c:strRef>
              <c:f>Analisis!$L$1</c:f>
              <c:strCache>
                <c:ptCount val="1"/>
                <c:pt idx="0">
                  <c:v>y_simpson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Analisis!$A$2:$A$11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Analisis!$L$2:$L$11</c:f>
              <c:numCache>
                <c:formatCode>General</c:formatCode>
                <c:ptCount val="10"/>
                <c:pt idx="0">
                  <c:v>0.67285103000000002</c:v>
                </c:pt>
                <c:pt idx="1">
                  <c:v>0.82745818000000004</c:v>
                </c:pt>
                <c:pt idx="2">
                  <c:v>0.82773116000000002</c:v>
                </c:pt>
                <c:pt idx="3">
                  <c:v>0.82778299</c:v>
                </c:pt>
                <c:pt idx="4">
                  <c:v>0.82779749000000002</c:v>
                </c:pt>
                <c:pt idx="5">
                  <c:v>0.82780275000000003</c:v>
                </c:pt>
                <c:pt idx="6">
                  <c:v>0.82780500999999995</c:v>
                </c:pt>
                <c:pt idx="7">
                  <c:v>0.82780611000000004</c:v>
                </c:pt>
                <c:pt idx="8">
                  <c:v>0.82780670000000001</c:v>
                </c:pt>
                <c:pt idx="9">
                  <c:v>0.82780703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D1-4ED9-B18E-8CECFF8B9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875679"/>
        <c:axId val="1676300847"/>
      </c:scatterChart>
      <c:valAx>
        <c:axId val="1854875679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Jumlah segmen</a:t>
                </a:r>
                <a:r>
                  <a:rPr lang="en-ID" b="1" baseline="0">
                    <a:solidFill>
                      <a:sysClr val="windowText" lastClr="000000"/>
                    </a:solidFill>
                  </a:rPr>
                  <a:t> n</a:t>
                </a:r>
                <a:endParaRPr lang="en-ID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300847"/>
        <c:crosses val="autoZero"/>
        <c:crossBetween val="midCat"/>
      </c:valAx>
      <c:valAx>
        <c:axId val="167630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75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129019212848977"/>
          <c:y val="0.85778781320210429"/>
          <c:w val="0.44558289625811059"/>
          <c:h val="6.6894482174393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baseline="0">
                <a:solidFill>
                  <a:sysClr val="windowText" lastClr="000000"/>
                </a:solidFill>
                <a:effectLst/>
              </a:rPr>
              <a:t>Deviasi Nilai ȳ</a:t>
            </a:r>
            <a:endParaRPr lang="en-ID" sz="1400">
              <a:solidFill>
                <a:sysClr val="windowText" lastClr="000000"/>
              </a:solidFill>
              <a:effectLst/>
            </a:endParaRP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ID" sz="1400" b="1" i="0" baseline="0">
                <a:solidFill>
                  <a:sysClr val="windowText" lastClr="000000"/>
                </a:solidFill>
                <a:effectLst/>
              </a:rPr>
              <a:t>Metode Trapesim &amp; Simpson</a:t>
            </a:r>
            <a:endParaRPr lang="en-ID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Analisis!$K$1</c:f>
              <c:strCache>
                <c:ptCount val="1"/>
                <c:pt idx="0">
                  <c:v>dy_trapesium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Analisis!$A$3:$A$11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Analisis!$K$3:$K$11</c:f>
              <c:numCache>
                <c:formatCode>General</c:formatCode>
                <c:ptCount val="9"/>
                <c:pt idx="0">
                  <c:v>-0.17204035725525324</c:v>
                </c:pt>
                <c:pt idx="1">
                  <c:v>-3.5492561439930626E-2</c:v>
                </c:pt>
                <c:pt idx="2">
                  <c:v>-1.2674403715957294E-2</c:v>
                </c:pt>
                <c:pt idx="3">
                  <c:v>-5.9061407456290071E-3</c:v>
                </c:pt>
                <c:pt idx="4">
                  <c:v>-3.2179264553117148E-3</c:v>
                </c:pt>
                <c:pt idx="5">
                  <c:v>-1.9433733766732741E-3</c:v>
                </c:pt>
                <c:pt idx="6">
                  <c:v>-1.262488149492591E-3</c:v>
                </c:pt>
                <c:pt idx="7">
                  <c:v>-8.6607351099532437E-4</c:v>
                </c:pt>
                <c:pt idx="8">
                  <c:v>-6.1973640962120768E-4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9-4552-9FC1-D1D890D12818}"/>
            </c:ext>
          </c:extLst>
        </c:ser>
        <c:ser>
          <c:idx val="1"/>
          <c:order val="1"/>
          <c:tx>
            <c:strRef>
              <c:f>Analisis!$M$1</c:f>
              <c:strCache>
                <c:ptCount val="1"/>
                <c:pt idx="0">
                  <c:v>dy_simpson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Analisis!$A$3:$A$11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Analisis!$M$3:$M$11</c:f>
              <c:numCache>
                <c:formatCode>General</c:formatCode>
                <c:ptCount val="9"/>
                <c:pt idx="0">
                  <c:v>0.22977916820607391</c:v>
                </c:pt>
                <c:pt idx="1">
                  <c:v>3.2990186887760231E-4</c:v>
                </c:pt>
                <c:pt idx="2">
                  <c:v>6.2616949203730954E-5</c:v>
                </c:pt>
                <c:pt idx="3">
                  <c:v>1.7516668227246512E-5</c:v>
                </c:pt>
                <c:pt idx="4">
                  <c:v>6.354211100623175E-6</c:v>
                </c:pt>
                <c:pt idx="5">
                  <c:v>2.7301189804429526E-6</c:v>
                </c:pt>
                <c:pt idx="6">
                  <c:v>1.3288153450918827E-6</c:v>
                </c:pt>
                <c:pt idx="7">
                  <c:v>7.1272728341398306E-7</c:v>
                </c:pt>
                <c:pt idx="8">
                  <c:v>3.9864378975629222E-7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B9-4552-9FC1-D1D890D12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272287"/>
        <c:axId val="1850510719"/>
      </c:scatterChart>
      <c:valAx>
        <c:axId val="1757272287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Jumlah segmen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510719"/>
        <c:crosses val="autoZero"/>
        <c:crossBetween val="midCat"/>
      </c:valAx>
      <c:valAx>
        <c:axId val="185051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/>
                  <a:t>Nilai Deviasi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27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907802386311057"/>
          <c:y val="0.85728868740636421"/>
          <c:w val="0.47803372906101205"/>
          <c:h val="6.712926347125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142874</xdr:colOff>
      <xdr:row>0</xdr:row>
      <xdr:rowOff>14287</xdr:rowOff>
    </xdr:from>
    <xdr:to>
      <xdr:col>20</xdr:col>
      <xdr:colOff>390525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0D2C2-FA7D-40B3-A548-CD6BD4B5B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428625</xdr:colOff>
      <xdr:row>0</xdr:row>
      <xdr:rowOff>0</xdr:rowOff>
    </xdr:from>
    <xdr:to>
      <xdr:col>27</xdr:col>
      <xdr:colOff>561975</xdr:colOff>
      <xdr:row>17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1BC27D-E234-4632-A63D-87CFBF43E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140074</xdr:colOff>
      <xdr:row>18</xdr:row>
      <xdr:rowOff>12326</xdr:rowOff>
    </xdr:from>
    <xdr:to>
      <xdr:col>20</xdr:col>
      <xdr:colOff>414617</xdr:colOff>
      <xdr:row>35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EE910F-C827-46D7-A693-30F680B42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442632</xdr:colOff>
      <xdr:row>18</xdr:row>
      <xdr:rowOff>23530</xdr:rowOff>
    </xdr:from>
    <xdr:to>
      <xdr:col>28</xdr:col>
      <xdr:colOff>33618</xdr:colOff>
      <xdr:row>34</xdr:row>
      <xdr:rowOff>145675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BE3954-0EE5-48E6-A3E9-F28A5888F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128868</xdr:colOff>
      <xdr:row>35</xdr:row>
      <xdr:rowOff>90767</xdr:rowOff>
    </xdr:from>
    <xdr:to>
      <xdr:col>20</xdr:col>
      <xdr:colOff>403411</xdr:colOff>
      <xdr:row>52</xdr:row>
      <xdr:rowOff>56029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86B653-327D-4C15-8F92-617030AC1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532279</xdr:colOff>
      <xdr:row>35</xdr:row>
      <xdr:rowOff>90766</xdr:rowOff>
    </xdr:from>
    <xdr:to>
      <xdr:col>28</xdr:col>
      <xdr:colOff>190500</xdr:colOff>
      <xdr:row>52</xdr:row>
      <xdr:rowOff>44823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38CBFB-6236-43CE-BBB6-D8A1BF50B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E1" sqref="E1"/>
    </sheetView>
  </sheetViews>
  <sheetFormatPr defaultRowHeight="15" x14ac:dyDescent="0.25"/>
  <cols>
    <col min="1" max="7" width="12.28515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</v>
      </c>
      <c r="B2" s="1">
        <v>26.54428854</v>
      </c>
      <c r="C2" s="1">
        <v>29.392384719999999</v>
      </c>
      <c r="D2" s="1">
        <v>4.01716797</v>
      </c>
      <c r="E2" s="1">
        <v>3.61240352</v>
      </c>
      <c r="F2" s="1">
        <v>1.0673679300000001</v>
      </c>
      <c r="G2" s="1">
        <v>0.67285103000000002</v>
      </c>
    </row>
    <row r="3" spans="1:7" x14ac:dyDescent="0.25">
      <c r="A3" s="1">
        <v>4</v>
      </c>
      <c r="B3" s="1">
        <v>28.288479649999999</v>
      </c>
      <c r="C3" s="1">
        <v>28.869876690000002</v>
      </c>
      <c r="D3" s="1">
        <v>3.7035489699999999</v>
      </c>
      <c r="E3" s="1">
        <v>3.6074304000000001</v>
      </c>
      <c r="F3" s="1">
        <v>0.88373756999999997</v>
      </c>
      <c r="G3" s="1">
        <v>0.82745818000000004</v>
      </c>
    </row>
    <row r="4" spans="1:7" x14ac:dyDescent="0.25">
      <c r="A4" s="1">
        <v>6</v>
      </c>
      <c r="B4" s="1">
        <v>28.598448640000001</v>
      </c>
      <c r="C4" s="1">
        <v>28.84863309</v>
      </c>
      <c r="D4" s="1">
        <v>3.6498679900000002</v>
      </c>
      <c r="E4" s="1">
        <v>3.6077174599999999</v>
      </c>
      <c r="F4" s="1">
        <v>0.85237145999999997</v>
      </c>
      <c r="G4" s="1">
        <v>0.82773116000000002</v>
      </c>
    </row>
    <row r="5" spans="1:7" x14ac:dyDescent="0.25">
      <c r="A5" s="1">
        <v>8</v>
      </c>
      <c r="B5" s="1">
        <v>28.70601976</v>
      </c>
      <c r="C5" s="1">
        <v>28.845199789999999</v>
      </c>
      <c r="D5" s="1">
        <v>3.6313717400000001</v>
      </c>
      <c r="E5" s="1">
        <v>3.60777701</v>
      </c>
      <c r="F5" s="1">
        <v>0.84156816000000001</v>
      </c>
      <c r="G5" s="1">
        <v>0.82778299</v>
      </c>
    </row>
    <row r="6" spans="1:7" x14ac:dyDescent="0.25">
      <c r="A6" s="1">
        <v>10</v>
      </c>
      <c r="B6" s="1">
        <v>28.755648950000001</v>
      </c>
      <c r="C6" s="1">
        <v>28.844270649999999</v>
      </c>
      <c r="D6" s="1">
        <v>3.6228609500000002</v>
      </c>
      <c r="E6" s="1">
        <v>3.6077949399999998</v>
      </c>
      <c r="F6" s="1">
        <v>0.83659773999999998</v>
      </c>
      <c r="G6" s="1">
        <v>0.82779749000000002</v>
      </c>
    </row>
    <row r="7" spans="1:7" x14ac:dyDescent="0.25">
      <c r="A7" s="1">
        <v>12</v>
      </c>
      <c r="B7" s="1">
        <v>28.782565139999999</v>
      </c>
      <c r="C7" s="1">
        <v>28.843937310000001</v>
      </c>
      <c r="D7" s="1">
        <v>3.6182510899999998</v>
      </c>
      <c r="E7" s="1">
        <v>3.6078018200000002</v>
      </c>
      <c r="F7" s="1">
        <v>0.83390562999999995</v>
      </c>
      <c r="G7" s="1">
        <v>0.82780275000000003</v>
      </c>
    </row>
    <row r="8" spans="1:7" x14ac:dyDescent="0.25">
      <c r="A8" s="1">
        <v>14</v>
      </c>
      <c r="B8" s="1">
        <v>28.79878008</v>
      </c>
      <c r="C8" s="1">
        <v>28.843794129999999</v>
      </c>
      <c r="D8" s="1">
        <v>3.6154760100000001</v>
      </c>
      <c r="E8" s="1">
        <v>3.6078049299999999</v>
      </c>
      <c r="F8" s="1">
        <v>0.83228504000000003</v>
      </c>
      <c r="G8" s="1">
        <v>0.82780500999999995</v>
      </c>
    </row>
    <row r="9" spans="1:7" x14ac:dyDescent="0.25">
      <c r="A9" s="1">
        <v>16</v>
      </c>
      <c r="B9" s="1">
        <v>28.809298250000001</v>
      </c>
      <c r="C9" s="1">
        <v>28.843724420000001</v>
      </c>
      <c r="D9" s="1">
        <v>3.6136767000000001</v>
      </c>
      <c r="E9" s="1">
        <v>3.6078065100000001</v>
      </c>
      <c r="F9" s="1">
        <v>0.83123429000000004</v>
      </c>
      <c r="G9" s="1">
        <v>0.82780611000000004</v>
      </c>
    </row>
    <row r="10" spans="1:7" x14ac:dyDescent="0.25">
      <c r="A10" s="1">
        <v>18</v>
      </c>
      <c r="B10" s="1">
        <v>28.816506759999999</v>
      </c>
      <c r="C10" s="1">
        <v>28.843687169999999</v>
      </c>
      <c r="D10" s="1">
        <v>3.61244392</v>
      </c>
      <c r="E10" s="1">
        <v>3.6078073800000001</v>
      </c>
      <c r="F10" s="1">
        <v>0.83051438</v>
      </c>
      <c r="G10" s="1">
        <v>0.82780670000000001</v>
      </c>
    </row>
    <row r="11" spans="1:7" x14ac:dyDescent="0.25">
      <c r="A11" s="1">
        <v>20</v>
      </c>
      <c r="B11" s="1">
        <v>28.821661590000001</v>
      </c>
      <c r="C11" s="1">
        <v>28.8436658</v>
      </c>
      <c r="D11" s="1">
        <v>3.61156254</v>
      </c>
      <c r="E11" s="1">
        <v>3.6078078900000001</v>
      </c>
      <c r="F11" s="1">
        <v>0.82999968000000002</v>
      </c>
      <c r="G11" s="1">
        <v>0.82780703</v>
      </c>
    </row>
    <row r="12" spans="1:7" x14ac:dyDescent="0.25">
      <c r="A12" s="1">
        <v>22</v>
      </c>
      <c r="B12" s="1">
        <v>28.825474839999998</v>
      </c>
      <c r="C12" s="1">
        <v>28.84365283</v>
      </c>
      <c r="D12" s="1">
        <v>3.6109106400000002</v>
      </c>
      <c r="E12" s="1">
        <v>3.6078082199999999</v>
      </c>
      <c r="F12" s="1">
        <v>0.82961898000000001</v>
      </c>
      <c r="G12" s="1">
        <v>0.82780724000000006</v>
      </c>
    </row>
    <row r="13" spans="1:7" x14ac:dyDescent="0.25">
      <c r="A13" s="1">
        <v>24</v>
      </c>
      <c r="B13" s="1">
        <v>28.828374709999999</v>
      </c>
      <c r="C13" s="1">
        <v>28.843644569999999</v>
      </c>
      <c r="D13" s="1">
        <v>3.6104149400000001</v>
      </c>
      <c r="E13" s="1">
        <v>3.60780842</v>
      </c>
      <c r="F13" s="1">
        <v>0.82932950999999999</v>
      </c>
      <c r="G13" s="1">
        <v>0.82780737000000004</v>
      </c>
    </row>
    <row r="14" spans="1:7" x14ac:dyDescent="0.25">
      <c r="A14" s="1">
        <v>26</v>
      </c>
      <c r="B14" s="1">
        <v>28.830631239999999</v>
      </c>
      <c r="C14" s="1">
        <v>28.843639119999999</v>
      </c>
      <c r="D14" s="1">
        <v>3.6100292500000002</v>
      </c>
      <c r="E14" s="1">
        <v>3.60780857</v>
      </c>
      <c r="F14" s="1">
        <v>0.82910428000000003</v>
      </c>
      <c r="G14" s="1">
        <v>0.82780745</v>
      </c>
    </row>
    <row r="15" spans="1:7" x14ac:dyDescent="0.25">
      <c r="A15" s="1">
        <v>28</v>
      </c>
      <c r="B15" s="1">
        <v>28.832421570000001</v>
      </c>
      <c r="C15" s="1">
        <v>28.8436354</v>
      </c>
      <c r="D15" s="1">
        <v>3.60972326</v>
      </c>
      <c r="E15" s="1">
        <v>3.6078086599999999</v>
      </c>
      <c r="F15" s="1">
        <v>0.82892558999999999</v>
      </c>
      <c r="G15" s="1">
        <v>0.82780750999999997</v>
      </c>
    </row>
    <row r="16" spans="1:7" x14ac:dyDescent="0.25">
      <c r="A16" s="1">
        <v>30</v>
      </c>
      <c r="B16" s="1">
        <v>28.833865809999999</v>
      </c>
      <c r="C16" s="1">
        <v>28.84363278</v>
      </c>
      <c r="D16" s="1">
        <v>3.6094764399999999</v>
      </c>
      <c r="E16" s="1">
        <v>3.6078087299999999</v>
      </c>
      <c r="F16" s="1">
        <v>0.82878145000000003</v>
      </c>
      <c r="G16" s="1">
        <v>0.82780754999999995</v>
      </c>
    </row>
    <row r="17" spans="1:7" x14ac:dyDescent="0.25">
      <c r="A17" s="1">
        <v>32</v>
      </c>
      <c r="B17" s="1">
        <v>28.83504774</v>
      </c>
      <c r="C17" s="1">
        <v>28.843630910000002</v>
      </c>
      <c r="D17" s="1">
        <v>3.60927445</v>
      </c>
      <c r="E17" s="1">
        <v>3.60780879</v>
      </c>
      <c r="F17" s="1">
        <v>0.82866348999999995</v>
      </c>
      <c r="G17" s="1">
        <v>0.82780757999999999</v>
      </c>
    </row>
    <row r="18" spans="1:7" x14ac:dyDescent="0.25">
      <c r="A18" s="1">
        <v>34</v>
      </c>
      <c r="B18" s="1">
        <v>28.836027260000002</v>
      </c>
      <c r="C18" s="1">
        <v>28.843629530000001</v>
      </c>
      <c r="D18" s="1">
        <v>3.6091070699999999</v>
      </c>
      <c r="E18" s="1">
        <v>3.6078088199999998</v>
      </c>
      <c r="F18" s="1">
        <v>0.82856574000000005</v>
      </c>
      <c r="G18" s="1">
        <v>0.82780759999999998</v>
      </c>
    </row>
    <row r="19" spans="1:7" x14ac:dyDescent="0.25">
      <c r="A19" s="1">
        <v>36</v>
      </c>
      <c r="B19" s="1">
        <v>28.836848060000001</v>
      </c>
      <c r="C19" s="1">
        <v>28.843628500000001</v>
      </c>
      <c r="D19" s="1">
        <v>3.6089668000000001</v>
      </c>
      <c r="E19" s="1">
        <v>3.6078088500000001</v>
      </c>
      <c r="F19" s="1">
        <v>0.82848383000000003</v>
      </c>
      <c r="G19" s="1">
        <v>0.82780761999999997</v>
      </c>
    </row>
    <row r="20" spans="1:7" x14ac:dyDescent="0.25">
      <c r="A20" s="1">
        <v>38</v>
      </c>
      <c r="B20" s="1">
        <v>28.837542689999999</v>
      </c>
      <c r="C20" s="1">
        <v>28.843627720000001</v>
      </c>
      <c r="D20" s="1">
        <v>3.6088481099999998</v>
      </c>
      <c r="E20" s="1">
        <v>3.6078088799999999</v>
      </c>
      <c r="F20" s="1">
        <v>0.82841452000000004</v>
      </c>
      <c r="G20" s="1">
        <v>0.82780763000000002</v>
      </c>
    </row>
    <row r="21" spans="1:7" x14ac:dyDescent="0.25">
      <c r="A21" s="1">
        <v>40</v>
      </c>
      <c r="B21" s="1">
        <v>28.838135730000001</v>
      </c>
      <c r="C21" s="1">
        <v>28.84362711</v>
      </c>
      <c r="D21" s="1">
        <v>3.6087467700000002</v>
      </c>
      <c r="E21" s="1">
        <v>3.6078088899999998</v>
      </c>
      <c r="F21" s="1">
        <v>0.82835534</v>
      </c>
      <c r="G21" s="1">
        <v>0.82780763999999996</v>
      </c>
    </row>
    <row r="22" spans="1:7" x14ac:dyDescent="0.25">
      <c r="A22" s="1">
        <v>42</v>
      </c>
      <c r="B22" s="1">
        <v>28.83864608</v>
      </c>
      <c r="C22" s="1">
        <v>28.84362664</v>
      </c>
      <c r="D22" s="1">
        <v>3.60865956</v>
      </c>
      <c r="E22" s="1">
        <v>3.6078089100000001</v>
      </c>
      <c r="F22" s="1">
        <v>0.82830440999999999</v>
      </c>
      <c r="G22" s="1">
        <v>0.82780765000000001</v>
      </c>
    </row>
    <row r="23" spans="1:7" x14ac:dyDescent="0.25">
      <c r="A23" s="1">
        <v>44</v>
      </c>
      <c r="B23" s="1">
        <v>28.839088409999999</v>
      </c>
      <c r="C23" s="1">
        <v>28.843626270000001</v>
      </c>
      <c r="D23" s="1">
        <v>3.6085839800000001</v>
      </c>
      <c r="E23" s="1">
        <v>3.6078089200000001</v>
      </c>
      <c r="F23" s="1">
        <v>0.82826027000000002</v>
      </c>
      <c r="G23" s="1">
        <v>0.82780765000000001</v>
      </c>
    </row>
    <row r="24" spans="1:7" x14ac:dyDescent="0.25">
      <c r="A24" s="1">
        <v>46</v>
      </c>
      <c r="B24" s="1">
        <v>28.83947431</v>
      </c>
      <c r="C24" s="1">
        <v>28.843625970000002</v>
      </c>
      <c r="D24" s="1">
        <v>3.6085180399999999</v>
      </c>
      <c r="E24" s="1">
        <v>3.60780893</v>
      </c>
      <c r="F24" s="1">
        <v>0.82822176999999997</v>
      </c>
      <c r="G24" s="1">
        <v>0.82780765999999995</v>
      </c>
    </row>
    <row r="25" spans="1:7" x14ac:dyDescent="0.25">
      <c r="A25" s="1">
        <v>48</v>
      </c>
      <c r="B25" s="1">
        <v>28.839812980000001</v>
      </c>
      <c r="C25" s="1">
        <v>28.843625729999999</v>
      </c>
      <c r="D25" s="1">
        <v>3.6084601799999998</v>
      </c>
      <c r="E25" s="1">
        <v>3.60780893</v>
      </c>
      <c r="F25" s="1">
        <v>0.82818797</v>
      </c>
      <c r="G25" s="1">
        <v>0.82780765999999995</v>
      </c>
    </row>
    <row r="26" spans="1:7" x14ac:dyDescent="0.25">
      <c r="A26" s="1">
        <v>50</v>
      </c>
      <c r="B26" s="1">
        <v>28.840111820000001</v>
      </c>
      <c r="C26" s="1">
        <v>28.843625540000001</v>
      </c>
      <c r="D26" s="1">
        <v>3.6084091200000001</v>
      </c>
      <c r="E26" s="1">
        <v>3.60780894</v>
      </c>
      <c r="F26" s="1">
        <v>0.82815815000000004</v>
      </c>
      <c r="G26" s="1">
        <v>0.82780767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abSelected="1" zoomScaleNormal="100" workbookViewId="0">
      <selection activeCell="AD45" sqref="AD45"/>
    </sheetView>
  </sheetViews>
  <sheetFormatPr defaultRowHeight="15" x14ac:dyDescent="0.25"/>
  <cols>
    <col min="1" max="1" width="9.7109375" style="1" bestFit="1" customWidth="1"/>
    <col min="2" max="2" width="12.28515625" style="1" customWidth="1"/>
    <col min="3" max="3" width="14.5703125" style="1" bestFit="1" customWidth="1"/>
    <col min="4" max="4" width="12" style="1" bestFit="1" customWidth="1"/>
    <col min="5" max="5" width="12.85546875" style="1" bestFit="1" customWidth="1"/>
    <col min="6" max="6" width="12" style="1" bestFit="1" customWidth="1"/>
    <col min="7" max="7" width="14.28515625" style="1" bestFit="1" customWidth="1"/>
    <col min="8" max="8" width="11" style="1" bestFit="1" customWidth="1"/>
    <col min="9" max="9" width="12.7109375" style="1" bestFit="1" customWidth="1"/>
    <col min="10" max="10" width="12" style="1" bestFit="1" customWidth="1"/>
    <col min="11" max="11" width="14.28515625" style="1" bestFit="1" customWidth="1"/>
    <col min="12" max="12" width="11" style="1" bestFit="1" customWidth="1"/>
    <col min="13" max="13" width="12.5703125" style="1" bestFit="1" customWidth="1"/>
  </cols>
  <sheetData>
    <row r="1" spans="1:13" s="3" customFormat="1" x14ac:dyDescent="0.25">
      <c r="A1" s="2" t="s">
        <v>19</v>
      </c>
      <c r="B1" s="2" t="s">
        <v>7</v>
      </c>
      <c r="C1" s="2" t="s">
        <v>13</v>
      </c>
      <c r="D1" s="2" t="s">
        <v>10</v>
      </c>
      <c r="E1" s="2" t="s">
        <v>14</v>
      </c>
      <c r="F1" s="2" t="s">
        <v>8</v>
      </c>
      <c r="G1" s="2" t="s">
        <v>15</v>
      </c>
      <c r="H1" s="2" t="s">
        <v>11</v>
      </c>
      <c r="I1" s="2" t="s">
        <v>16</v>
      </c>
      <c r="J1" s="2" t="s">
        <v>9</v>
      </c>
      <c r="K1" s="2" t="s">
        <v>17</v>
      </c>
      <c r="L1" s="2" t="s">
        <v>12</v>
      </c>
      <c r="M1" s="2" t="s">
        <v>18</v>
      </c>
    </row>
    <row r="2" spans="1:13" x14ac:dyDescent="0.25">
      <c r="A2" s="1">
        <v>2</v>
      </c>
      <c r="B2" s="1">
        <v>26.54428854</v>
      </c>
      <c r="C2" s="1">
        <v>0</v>
      </c>
      <c r="D2" s="1">
        <v>29.392384719999999</v>
      </c>
      <c r="E2" s="1">
        <v>0</v>
      </c>
      <c r="F2" s="1">
        <v>4.01716797</v>
      </c>
      <c r="G2" s="1">
        <v>0</v>
      </c>
      <c r="H2" s="1">
        <v>3.61240352</v>
      </c>
      <c r="I2" s="1">
        <v>0</v>
      </c>
      <c r="J2" s="1">
        <v>1.0673679300000001</v>
      </c>
      <c r="K2" s="1">
        <v>0</v>
      </c>
      <c r="L2" s="1">
        <v>0.67285103000000002</v>
      </c>
      <c r="M2" s="1">
        <v>0</v>
      </c>
    </row>
    <row r="3" spans="1:13" x14ac:dyDescent="0.25">
      <c r="A3" s="1">
        <v>4</v>
      </c>
      <c r="B3" s="1">
        <v>28.288479649999999</v>
      </c>
      <c r="C3" s="1">
        <f>B3/B2-1</f>
        <v>6.570871573263859E-2</v>
      </c>
      <c r="D3" s="1">
        <v>28.869876690000002</v>
      </c>
      <c r="E3" s="1">
        <f>D3/D2-1</f>
        <v>-1.7776986623492919E-2</v>
      </c>
      <c r="F3" s="1">
        <v>3.7035489699999999</v>
      </c>
      <c r="G3" s="1">
        <f>F3/F2-1</f>
        <v>-7.8069675538113059E-2</v>
      </c>
      <c r="H3" s="1">
        <v>3.6074304000000001</v>
      </c>
      <c r="I3" s="1">
        <f>H3/H2-1</f>
        <v>-1.3766789818652203E-3</v>
      </c>
      <c r="J3" s="1">
        <v>0.88373756999999997</v>
      </c>
      <c r="K3" s="1">
        <f>J3/J2-1</f>
        <v>-0.17204035725525324</v>
      </c>
      <c r="L3" s="1">
        <v>0.82745818000000004</v>
      </c>
      <c r="M3" s="1">
        <f>L3/L2-1</f>
        <v>0.22977916820607391</v>
      </c>
    </row>
    <row r="4" spans="1:13" x14ac:dyDescent="0.25">
      <c r="A4" s="1">
        <v>6</v>
      </c>
      <c r="B4" s="1">
        <v>28.598448640000001</v>
      </c>
      <c r="C4" s="1">
        <f t="shared" ref="C4:E26" si="0">B4/B3-1</f>
        <v>1.0957428389051005E-2</v>
      </c>
      <c r="D4" s="1">
        <v>28.84863309</v>
      </c>
      <c r="E4" s="1">
        <f t="shared" si="0"/>
        <v>-7.3583965141632568E-4</v>
      </c>
      <c r="F4" s="1">
        <v>3.6498679900000002</v>
      </c>
      <c r="G4" s="1">
        <f t="shared" ref="G4:I4" si="1">F4/F3-1</f>
        <v>-1.4494470151423355E-2</v>
      </c>
      <c r="H4" s="1">
        <v>3.6077174599999999</v>
      </c>
      <c r="I4" s="1">
        <f t="shared" si="1"/>
        <v>7.9574646817848205E-5</v>
      </c>
      <c r="J4" s="1">
        <v>0.85237145999999997</v>
      </c>
      <c r="K4" s="1">
        <f t="shared" ref="K4" si="2">J4/J3-1</f>
        <v>-3.5492561439930626E-2</v>
      </c>
      <c r="L4" s="1">
        <v>0.82773116000000002</v>
      </c>
      <c r="M4" s="1">
        <f t="shared" ref="M4" si="3">L4/L3-1</f>
        <v>3.2990186887760231E-4</v>
      </c>
    </row>
    <row r="5" spans="1:13" x14ac:dyDescent="0.25">
      <c r="A5" s="1">
        <v>8</v>
      </c>
      <c r="B5" s="1">
        <v>28.70601976</v>
      </c>
      <c r="C5" s="1">
        <f t="shared" si="0"/>
        <v>3.7614320047256733E-3</v>
      </c>
      <c r="D5" s="1">
        <v>28.845199789999999</v>
      </c>
      <c r="E5" s="1">
        <f t="shared" si="0"/>
        <v>-1.190108380278998E-4</v>
      </c>
      <c r="F5" s="1">
        <v>3.6313717400000001</v>
      </c>
      <c r="G5" s="1">
        <f t="shared" ref="G5:I5" si="4">F5/F4-1</f>
        <v>-5.0676490357121073E-3</v>
      </c>
      <c r="H5" s="1">
        <v>3.60777701</v>
      </c>
      <c r="I5" s="1">
        <f t="shared" si="4"/>
        <v>1.6506281509176546E-5</v>
      </c>
      <c r="J5" s="1">
        <v>0.84156816000000001</v>
      </c>
      <c r="K5" s="1">
        <f t="shared" ref="K5" si="5">J5/J4-1</f>
        <v>-1.2674403715957294E-2</v>
      </c>
      <c r="L5" s="1">
        <v>0.82778299</v>
      </c>
      <c r="M5" s="1">
        <f t="shared" ref="M5" si="6">L5/L4-1</f>
        <v>6.2616949203730954E-5</v>
      </c>
    </row>
    <row r="6" spans="1:13" x14ac:dyDescent="0.25">
      <c r="A6" s="1">
        <v>10</v>
      </c>
      <c r="B6" s="1">
        <v>28.755648950000001</v>
      </c>
      <c r="C6" s="1">
        <f t="shared" si="0"/>
        <v>1.728877441558696E-3</v>
      </c>
      <c r="D6" s="1">
        <v>28.844270649999999</v>
      </c>
      <c r="E6" s="1">
        <f t="shared" si="0"/>
        <v>-3.2211252019909153E-5</v>
      </c>
      <c r="F6" s="1">
        <v>3.6228609500000002</v>
      </c>
      <c r="G6" s="1">
        <f t="shared" ref="G6:I6" si="7">F6/F5-1</f>
        <v>-2.3436845934148298E-3</v>
      </c>
      <c r="H6" s="1">
        <v>3.6077949399999998</v>
      </c>
      <c r="I6" s="1">
        <f t="shared" si="7"/>
        <v>4.9698193513858513E-6</v>
      </c>
      <c r="J6" s="1">
        <v>0.83659773999999998</v>
      </c>
      <c r="K6" s="1">
        <f t="shared" ref="K6" si="8">J6/J5-1</f>
        <v>-5.9061407456290071E-3</v>
      </c>
      <c r="L6" s="1">
        <v>0.82779749000000002</v>
      </c>
      <c r="M6" s="1">
        <f t="shared" ref="M6" si="9">L6/L5-1</f>
        <v>1.7516668227246512E-5</v>
      </c>
    </row>
    <row r="7" spans="1:13" x14ac:dyDescent="0.25">
      <c r="A7" s="1">
        <v>12</v>
      </c>
      <c r="B7" s="1">
        <v>28.782565139999999</v>
      </c>
      <c r="C7" s="1">
        <f t="shared" si="0"/>
        <v>9.3603138801690022E-4</v>
      </c>
      <c r="D7" s="1">
        <v>28.843937310000001</v>
      </c>
      <c r="E7" s="1">
        <f t="shared" si="0"/>
        <v>-1.1556541125390396E-5</v>
      </c>
      <c r="F7" s="1">
        <v>3.6182510899999998</v>
      </c>
      <c r="G7" s="1">
        <f t="shared" ref="G7:I7" si="10">F7/F6-1</f>
        <v>-1.272436359998963E-3</v>
      </c>
      <c r="H7" s="1">
        <v>3.6078018200000002</v>
      </c>
      <c r="I7" s="1">
        <f t="shared" si="10"/>
        <v>1.9069819972017399E-6</v>
      </c>
      <c r="J7" s="1">
        <v>0.83390562999999995</v>
      </c>
      <c r="K7" s="1">
        <f t="shared" ref="K7" si="11">J7/J6-1</f>
        <v>-3.2179264553117148E-3</v>
      </c>
      <c r="L7" s="1">
        <v>0.82780275000000003</v>
      </c>
      <c r="M7" s="1">
        <f t="shared" ref="M7" si="12">L7/L6-1</f>
        <v>6.354211100623175E-6</v>
      </c>
    </row>
    <row r="8" spans="1:13" x14ac:dyDescent="0.25">
      <c r="A8" s="1">
        <v>14</v>
      </c>
      <c r="B8" s="1">
        <v>28.79878008</v>
      </c>
      <c r="C8" s="1">
        <f t="shared" si="0"/>
        <v>5.6335979510957479E-4</v>
      </c>
      <c r="D8" s="1">
        <v>28.843794129999999</v>
      </c>
      <c r="E8" s="1">
        <f t="shared" si="0"/>
        <v>-4.9639547632374104E-6</v>
      </c>
      <c r="F8" s="1">
        <v>3.6154760100000001</v>
      </c>
      <c r="G8" s="1">
        <f t="shared" ref="G8:I8" si="13">F8/F7-1</f>
        <v>-7.6696722559399522E-4</v>
      </c>
      <c r="H8" s="1">
        <v>3.6078049299999999</v>
      </c>
      <c r="I8" s="1">
        <f t="shared" si="13"/>
        <v>8.6202074145447227E-7</v>
      </c>
      <c r="J8" s="1">
        <v>0.83228504000000003</v>
      </c>
      <c r="K8" s="1">
        <f t="shared" ref="K8" si="14">J8/J7-1</f>
        <v>-1.9433733766732741E-3</v>
      </c>
      <c r="L8" s="1">
        <v>0.82780500999999995</v>
      </c>
      <c r="M8" s="1">
        <f t="shared" ref="M8" si="15">L8/L7-1</f>
        <v>2.7301189804429526E-6</v>
      </c>
    </row>
    <row r="9" spans="1:13" x14ac:dyDescent="0.25">
      <c r="A9" s="1">
        <v>16</v>
      </c>
      <c r="B9" s="1">
        <v>28.809298250000001</v>
      </c>
      <c r="C9" s="1">
        <f t="shared" si="0"/>
        <v>3.6522970663277476E-4</v>
      </c>
      <c r="D9" s="1">
        <v>28.843724420000001</v>
      </c>
      <c r="E9" s="1">
        <f t="shared" si="0"/>
        <v>-2.416811036853872E-6</v>
      </c>
      <c r="F9" s="1">
        <v>3.6136767000000001</v>
      </c>
      <c r="G9" s="1">
        <f t="shared" ref="G9:I9" si="16">F9/F8-1</f>
        <v>-4.9766890860936108E-4</v>
      </c>
      <c r="H9" s="1">
        <v>3.6078065100000001</v>
      </c>
      <c r="I9" s="1">
        <f t="shared" si="16"/>
        <v>4.3793942050562862E-7</v>
      </c>
      <c r="J9" s="1">
        <v>0.83123429000000004</v>
      </c>
      <c r="K9" s="1">
        <f t="shared" ref="K9" si="17">J9/J8-1</f>
        <v>-1.262488149492591E-3</v>
      </c>
      <c r="L9" s="1">
        <v>0.82780611000000004</v>
      </c>
      <c r="M9" s="1">
        <f t="shared" ref="M9" si="18">L9/L8-1</f>
        <v>1.3288153450918827E-6</v>
      </c>
    </row>
    <row r="10" spans="1:13" x14ac:dyDescent="0.25">
      <c r="A10" s="1">
        <v>18</v>
      </c>
      <c r="B10" s="1">
        <v>28.816506759999999</v>
      </c>
      <c r="C10" s="1">
        <f t="shared" si="0"/>
        <v>2.5021470281738623E-4</v>
      </c>
      <c r="D10" s="1">
        <v>28.843687169999999</v>
      </c>
      <c r="E10" s="1">
        <f t="shared" si="0"/>
        <v>-1.2914420988163755E-6</v>
      </c>
      <c r="F10" s="1">
        <v>3.61244392</v>
      </c>
      <c r="G10" s="1">
        <f t="shared" ref="G10:I10" si="19">F10/F9-1</f>
        <v>-3.4114285873998451E-4</v>
      </c>
      <c r="H10" s="1">
        <v>3.6078073800000001</v>
      </c>
      <c r="I10" s="1">
        <f t="shared" si="19"/>
        <v>2.4114375252182185E-7</v>
      </c>
      <c r="J10" s="1">
        <v>0.83051438</v>
      </c>
      <c r="K10" s="1">
        <f t="shared" ref="K10" si="20">J10/J9-1</f>
        <v>-8.6607351099532437E-4</v>
      </c>
      <c r="L10" s="1">
        <v>0.82780670000000001</v>
      </c>
      <c r="M10" s="1">
        <f t="shared" ref="M10" si="21">L10/L9-1</f>
        <v>7.1272728341398306E-7</v>
      </c>
    </row>
    <row r="11" spans="1:13" x14ac:dyDescent="0.25">
      <c r="A11" s="1">
        <v>20</v>
      </c>
      <c r="B11" s="1">
        <v>28.821661590000001</v>
      </c>
      <c r="C11" s="1">
        <f t="shared" si="0"/>
        <v>1.7888462480675216E-4</v>
      </c>
      <c r="D11" s="1">
        <v>28.8436658</v>
      </c>
      <c r="E11" s="1">
        <f t="shared" si="0"/>
        <v>-7.4089002122246228E-7</v>
      </c>
      <c r="F11" s="1">
        <v>3.61156254</v>
      </c>
      <c r="G11" s="1">
        <f t="shared" ref="G11:I11" si="22">F11/F10-1</f>
        <v>-2.4398441042094987E-4</v>
      </c>
      <c r="H11" s="1">
        <v>3.6078078900000001</v>
      </c>
      <c r="I11" s="1">
        <f t="shared" si="22"/>
        <v>1.4136009673926253E-7</v>
      </c>
      <c r="J11" s="1">
        <v>0.82999968000000002</v>
      </c>
      <c r="K11" s="1">
        <f t="shared" ref="K11" si="23">J11/J10-1</f>
        <v>-6.1973640962120768E-4</v>
      </c>
      <c r="L11" s="1">
        <v>0.82780703</v>
      </c>
      <c r="M11" s="1">
        <f t="shared" ref="M11" si="24">L11/L10-1</f>
        <v>3.9864378975629222E-7</v>
      </c>
    </row>
    <row r="12" spans="1:13" x14ac:dyDescent="0.25">
      <c r="A12" s="4">
        <v>22</v>
      </c>
      <c r="B12" s="4">
        <v>28.825474839999998</v>
      </c>
      <c r="C12" s="4">
        <f t="shared" si="0"/>
        <v>1.3230500219729713E-4</v>
      </c>
      <c r="D12" s="4">
        <v>28.84365283</v>
      </c>
      <c r="E12" s="4">
        <f t="shared" si="0"/>
        <v>-4.4966545131863711E-7</v>
      </c>
      <c r="F12" s="4">
        <v>3.6109106400000002</v>
      </c>
      <c r="G12" s="4">
        <f t="shared" ref="G12:I12" si="25">F12/F11-1</f>
        <v>-1.8050358889809548E-4</v>
      </c>
      <c r="H12" s="4">
        <v>3.6078082199999999</v>
      </c>
      <c r="I12" s="4">
        <f t="shared" si="25"/>
        <v>9.1468284946216727E-8</v>
      </c>
      <c r="J12" s="4">
        <v>0.82961898000000001</v>
      </c>
      <c r="K12" s="4">
        <f t="shared" ref="K12" si="26">J12/J11-1</f>
        <v>-4.5867487563366893E-4</v>
      </c>
      <c r="L12" s="4">
        <v>0.82780724000000006</v>
      </c>
      <c r="M12" s="4">
        <f t="shared" ref="M12" si="27">L12/L11-1</f>
        <v>2.536823104914987E-7</v>
      </c>
    </row>
    <row r="13" spans="1:13" x14ac:dyDescent="0.25">
      <c r="A13" s="4">
        <v>24</v>
      </c>
      <c r="B13" s="4">
        <v>28.828374709999999</v>
      </c>
      <c r="C13" s="4">
        <f t="shared" si="0"/>
        <v>1.0060094468866687E-4</v>
      </c>
      <c r="D13" s="4">
        <v>28.843644569999999</v>
      </c>
      <c r="E13" s="4">
        <f t="shared" si="0"/>
        <v>-2.8637149562804609E-7</v>
      </c>
      <c r="F13" s="4">
        <v>3.6104149400000001</v>
      </c>
      <c r="G13" s="4">
        <f t="shared" ref="G13:I13" si="28">F13/F12-1</f>
        <v>-1.3727839025123867E-4</v>
      </c>
      <c r="H13" s="4">
        <v>3.60780842</v>
      </c>
      <c r="I13" s="4">
        <f t="shared" si="28"/>
        <v>5.5435319223917645E-8</v>
      </c>
      <c r="J13" s="4">
        <v>0.82932950999999999</v>
      </c>
      <c r="K13" s="4">
        <f t="shared" ref="K13" si="29">J13/J12-1</f>
        <v>-3.4891921108171076E-4</v>
      </c>
      <c r="L13" s="4">
        <v>0.82780737000000004</v>
      </c>
      <c r="M13" s="4">
        <f t="shared" ref="M13" si="30">L13/L12-1</f>
        <v>1.5704139033623221E-7</v>
      </c>
    </row>
    <row r="14" spans="1:13" x14ac:dyDescent="0.25">
      <c r="A14" s="4">
        <v>26</v>
      </c>
      <c r="B14" s="4">
        <v>28.830631239999999</v>
      </c>
      <c r="C14" s="4">
        <f t="shared" si="0"/>
        <v>7.827461737619501E-5</v>
      </c>
      <c r="D14" s="4">
        <v>28.843639119999999</v>
      </c>
      <c r="E14" s="4">
        <f t="shared" si="0"/>
        <v>-1.8894976971939315E-7</v>
      </c>
      <c r="F14" s="4">
        <v>3.6100292500000002</v>
      </c>
      <c r="G14" s="4">
        <f t="shared" ref="G14:I14" si="31">F14/F13-1</f>
        <v>-1.0682705628284328E-4</v>
      </c>
      <c r="H14" s="4">
        <v>3.60780857</v>
      </c>
      <c r="I14" s="4">
        <f t="shared" si="31"/>
        <v>4.1576486919936428E-8</v>
      </c>
      <c r="J14" s="4">
        <v>0.82910428000000003</v>
      </c>
      <c r="K14" s="4">
        <f t="shared" ref="K14" si="32">J14/J13-1</f>
        <v>-2.7158083401612743E-4</v>
      </c>
      <c r="L14" s="4">
        <v>0.82780745</v>
      </c>
      <c r="M14" s="4">
        <f t="shared" ref="M14" si="33">L14/L13-1</f>
        <v>9.6640840441253317E-8</v>
      </c>
    </row>
    <row r="15" spans="1:13" x14ac:dyDescent="0.25">
      <c r="A15" s="4">
        <v>28</v>
      </c>
      <c r="B15" s="4">
        <v>28.832421570000001</v>
      </c>
      <c r="C15" s="4">
        <f t="shared" si="0"/>
        <v>6.2098189425707773E-5</v>
      </c>
      <c r="D15" s="4">
        <v>28.8436354</v>
      </c>
      <c r="E15" s="4">
        <f t="shared" si="0"/>
        <v>-1.2897124335164989E-7</v>
      </c>
      <c r="F15" s="4">
        <v>3.60972326</v>
      </c>
      <c r="G15" s="4">
        <f t="shared" ref="G15:I15" si="34">F15/F14-1</f>
        <v>-8.4761086077134173E-5</v>
      </c>
      <c r="H15" s="4">
        <v>3.6078086599999999</v>
      </c>
      <c r="I15" s="4">
        <f t="shared" si="34"/>
        <v>2.4945891130556674E-8</v>
      </c>
      <c r="J15" s="4">
        <v>0.82892558999999999</v>
      </c>
      <c r="K15" s="4">
        <f t="shared" ref="K15" si="35">J15/J14-1</f>
        <v>-2.1552174353756115E-4</v>
      </c>
      <c r="L15" s="4">
        <v>0.82780750999999997</v>
      </c>
      <c r="M15" s="4">
        <f t="shared" ref="M15" si="36">L15/L14-1</f>
        <v>7.2480623281023782E-8</v>
      </c>
    </row>
    <row r="16" spans="1:13" x14ac:dyDescent="0.25">
      <c r="A16" s="4">
        <v>30</v>
      </c>
      <c r="B16" s="4">
        <v>28.833865809999999</v>
      </c>
      <c r="C16" s="4">
        <f t="shared" si="0"/>
        <v>5.0090832519611439E-5</v>
      </c>
      <c r="D16" s="4">
        <v>28.84363278</v>
      </c>
      <c r="E16" s="4">
        <f t="shared" si="0"/>
        <v>-9.0834597066269396E-8</v>
      </c>
      <c r="F16" s="4">
        <v>3.6094764399999999</v>
      </c>
      <c r="G16" s="4">
        <f t="shared" ref="G16:I16" si="37">F16/F15-1</f>
        <v>-6.837643282386896E-5</v>
      </c>
      <c r="H16" s="4">
        <v>3.6078087299999999</v>
      </c>
      <c r="I16" s="4">
        <f t="shared" si="37"/>
        <v>1.9402359274778291E-8</v>
      </c>
      <c r="J16" s="4">
        <v>0.82878145000000003</v>
      </c>
      <c r="K16" s="4">
        <f t="shared" ref="K16" si="38">J16/J15-1</f>
        <v>-1.7388774304816224E-4</v>
      </c>
      <c r="L16" s="4">
        <v>0.82780754999999995</v>
      </c>
      <c r="M16" s="4">
        <f t="shared" ref="M16" si="39">L16/L15-1</f>
        <v>4.8320412115998579E-8</v>
      </c>
    </row>
    <row r="17" spans="1:13" x14ac:dyDescent="0.25">
      <c r="A17" s="4">
        <v>32</v>
      </c>
      <c r="B17" s="4">
        <v>28.83504774</v>
      </c>
      <c r="C17" s="4">
        <f t="shared" si="0"/>
        <v>4.0991034909731994E-5</v>
      </c>
      <c r="D17" s="4">
        <v>28.843630910000002</v>
      </c>
      <c r="E17" s="4">
        <f t="shared" si="0"/>
        <v>-6.4832332724584774E-8</v>
      </c>
      <c r="F17" s="4">
        <v>3.60927445</v>
      </c>
      <c r="G17" s="4">
        <f t="shared" ref="G17:I17" si="40">F17/F16-1</f>
        <v>-5.596102464100472E-5</v>
      </c>
      <c r="H17" s="4">
        <v>3.60780879</v>
      </c>
      <c r="I17" s="4">
        <f t="shared" si="40"/>
        <v>1.66305933468891E-8</v>
      </c>
      <c r="J17" s="4">
        <v>0.82866348999999995</v>
      </c>
      <c r="K17" s="4">
        <f t="shared" ref="K17" si="41">J17/J16-1</f>
        <v>-1.4232944040926121E-4</v>
      </c>
      <c r="L17" s="4">
        <v>0.82780757999999999</v>
      </c>
      <c r="M17" s="4">
        <f t="shared" ref="M17" si="42">L17/L16-1</f>
        <v>3.6240307421664397E-8</v>
      </c>
    </row>
    <row r="18" spans="1:13" x14ac:dyDescent="0.25">
      <c r="A18" s="4">
        <v>34</v>
      </c>
      <c r="B18" s="4">
        <v>28.836027260000002</v>
      </c>
      <c r="C18" s="4">
        <f t="shared" si="0"/>
        <v>3.3969772092357076E-5</v>
      </c>
      <c r="D18" s="4">
        <v>28.843629530000001</v>
      </c>
      <c r="E18" s="4">
        <f t="shared" si="0"/>
        <v>-4.7844184503098575E-8</v>
      </c>
      <c r="F18" s="4">
        <v>3.6091070699999999</v>
      </c>
      <c r="G18" s="4">
        <f t="shared" ref="G18:I18" si="43">F18/F17-1</f>
        <v>-4.6374971568119427E-5</v>
      </c>
      <c r="H18" s="4">
        <v>3.6078088199999998</v>
      </c>
      <c r="I18" s="4">
        <f t="shared" si="43"/>
        <v>8.315296451399945E-9</v>
      </c>
      <c r="J18" s="4">
        <v>0.82856574000000005</v>
      </c>
      <c r="K18" s="4">
        <f t="shared" ref="K18" si="44">J18/J17-1</f>
        <v>-1.1796103144345871E-4</v>
      </c>
      <c r="L18" s="4">
        <v>0.82780759999999998</v>
      </c>
      <c r="M18" s="4">
        <f t="shared" ref="M18" si="45">L18/L17-1</f>
        <v>2.4160204059597845E-8</v>
      </c>
    </row>
    <row r="19" spans="1:13" x14ac:dyDescent="0.25">
      <c r="A19" s="4">
        <v>36</v>
      </c>
      <c r="B19" s="4">
        <v>28.836848060000001</v>
      </c>
      <c r="C19" s="4">
        <f t="shared" si="0"/>
        <v>2.8464392566984742E-5</v>
      </c>
      <c r="D19" s="4">
        <v>28.843628500000001</v>
      </c>
      <c r="E19" s="4">
        <f t="shared" si="0"/>
        <v>-3.570979156819476E-8</v>
      </c>
      <c r="F19" s="4">
        <v>3.6089668000000001</v>
      </c>
      <c r="G19" s="4">
        <f t="shared" ref="G19:I19" si="46">F19/F18-1</f>
        <v>-3.8865569039425729E-5</v>
      </c>
      <c r="H19" s="4">
        <v>3.6078088500000001</v>
      </c>
      <c r="I19" s="4">
        <f t="shared" si="46"/>
        <v>8.315296451399945E-9</v>
      </c>
      <c r="J19" s="4">
        <v>0.82848383000000003</v>
      </c>
      <c r="K19" s="4">
        <f t="shared" ref="K19" si="47">J19/J18-1</f>
        <v>-9.8857575260180575E-5</v>
      </c>
      <c r="L19" s="4">
        <v>0.82780761999999997</v>
      </c>
      <c r="M19" s="4">
        <f t="shared" ref="M19" si="48">L19/L18-1</f>
        <v>2.416020339346403E-8</v>
      </c>
    </row>
    <row r="20" spans="1:13" x14ac:dyDescent="0.25">
      <c r="A20" s="4">
        <v>38</v>
      </c>
      <c r="B20" s="4">
        <v>28.837542689999999</v>
      </c>
      <c r="C20" s="4">
        <f t="shared" si="0"/>
        <v>2.4088277559064508E-5</v>
      </c>
      <c r="D20" s="4">
        <v>28.843627720000001</v>
      </c>
      <c r="E20" s="4">
        <f t="shared" si="0"/>
        <v>-2.7042367456431293E-8</v>
      </c>
      <c r="F20" s="4">
        <v>3.6088481099999998</v>
      </c>
      <c r="G20" s="4">
        <f t="shared" ref="G20:I20" si="49">F20/F19-1</f>
        <v>-3.2887528918279507E-5</v>
      </c>
      <c r="H20" s="4">
        <v>3.6078088799999999</v>
      </c>
      <c r="I20" s="4">
        <f t="shared" si="49"/>
        <v>8.315296451399945E-9</v>
      </c>
      <c r="J20" s="4">
        <v>0.82841452000000004</v>
      </c>
      <c r="K20" s="4">
        <f t="shared" ref="K20" si="50">J20/J19-1</f>
        <v>-8.3658844614920014E-5</v>
      </c>
      <c r="L20" s="4">
        <v>0.82780763000000002</v>
      </c>
      <c r="M20" s="4">
        <f t="shared" ref="M20" si="51">L20/L19-1</f>
        <v>1.2080101363665108E-8</v>
      </c>
    </row>
    <row r="21" spans="1:13" x14ac:dyDescent="0.25">
      <c r="A21" s="4">
        <v>40</v>
      </c>
      <c r="B21" s="4">
        <v>28.838135730000001</v>
      </c>
      <c r="C21" s="4">
        <f t="shared" si="0"/>
        <v>2.0564859023464166E-5</v>
      </c>
      <c r="D21" s="4">
        <v>28.84362711</v>
      </c>
      <c r="E21" s="4">
        <f t="shared" si="0"/>
        <v>-2.1148518714042552E-8</v>
      </c>
      <c r="F21" s="4">
        <v>3.6087467700000002</v>
      </c>
      <c r="G21" s="4">
        <f t="shared" ref="G21:I21" si="52">F21/F20-1</f>
        <v>-2.8080982327538528E-5</v>
      </c>
      <c r="H21" s="4">
        <v>3.6078088899999998</v>
      </c>
      <c r="I21" s="4">
        <f t="shared" si="52"/>
        <v>2.7717654837999817E-9</v>
      </c>
      <c r="J21" s="4">
        <v>0.82835534</v>
      </c>
      <c r="K21" s="4">
        <f t="shared" ref="K21" si="53">J21/J20-1</f>
        <v>-7.1437666254392518E-5</v>
      </c>
      <c r="L21" s="4">
        <v>0.82780763999999996</v>
      </c>
      <c r="M21" s="4">
        <f t="shared" ref="M21" si="54">L21/L20-1</f>
        <v>1.2080101141620503E-8</v>
      </c>
    </row>
    <row r="22" spans="1:13" x14ac:dyDescent="0.25">
      <c r="A22" s="4">
        <v>42</v>
      </c>
      <c r="B22" s="4">
        <v>28.83864608</v>
      </c>
      <c r="C22" s="4">
        <f t="shared" si="0"/>
        <v>1.7697052430154514E-5</v>
      </c>
      <c r="D22" s="4">
        <v>28.84362664</v>
      </c>
      <c r="E22" s="4">
        <f t="shared" si="0"/>
        <v>-1.6294760651902607E-8</v>
      </c>
      <c r="F22" s="4">
        <v>3.60865956</v>
      </c>
      <c r="G22" s="4">
        <f t="shared" ref="G22:I22" si="55">F22/F21-1</f>
        <v>-2.4166284186333264E-5</v>
      </c>
      <c r="H22" s="4">
        <v>3.6078089100000001</v>
      </c>
      <c r="I22" s="4">
        <f t="shared" si="55"/>
        <v>5.5435309675999633E-9</v>
      </c>
      <c r="J22" s="4">
        <v>0.82830440999999999</v>
      </c>
      <c r="K22" s="4">
        <f t="shared" ref="K22" si="56">J22/J21-1</f>
        <v>-6.1483276005636078E-5</v>
      </c>
      <c r="L22" s="4">
        <v>0.82780765000000001</v>
      </c>
      <c r="M22" s="4">
        <f t="shared" ref="M22" si="57">L22/L21-1</f>
        <v>1.2080101141620503E-8</v>
      </c>
    </row>
    <row r="23" spans="1:13" x14ac:dyDescent="0.25">
      <c r="A23" s="4">
        <v>44</v>
      </c>
      <c r="B23" s="4">
        <v>28.839088409999999</v>
      </c>
      <c r="C23" s="4">
        <f t="shared" si="0"/>
        <v>1.5338098701800362E-5</v>
      </c>
      <c r="D23" s="4">
        <v>28.843626270000001</v>
      </c>
      <c r="E23" s="4">
        <f t="shared" si="0"/>
        <v>-1.2827790496494629E-8</v>
      </c>
      <c r="F23" s="4">
        <v>3.6085839800000001</v>
      </c>
      <c r="G23" s="4">
        <f t="shared" ref="G23:I23" si="58">F23/F22-1</f>
        <v>-2.0944064892614023E-5</v>
      </c>
      <c r="H23" s="4">
        <v>3.6078089200000001</v>
      </c>
      <c r="I23" s="4">
        <f t="shared" si="58"/>
        <v>2.7717654837999817E-9</v>
      </c>
      <c r="J23" s="4">
        <v>0.82826027000000002</v>
      </c>
      <c r="K23" s="4">
        <f t="shared" ref="K23" si="59">J23/J22-1</f>
        <v>-5.3289587097493651E-5</v>
      </c>
      <c r="L23" s="4">
        <v>0.82780765000000001</v>
      </c>
      <c r="M23" s="4">
        <f t="shared" ref="M23" si="60">L23/L22-1</f>
        <v>0</v>
      </c>
    </row>
    <row r="24" spans="1:13" x14ac:dyDescent="0.25">
      <c r="A24" s="4">
        <v>46</v>
      </c>
      <c r="B24" s="4">
        <v>28.83947431</v>
      </c>
      <c r="C24" s="4">
        <f t="shared" si="0"/>
        <v>1.3381144178925553E-5</v>
      </c>
      <c r="D24" s="4">
        <v>28.843625970000002</v>
      </c>
      <c r="E24" s="4">
        <f t="shared" si="0"/>
        <v>-1.0400911354402353E-8</v>
      </c>
      <c r="F24" s="4">
        <v>3.6085180399999999</v>
      </c>
      <c r="G24" s="4">
        <f t="shared" ref="G24:I24" si="61">F24/F23-1</f>
        <v>-1.8273095586995858E-5</v>
      </c>
      <c r="H24" s="4">
        <v>3.60780893</v>
      </c>
      <c r="I24" s="4">
        <f t="shared" si="61"/>
        <v>2.7717654837999817E-9</v>
      </c>
      <c r="J24" s="4">
        <v>0.82822176999999997</v>
      </c>
      <c r="K24" s="4">
        <f t="shared" ref="K24" si="62">J24/J23-1</f>
        <v>-4.6482973280914663E-5</v>
      </c>
      <c r="L24" s="4">
        <v>0.82780765999999995</v>
      </c>
      <c r="M24" s="4">
        <f t="shared" ref="M24" si="63">L24/L23-1</f>
        <v>1.2080100919575898E-8</v>
      </c>
    </row>
    <row r="25" spans="1:13" x14ac:dyDescent="0.25">
      <c r="A25" s="4">
        <v>48</v>
      </c>
      <c r="B25" s="4">
        <v>28.839812980000001</v>
      </c>
      <c r="C25" s="4">
        <f t="shared" si="0"/>
        <v>1.1743279241471782E-5</v>
      </c>
      <c r="D25" s="4">
        <v>28.843625729999999</v>
      </c>
      <c r="E25" s="4">
        <f t="shared" si="0"/>
        <v>-8.3207292167486457E-9</v>
      </c>
      <c r="F25" s="4">
        <v>3.6084601799999998</v>
      </c>
      <c r="G25" s="4">
        <f t="shared" ref="G25:I25" si="64">F25/F24-1</f>
        <v>-1.6034283148558259E-5</v>
      </c>
      <c r="H25" s="4">
        <v>3.60780893</v>
      </c>
      <c r="I25" s="4">
        <f t="shared" si="64"/>
        <v>0</v>
      </c>
      <c r="J25" s="4">
        <v>0.82818797</v>
      </c>
      <c r="K25" s="4">
        <f t="shared" ref="K25" si="65">J25/J24-1</f>
        <v>-4.0810325475981735E-5</v>
      </c>
      <c r="L25" s="4">
        <v>0.82780765999999995</v>
      </c>
      <c r="M25" s="4">
        <f t="shared" ref="M25" si="66">L25/L24-1</f>
        <v>0</v>
      </c>
    </row>
    <row r="26" spans="1:13" x14ac:dyDescent="0.25">
      <c r="A26" s="4">
        <v>50</v>
      </c>
      <c r="B26" s="4">
        <v>28.840111820000001</v>
      </c>
      <c r="C26" s="4">
        <f t="shared" si="0"/>
        <v>1.0362064421398642E-5</v>
      </c>
      <c r="D26" s="4">
        <v>28.843625540000001</v>
      </c>
      <c r="E26" s="4">
        <f t="shared" si="0"/>
        <v>-6.5872438614889006E-9</v>
      </c>
      <c r="F26" s="4">
        <v>3.6084091200000001</v>
      </c>
      <c r="G26" s="4">
        <f t="shared" ref="G26:I26" si="67">F26/F25-1</f>
        <v>-1.41500799378802E-5</v>
      </c>
      <c r="H26" s="4">
        <v>3.60780894</v>
      </c>
      <c r="I26" s="4">
        <f t="shared" si="67"/>
        <v>2.7717654837999817E-9</v>
      </c>
      <c r="J26" s="4">
        <v>0.82815815000000004</v>
      </c>
      <c r="K26" s="4">
        <f t="shared" ref="K26" si="68">J26/J25-1</f>
        <v>-3.6006318710368745E-5</v>
      </c>
      <c r="L26" s="4">
        <v>0.82780767</v>
      </c>
      <c r="M26" s="4">
        <f t="shared" ref="M26" si="69">L26/L25-1</f>
        <v>1.2080100919575898E-8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2025-05-24T04:32:11Z</dcterms:created>
  <dcterms:modified xsi:type="dcterms:W3CDTF">2025-05-24T09:57:41Z</dcterms:modified>
</cp:coreProperties>
</file>