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 kek\Desktop\Python\2_External APIs\profiles\ADBE\"/>
    </mc:Choice>
  </mc:AlternateContent>
  <xr:revisionPtr revIDLastSave="0" documentId="13_ncr:11_{FDB18715-5BFB-48E9-84CD-25AC986DBE5B}" xr6:coauthVersionLast="47" xr6:coauthVersionMax="47" xr10:uidLastSave="{00000000-0000-0000-0000-000000000000}"/>
  <bookViews>
    <workbookView xWindow="24468" yWindow="-1308" windowWidth="23256" windowHeight="12576" activeTab="2" xr2:uid="{9DC73D57-5531-4FDF-871C-B058328D7CA8}"/>
  </bookViews>
  <sheets>
    <sheet name="Intro" sheetId="2" r:id="rId1"/>
    <sheet name="Design" sheetId="1" r:id="rId2"/>
    <sheet name="Overview" sheetId="3" r:id="rId3"/>
    <sheet name="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3" l="1"/>
  <c r="I33" i="3" s="1"/>
  <c r="J33" i="3" s="1"/>
  <c r="K33" i="3" s="1"/>
  <c r="L33" i="3" s="1"/>
  <c r="M33" i="3" s="1"/>
  <c r="H24" i="3"/>
  <c r="I24" i="3" s="1"/>
  <c r="J24" i="3" s="1"/>
  <c r="K24" i="3" s="1"/>
  <c r="L24" i="3" s="1"/>
  <c r="M24" i="3" s="1"/>
  <c r="H18" i="3"/>
  <c r="I18" i="3" s="1"/>
  <c r="J18" i="3" s="1"/>
  <c r="K18" i="3" s="1"/>
  <c r="L18" i="3" s="1"/>
  <c r="M18" i="3" s="1"/>
  <c r="H7" i="3"/>
  <c r="I7" i="3" s="1"/>
  <c r="J7" i="3" s="1"/>
  <c r="K7" i="3" s="1"/>
  <c r="L7" i="3" s="1"/>
  <c r="M7" i="3" s="1"/>
  <c r="G5" i="1" a="1"/>
  <c r="G11" i="1" a="1"/>
  <c r="K10" i="1" a="1"/>
  <c r="I12" i="1" a="1"/>
  <c r="J10" i="1" a="1"/>
  <c r="G12" i="1" a="1"/>
  <c r="G7" i="1" a="1"/>
  <c r="J11" i="1" a="1"/>
  <c r="J7" i="1" a="1"/>
  <c r="I5" i="1" a="1"/>
  <c r="J6" i="1" a="1"/>
  <c r="K7" i="1" a="1"/>
  <c r="H10" i="1" a="1"/>
  <c r="J5" i="1" a="1"/>
  <c r="K6" i="1" a="1"/>
  <c r="G10" i="1" a="1"/>
  <c r="K5" i="1" a="1"/>
  <c r="I10" i="1" a="1"/>
  <c r="K12" i="1" a="1"/>
  <c r="H7" i="1" a="1"/>
  <c r="J12" i="1" a="1"/>
  <c r="H12" i="1" a="1"/>
  <c r="I7" i="1" a="1"/>
  <c r="H11" i="1" a="1"/>
  <c r="I6" i="1" a="1"/>
  <c r="G6" i="1" a="1"/>
  <c r="H6" i="1" a="1"/>
  <c r="I11" i="1" a="1"/>
  <c r="H5" i="1" a="1"/>
  <c r="K11" i="1" a="1"/>
  <c r="K11" i="1" l="1"/>
  <c r="H5" i="1"/>
  <c r="I11" i="1"/>
  <c r="H6" i="1"/>
  <c r="G6" i="1"/>
  <c r="I6" i="1"/>
  <c r="H11" i="1"/>
  <c r="I7" i="1"/>
  <c r="H12" i="1"/>
  <c r="J12" i="1"/>
  <c r="H7" i="1"/>
  <c r="K12" i="1"/>
  <c r="I10" i="1"/>
  <c r="K5" i="1"/>
  <c r="G10" i="1"/>
  <c r="K6" i="1"/>
  <c r="J5" i="1"/>
  <c r="H10" i="1"/>
  <c r="K7" i="1"/>
  <c r="J6" i="1"/>
  <c r="I5" i="1"/>
  <c r="J7" i="1"/>
  <c r="J11" i="1"/>
  <c r="G7" i="1"/>
  <c r="G12" i="1"/>
  <c r="J10" i="1"/>
  <c r="I12" i="1"/>
  <c r="K10" i="1"/>
  <c r="G11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top kek</author>
  </authors>
  <commentList>
    <comment ref="F31" authorId="0" shapeId="0" xr:uid="{7DBE328D-CFA5-4179-8126-719BDD5BF3EB}">
      <text>
        <r>
          <rPr>
            <b/>
            <sz val="9"/>
            <color indexed="81"/>
            <rFont val="Tahoma"/>
            <charset val="1"/>
          </rPr>
          <t>top kek:</t>
        </r>
        <r>
          <rPr>
            <sz val="9"/>
            <color indexed="81"/>
            <rFont val="Tahoma"/>
            <charset val="1"/>
          </rPr>
          <t xml:space="preserve">
Check the S&amp;P methodology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<sst xmlns="http://schemas.openxmlformats.org/spreadsheetml/2006/main" count="82" uniqueCount="65">
  <si>
    <t>EURm</t>
  </si>
  <si>
    <t>financials</t>
  </si>
  <si>
    <t>percent</t>
  </si>
  <si>
    <t>multiple</t>
  </si>
  <si>
    <t>date</t>
  </si>
  <si>
    <t>manual</t>
  </si>
  <si>
    <t>formula</t>
  </si>
  <si>
    <t>reference</t>
  </si>
  <si>
    <t>data-source</t>
  </si>
  <si>
    <t>output</t>
  </si>
  <si>
    <t>code</t>
  </si>
  <si>
    <t xml:space="preserve"> #,##0  ;(#,##0) ; - ; @ </t>
  </si>
  <si>
    <t xml:space="preserve"> 0.0% ;(0.0%); - ; @ </t>
  </si>
  <si>
    <t xml:space="preserve"> 0.0x ; "nm"  ; - ; @ </t>
  </si>
  <si>
    <t xml:space="preserve"> dd-mmm-yy </t>
  </si>
  <si>
    <t>fill</t>
  </si>
  <si>
    <t>text</t>
  </si>
  <si>
    <t>border</t>
  </si>
  <si>
    <t>RGB</t>
  </si>
  <si>
    <t>#HEX</t>
  </si>
  <si>
    <t>Additional</t>
  </si>
  <si>
    <t>validated</t>
  </si>
  <si>
    <t>wrong</t>
  </si>
  <si>
    <t>ok</t>
  </si>
  <si>
    <t>fill inv</t>
  </si>
  <si>
    <t>add-ons</t>
  </si>
  <si>
    <t>Document type</t>
  </si>
  <si>
    <t>Last update</t>
  </si>
  <si>
    <t>Stakeholders</t>
  </si>
  <si>
    <t>Contact information</t>
  </si>
  <si>
    <t>Sources</t>
  </si>
  <si>
    <t>Author: Aleksei Shvetsov</t>
  </si>
  <si>
    <t>x</t>
  </si>
  <si>
    <t>Company profile on ADBE</t>
  </si>
  <si>
    <t>Aleksei</t>
  </si>
  <si>
    <t>Company Profile</t>
  </si>
  <si>
    <t>1.</t>
  </si>
  <si>
    <t>USDm</t>
  </si>
  <si>
    <t>revenue</t>
  </si>
  <si>
    <t>EBIT</t>
  </si>
  <si>
    <t>D&amp;A</t>
  </si>
  <si>
    <t>CAPEX</t>
  </si>
  <si>
    <t>working capital</t>
  </si>
  <si>
    <t>Cash flow dynamics</t>
  </si>
  <si>
    <t>2.</t>
  </si>
  <si>
    <t>Operational efficiency</t>
  </si>
  <si>
    <t>EBIT margin</t>
  </si>
  <si>
    <t>EBITDA margin</t>
  </si>
  <si>
    <t>GP margin</t>
  </si>
  <si>
    <t>Sales growth</t>
  </si>
  <si>
    <t>days</t>
  </si>
  <si>
    <t>working capital turnover</t>
  </si>
  <si>
    <t>receivables turnover</t>
  </si>
  <si>
    <t>payables turnover</t>
  </si>
  <si>
    <t>inventory turnover</t>
  </si>
  <si>
    <t>dividends + buybacks</t>
  </si>
  <si>
    <t>3.</t>
  </si>
  <si>
    <t>Solvency</t>
  </si>
  <si>
    <t>leverage</t>
  </si>
  <si>
    <t>interest cover</t>
  </si>
  <si>
    <t>D/E</t>
  </si>
  <si>
    <t>working capital ratio</t>
  </si>
  <si>
    <t>multiples</t>
  </si>
  <si>
    <t>solvency ratio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</si>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</sst>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\ 0\ \ ;\(0\);\ \-\ ;\ @\ "/>
    <numFmt numFmtId="169" formatCode="\ 0\ \ ;\(0\)\ ;\ \-\ ;\ @\ "/>
    <numFmt numFmtId="170" formatCode="\ 0.0\x\ ;\ &quot;nm&quot;\ \ ;\ \-\ ;\ @\ "/>
    <numFmt numFmtId="171" formatCode="\ dd\-mmm\-yy\ "/>
    <numFmt numFmtId="172" formatCode="\ #,##0\ \ ;\(#,##0\)\ ;\ \-\ ;\ @\ "/>
  </numFmts>
  <fonts count="40" x14ac:knownFonts="1">
    <font>
      <sz val="10"/>
      <color rgb="FF32415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4B"/>
      <name val="Consolas"/>
      <family val="3"/>
    </font>
    <font>
      <sz val="10"/>
      <color theme="3" tint="-0.24994659260841701"/>
      <name val="Consolas"/>
      <family val="3"/>
    </font>
    <font>
      <sz val="10"/>
      <color rgb="FF323232"/>
      <name val="Consolas"/>
      <family val="3"/>
    </font>
    <font>
      <i/>
      <sz val="10"/>
      <color theme="0" tint="-0.34998626667073579"/>
      <name val="Consolas"/>
      <family val="3"/>
    </font>
    <font>
      <sz val="10"/>
      <color rgb="FFC86E32"/>
      <name val="Consolas"/>
      <family val="3"/>
    </font>
    <font>
      <sz val="10"/>
      <color rgb="FF324150"/>
      <name val="Consolas"/>
      <family val="3"/>
    </font>
    <font>
      <sz val="10"/>
      <color rgb="FF508237"/>
      <name val="Consolas"/>
      <family val="3"/>
    </font>
    <font>
      <sz val="6"/>
      <color rgb="FF323232"/>
      <name val="Consolas"/>
      <family val="3"/>
    </font>
    <font>
      <sz val="6"/>
      <color theme="0"/>
      <name val="Consolas"/>
      <family val="3"/>
    </font>
    <font>
      <sz val="10"/>
      <color rgb="FF6E32A0"/>
      <name val="Consolas"/>
      <family val="3"/>
    </font>
    <font>
      <sz val="10"/>
      <color rgb="FFF0F0F0"/>
      <name val="Consolas"/>
      <family val="3"/>
    </font>
    <font>
      <sz val="10"/>
      <color rgb="FF870000"/>
      <name val="Consolas"/>
      <family val="3"/>
    </font>
    <font>
      <sz val="10"/>
      <color theme="0"/>
      <name val="Consolas"/>
      <family val="3"/>
    </font>
    <font>
      <sz val="10"/>
      <color rgb="FF969696"/>
      <name val="Consolas"/>
      <family val="3"/>
    </font>
    <font>
      <b/>
      <sz val="10"/>
      <color rgb="FF969696"/>
      <name val="Consolas"/>
      <family val="3"/>
    </font>
    <font>
      <i/>
      <sz val="10"/>
      <color rgb="FF969696"/>
      <name val="Consolas"/>
      <family val="3"/>
    </font>
    <font>
      <b/>
      <sz val="10"/>
      <color rgb="FF324150"/>
      <name val="Consolas"/>
      <family val="3"/>
    </font>
    <font>
      <u/>
      <sz val="10"/>
      <color theme="1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0823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6E32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465064"/>
        <bgColor indexed="64"/>
      </patternFill>
    </fill>
    <fill>
      <patternFill patternType="solid">
        <fgColor rgb="FF6E32A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C8C8C8"/>
      </bottom>
      <diagonal/>
    </border>
    <border>
      <left style="thin">
        <color rgb="FFE6E6E6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</borders>
  <cellStyleXfs count="62">
    <xf numFmtId="172" fontId="0" fillId="0" borderId="0" applyFill="0" applyBorder="0" applyProtection="0">
      <alignment vertical="center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5" fillId="35" borderId="12" applyNumberFormat="0" applyAlignment="0" applyProtection="0"/>
    <xf numFmtId="168" fontId="34" fillId="0" borderId="13" applyNumberFormat="0" applyFill="0" applyProtection="0">
      <alignment horizontal="center" vertical="center"/>
    </xf>
    <xf numFmtId="168" fontId="33" fillId="0" borderId="11" applyNumberFormat="0" applyFill="0" applyBorder="0" applyProtection="0">
      <alignment horizontal="right" vertical="center"/>
    </xf>
    <xf numFmtId="0" fontId="26" fillId="34" borderId="12" applyNumberFormat="0" applyProtection="0">
      <alignment vertical="center"/>
    </xf>
    <xf numFmtId="169" fontId="24" fillId="0" borderId="0" applyNumberFormat="0" applyFill="0" applyBorder="0" applyAlignment="0" applyProtection="0">
      <alignment vertical="center"/>
    </xf>
    <xf numFmtId="170" fontId="20" fillId="33" borderId="10" applyFont="0" applyFill="0" applyBorder="0" applyAlignment="0" applyProtection="0">
      <alignment vertical="center"/>
    </xf>
    <xf numFmtId="171" fontId="21" fillId="35" borderId="10" applyFill="0" applyBorder="0" applyAlignment="0" applyProtection="0">
      <alignment vertical="center"/>
    </xf>
    <xf numFmtId="169" fontId="22" fillId="0" borderId="0" applyNumberFormat="0" applyAlignment="0" applyProtection="0">
      <alignment vertical="center"/>
    </xf>
    <xf numFmtId="169" fontId="29" fillId="0" borderId="0" applyNumberFormat="0" applyFill="0" applyAlignment="0" applyProtection="0">
      <alignment vertical="center"/>
    </xf>
    <xf numFmtId="172" fontId="30" fillId="42" borderId="12" applyNumberFormat="0" applyFont="0" applyFill="0" applyAlignment="0" applyProtection="0">
      <alignment vertical="center"/>
    </xf>
    <xf numFmtId="172" fontId="37" fillId="0" borderId="0" applyNumberFormat="0" applyFill="0" applyBorder="0" applyAlignment="0" applyProtection="0">
      <alignment vertical="center"/>
    </xf>
  </cellStyleXfs>
  <cellXfs count="51">
    <xf numFmtId="172" fontId="0" fillId="0" borderId="0" xfId="0">
      <alignment vertical="center"/>
    </xf>
    <xf numFmtId="172" fontId="0" fillId="0" borderId="0" xfId="0">
      <alignment vertical="center"/>
    </xf>
    <xf numFmtId="169" fontId="34" fillId="0" borderId="13" xfId="52" applyNumberFormat="1">
      <alignment horizontal="center" vertical="center"/>
    </xf>
    <xf numFmtId="169" fontId="33" fillId="0" borderId="0" xfId="53" applyNumberFormat="1" applyBorder="1">
      <alignment horizontal="right" vertical="center"/>
    </xf>
    <xf numFmtId="171" fontId="24" fillId="0" borderId="0" xfId="55" applyNumberFormat="1" applyFill="1" applyBorder="1">
      <alignment vertical="center"/>
    </xf>
    <xf numFmtId="171" fontId="26" fillId="34" borderId="12" xfId="54" applyNumberFormat="1">
      <alignment vertical="center"/>
    </xf>
    <xf numFmtId="169" fontId="23" fillId="0" borderId="13" xfId="52" applyNumberFormat="1" applyFont="1">
      <alignment horizontal="center" vertical="center"/>
    </xf>
    <xf numFmtId="172" fontId="25" fillId="35" borderId="12" xfId="51" applyNumberFormat="1" applyAlignment="1">
      <alignment vertical="center"/>
    </xf>
    <xf numFmtId="171" fontId="25" fillId="35" borderId="12" xfId="51" applyNumberFormat="1" applyAlignment="1">
      <alignment vertical="center"/>
    </xf>
    <xf numFmtId="172" fontId="22" fillId="0" borderId="0" xfId="58" applyNumberFormat="1">
      <alignment vertical="center"/>
    </xf>
    <xf numFmtId="172" fontId="26" fillId="34" borderId="12" xfId="54" applyNumberFormat="1">
      <alignment vertical="center"/>
    </xf>
    <xf numFmtId="172" fontId="29" fillId="0" borderId="0" xfId="59" applyNumberFormat="1">
      <alignment vertical="center"/>
    </xf>
    <xf numFmtId="172" fontId="24" fillId="0" borderId="0" xfId="55" applyNumberFormat="1">
      <alignment vertical="center"/>
    </xf>
    <xf numFmtId="172" fontId="24" fillId="0" borderId="0" xfId="55" applyNumberFormat="1" applyFill="1" applyBorder="1">
      <alignment vertical="center"/>
    </xf>
    <xf numFmtId="172" fontId="22" fillId="0" borderId="0" xfId="58" applyNumberFormat="1" applyFill="1">
      <alignment vertical="center"/>
    </xf>
    <xf numFmtId="171" fontId="22" fillId="0" borderId="0" xfId="58" applyNumberFormat="1" applyFill="1">
      <alignment vertical="center"/>
    </xf>
    <xf numFmtId="172" fontId="29" fillId="0" borderId="0" xfId="59" applyNumberFormat="1" applyFill="1">
      <alignment vertical="center"/>
    </xf>
    <xf numFmtId="171" fontId="29" fillId="0" borderId="0" xfId="59" applyNumberFormat="1" applyFill="1">
      <alignment vertical="center"/>
    </xf>
    <xf numFmtId="172" fontId="33" fillId="0" borderId="0" xfId="53" applyNumberFormat="1" applyBorder="1">
      <alignment horizontal="right" vertical="center"/>
    </xf>
    <xf numFmtId="172" fontId="26" fillId="0" borderId="0" xfId="0" applyFont="1">
      <alignment vertical="center"/>
    </xf>
    <xf numFmtId="172" fontId="31" fillId="0" borderId="0" xfId="0" applyFont="1">
      <alignment vertical="center"/>
    </xf>
    <xf numFmtId="172" fontId="32" fillId="39" borderId="12" xfId="60" applyFont="1" applyFill="1">
      <alignment vertical="center"/>
    </xf>
    <xf numFmtId="172" fontId="32" fillId="49" borderId="12" xfId="60" applyFont="1" applyFill="1">
      <alignment vertical="center"/>
    </xf>
    <xf numFmtId="172" fontId="32" fillId="47" borderId="12" xfId="60" applyFont="1" applyFill="1">
      <alignment vertical="center"/>
    </xf>
    <xf numFmtId="172" fontId="32" fillId="48" borderId="12" xfId="60" applyFont="1" applyFill="1">
      <alignment vertical="center"/>
    </xf>
    <xf numFmtId="172" fontId="32" fillId="41" borderId="12" xfId="60" applyFont="1" applyFill="1">
      <alignment vertical="center"/>
    </xf>
    <xf numFmtId="172" fontId="22" fillId="42" borderId="12" xfId="60" applyFont="1" applyFill="1">
      <alignment vertical="center"/>
    </xf>
    <xf numFmtId="172" fontId="22" fillId="43" borderId="12" xfId="60" applyFont="1" applyFill="1">
      <alignment vertical="center"/>
    </xf>
    <xf numFmtId="172" fontId="22" fillId="44" borderId="12" xfId="60" applyFont="1" applyFill="1">
      <alignment vertical="center"/>
    </xf>
    <xf numFmtId="172" fontId="22" fillId="45" borderId="12" xfId="60" applyFont="1" applyFill="1">
      <alignment vertical="center"/>
    </xf>
    <xf numFmtId="172" fontId="22" fillId="46" borderId="12" xfId="60" applyFont="1" applyFill="1">
      <alignment vertical="center"/>
    </xf>
    <xf numFmtId="172" fontId="27" fillId="35" borderId="12" xfId="60" applyNumberFormat="1" applyFont="1" applyFill="1" applyAlignment="1">
      <alignment vertical="center"/>
    </xf>
    <xf numFmtId="172" fontId="27" fillId="36" borderId="12" xfId="60" applyNumberFormat="1" applyFont="1" applyFill="1" applyAlignment="1">
      <alignment vertical="center"/>
    </xf>
    <xf numFmtId="172" fontId="27" fillId="34" borderId="12" xfId="60" applyNumberFormat="1" applyFont="1" applyFill="1" applyAlignment="1">
      <alignment vertical="center"/>
    </xf>
    <xf numFmtId="172" fontId="28" fillId="37" borderId="12" xfId="60" applyNumberFormat="1" applyFont="1" applyFill="1" applyAlignment="1">
      <alignment vertical="center"/>
    </xf>
    <xf numFmtId="172" fontId="28" fillId="38" borderId="12" xfId="60" applyNumberFormat="1" applyFont="1" applyFill="1" applyAlignment="1">
      <alignment vertical="center"/>
    </xf>
    <xf numFmtId="172" fontId="28" fillId="39" borderId="12" xfId="60" applyNumberFormat="1" applyFont="1" applyFill="1" applyAlignment="1">
      <alignment vertical="center"/>
    </xf>
    <xf numFmtId="172" fontId="28" fillId="40" borderId="12" xfId="60" applyNumberFormat="1" applyFont="1" applyFill="1" applyAlignment="1">
      <alignment vertical="center"/>
    </xf>
    <xf numFmtId="172" fontId="28" fillId="41" borderId="12" xfId="60" applyNumberFormat="1" applyFont="1" applyFill="1" applyAlignment="1">
      <alignment vertical="center"/>
    </xf>
    <xf numFmtId="172" fontId="27" fillId="0" borderId="12" xfId="60" applyNumberFormat="1" applyFont="1" applyFill="1" applyAlignment="1">
      <alignment vertical="center"/>
    </xf>
    <xf numFmtId="172" fontId="27" fillId="50" borderId="12" xfId="60" applyNumberFormat="1" applyFont="1" applyFill="1" applyAlignment="1">
      <alignment vertical="center"/>
    </xf>
    <xf numFmtId="172" fontId="35" fillId="44" borderId="12" xfId="60" applyFont="1" applyFill="1" applyAlignment="1">
      <alignment horizontal="center" vertical="center"/>
    </xf>
    <xf numFmtId="172" fontId="35" fillId="44" borderId="12" xfId="60" applyNumberFormat="1" applyFont="1" applyFill="1" applyAlignment="1">
      <alignment horizontal="center" vertical="center"/>
    </xf>
    <xf numFmtId="172" fontId="36" fillId="0" borderId="0" xfId="0" applyFont="1">
      <alignment vertical="center"/>
    </xf>
    <xf numFmtId="171" fontId="21" fillId="35" borderId="12" xfId="57" applyBorder="1" applyAlignment="1">
      <alignment horizontal="left" vertical="center"/>
    </xf>
    <xf numFmtId="0" fontId="34" fillId="0" borderId="13" xfId="52" applyNumberFormat="1">
      <alignment horizontal="center" vertical="center"/>
    </xf>
    <xf numFmtId="172" fontId="33" fillId="0" borderId="0" xfId="53" applyNumberFormat="1" applyFill="1" applyBorder="1">
      <alignment horizontal="right" vertical="center"/>
    </xf>
    <xf numFmtId="172" fontId="32" fillId="47" borderId="12" xfId="60" quotePrefix="1" applyFont="1" applyFill="1">
      <alignment vertical="center"/>
    </xf>
    <xf numFmtId="172" fontId="37" fillId="0" borderId="0" xfId="61">
      <alignment vertical="center"/>
    </xf>
    <xf numFmtId="172" fontId="34" fillId="0" borderId="14" xfId="52" applyNumberFormat="1" applyBorder="1" applyAlignment="1">
      <alignment horizontal="left" vertical="center"/>
    </xf>
    <xf numFmtId="172" fontId="34" fillId="0" borderId="15" xfId="52" applyNumberFormat="1" applyBorder="1">
      <alignment horizontal="center" vertical="center"/>
    </xf>
  </cellXfs>
  <cellStyles count="62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lumn" xfId="52" xr:uid="{AA1E53AB-4590-4F2E-8153-5CCE2A2557CF}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ate" xfId="57" xr:uid="{BE894E22-1DC6-49B6-9EB7-A0D448DA8414}"/>
    <cellStyle name="Explanatory Text" xfId="21" builtinId="53" hidden="1"/>
    <cellStyle name="Followed Hyperlink" xfId="48" builtinId="9" hidden="1"/>
    <cellStyle name="Followed Hyperlink" xfId="50" builtinId="9" hidden="1"/>
    <cellStyle name="Formula" xfId="58" xr:uid="{C591363F-2A75-49C1-AC9F-E5B3D8585008}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7" builtinId="8" hidden="1"/>
    <cellStyle name="Hyperlink" xfId="49" builtinId="8" hidden="1"/>
    <cellStyle name="Hyperlink" xfId="61" builtinId="8"/>
    <cellStyle name="Input" xfId="14" builtinId="20" hidden="1"/>
    <cellStyle name="Input" xfId="51" builtinId="20" customBuiltin="1"/>
    <cellStyle name="Linked Cell" xfId="17" builtinId="24" hidden="1"/>
    <cellStyle name="Multiple" xfId="56" xr:uid="{24BC96C9-F767-4D39-A6AA-3B9C014F979B}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Output" xfId="55" xr:uid="{4A6E59A4-5269-4D6F-B6C0-695B582B6695}"/>
    <cellStyle name="Percent" xfId="5" builtinId="5" hidden="1"/>
    <cellStyle name="Reference" xfId="54" xr:uid="{03172B4B-84AB-4A2E-8B5C-012D7276CAEE}"/>
    <cellStyle name="Row" xfId="53" xr:uid="{6971F843-B778-4088-80E7-442282B4EA94}"/>
    <cellStyle name="source" xfId="59" xr:uid="{D12806E9-AAE7-4E14-B45C-7313E557687A}"/>
    <cellStyle name="Title" xfId="6" builtinId="15" hidden="1"/>
    <cellStyle name="Total" xfId="22" builtinId="25" hidden="1"/>
    <cellStyle name="Warning Text" xfId="19" builtinId="11" hidden="1"/>
    <cellStyle name="z_bordered" xfId="60" xr:uid="{AABDFF08-F692-4794-9451-142D798E8B29}"/>
  </cellStyles>
  <dxfs count="0"/>
  <tableStyles count="0" defaultTableStyle="TableStyleMedium2" defaultPivotStyle="PivotStyleLight16"/>
  <colors>
    <mruColors>
      <color rgb="FF969696"/>
      <color rgb="FFAFAFAF"/>
      <color rgb="FFC8C8C8"/>
      <color rgb="FF7D7D7D"/>
      <color rgb="FF323232"/>
      <color rgb="FFF0FAFF"/>
      <color rgb="FFC86E32"/>
      <color rgb="FF6E32A0"/>
      <color rgb="FFFFF5F5"/>
      <color rgb="FFF5F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rporatefinanceinstitute.com/resources/commercial-lending/solvency-ratio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A3BE-1080-4133-96DB-7E0C08A76408}">
  <sheetPr codeName="Sheet2"/>
  <dimension ref="A1:XEN19"/>
  <sheetViews>
    <sheetView showGridLines="0" zoomScale="115" zoomScaleNormal="115" workbookViewId="0">
      <selection activeCell="G9" sqref="G9"/>
    </sheetView>
  </sheetViews>
  <sheetFormatPr defaultColWidth="0" defaultRowHeight="13.2" zeroHeight="1" x14ac:dyDescent="0.25"/>
  <cols>
    <col min="1" max="5" width="3.6640625" style="1" customWidth="1"/>
    <col min="6" max="6" width="22.33203125" style="1" bestFit="1" customWidth="1"/>
    <col min="7" max="7" width="80.77734375" style="1" customWidth="1"/>
    <col min="8" max="12" width="3.6640625" style="1" customWidth="1"/>
    <col min="13" max="13" width="28.44140625" style="1" hidden="1"/>
    <col min="14" max="14" width="3.77734375" style="1" hidden="1"/>
    <col min="15" max="15" width="13.77734375" style="1" hidden="1"/>
    <col min="16" max="18" width="10.77734375" style="1" hidden="1"/>
    <col min="19" max="16367" width="9.21875" style="1" hidden="1"/>
    <col min="16368" max="16368" width="0" style="1" hidden="1"/>
    <col min="16369" max="16384" width="9.21875" style="1" hidden="1"/>
  </cols>
  <sheetData>
    <row r="1" spans="2:7" x14ac:dyDescent="0.25"/>
    <row r="2" spans="2:7" x14ac:dyDescent="0.25">
      <c r="B2" s="43" t="s">
        <v>31</v>
      </c>
    </row>
    <row r="3" spans="2:7" x14ac:dyDescent="0.25">
      <c r="B3" s="43"/>
    </row>
    <row r="4" spans="2:7" x14ac:dyDescent="0.25"/>
    <row r="5" spans="2:7" x14ac:dyDescent="0.25"/>
    <row r="6" spans="2:7" ht="30" customHeight="1" x14ac:dyDescent="0.25">
      <c r="F6" s="18" t="s">
        <v>26</v>
      </c>
      <c r="G6" s="7" t="s">
        <v>33</v>
      </c>
    </row>
    <row r="7" spans="2:7" ht="30" customHeight="1" x14ac:dyDescent="0.25">
      <c r="F7" s="18" t="s">
        <v>27</v>
      </c>
      <c r="G7" s="44">
        <v>45509</v>
      </c>
    </row>
    <row r="8" spans="2:7" ht="30" customHeight="1" x14ac:dyDescent="0.25">
      <c r="F8" s="18" t="s">
        <v>28</v>
      </c>
      <c r="G8" s="7" t="s">
        <v>34</v>
      </c>
    </row>
    <row r="9" spans="2:7" ht="30" customHeight="1" x14ac:dyDescent="0.25">
      <c r="F9" s="18" t="s">
        <v>29</v>
      </c>
      <c r="G9" s="7"/>
    </row>
    <row r="10" spans="2:7" ht="30" customHeight="1" x14ac:dyDescent="0.25">
      <c r="F10" s="18" t="s">
        <v>30</v>
      </c>
      <c r="G10" s="7" t="s">
        <v>35</v>
      </c>
    </row>
    <row r="11" spans="2:7" x14ac:dyDescent="0.25"/>
    <row r="12" spans="2:7" x14ac:dyDescent="0.25"/>
    <row r="13" spans="2:7" x14ac:dyDescent="0.25"/>
    <row r="14" spans="2:7" x14ac:dyDescent="0.25"/>
    <row r="15" spans="2:7" x14ac:dyDescent="0.25"/>
    <row r="16" spans="2:7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CC2C-5328-43EF-A4EB-6B378D2F0EBE}">
  <sheetPr codeName="Sheet1"/>
  <dimension ref="F4:R19"/>
  <sheetViews>
    <sheetView showGridLines="0" topLeftCell="D1" zoomScale="115" zoomScaleNormal="115" workbookViewId="0">
      <selection activeCell="R17" sqref="R17"/>
    </sheetView>
  </sheetViews>
  <sheetFormatPr defaultColWidth="9.21875" defaultRowHeight="13.2" x14ac:dyDescent="0.25"/>
  <cols>
    <col min="1" max="5" width="3.664062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4" spans="6:18" x14ac:dyDescent="0.25">
      <c r="F4" s="41" t="s">
        <v>19</v>
      </c>
      <c r="G4" s="6"/>
      <c r="H4" s="6"/>
      <c r="I4" s="6"/>
      <c r="J4" s="6"/>
      <c r="K4" s="6"/>
    </row>
    <row r="5" spans="6:18" x14ac:dyDescent="0.25">
      <c r="F5" s="3" t="s">
        <v>15</v>
      </c>
      <c r="G5" s="31" t="e" cm="1">
        <f t="array" aca="1" ref="G5" ca="1">+GetColor(G$15,0,1)</f>
        <v>#NAME?</v>
      </c>
      <c r="H5" s="32" t="e" cm="1">
        <f t="array" aca="1" ref="H5" ca="1">+GetColor(H$15,0,1)</f>
        <v>#NAME?</v>
      </c>
      <c r="I5" s="33" t="e" cm="1">
        <f t="array" aca="1" ref="I5" ca="1">+GetColor(I$15,0,1)</f>
        <v>#NAME?</v>
      </c>
      <c r="J5" s="32" t="e" cm="1">
        <f t="array" aca="1" ref="J5" ca="1">+GetColor(J$15,0,1)</f>
        <v>#NAME?</v>
      </c>
      <c r="K5" s="32" t="e" cm="1">
        <f t="array" aca="1" ref="K5" ca="1">+GetColor(K$15,0,1)</f>
        <v>#NAME?</v>
      </c>
    </row>
    <row r="6" spans="6:18" x14ac:dyDescent="0.25">
      <c r="F6" s="3" t="s">
        <v>16</v>
      </c>
      <c r="G6" s="34" t="e" cm="1">
        <f t="array" aca="1" ref="G6" ca="1">+GetColor(G$15,1,1)</f>
        <v>#NAME?</v>
      </c>
      <c r="H6" s="35" t="e" cm="1">
        <f t="array" aca="1" ref="H6" ca="1">+GetColor(H$15,1,1)</f>
        <v>#NAME?</v>
      </c>
      <c r="I6" s="36" t="e" cm="1">
        <f t="array" aca="1" ref="I6" ca="1">+GetColor(I$15,1,1)</f>
        <v>#NAME?</v>
      </c>
      <c r="J6" s="37" t="e" cm="1">
        <f t="array" aca="1" ref="J6" ca="1">+GetColor(J$15,1,1)</f>
        <v>#NAME?</v>
      </c>
      <c r="K6" s="38" t="e" cm="1">
        <f t="array" aca="1" ref="K6" ca="1">+GetColor(K$15,1,1)</f>
        <v>#NAME?</v>
      </c>
    </row>
    <row r="7" spans="6:18" x14ac:dyDescent="0.25">
      <c r="F7" s="3" t="s">
        <v>17</v>
      </c>
      <c r="G7" s="40" t="e" cm="1">
        <f t="array" aca="1" ref="G7" ca="1">+GetColor(G$15,2,1)</f>
        <v>#NAME?</v>
      </c>
      <c r="H7" s="39" t="e" cm="1">
        <f t="array" aca="1" ref="H7" ca="1">+GetColor(H$15,2,1)</f>
        <v>#NAME?</v>
      </c>
      <c r="I7" s="40" t="e" cm="1">
        <f t="array" aca="1" ref="I7" ca="1">+GetColor(I$15,2,1)</f>
        <v>#NAME?</v>
      </c>
      <c r="J7" s="39" t="e" cm="1">
        <f t="array" aca="1" ref="J7" ca="1">+GetColor(J$15,2,1)</f>
        <v>#NAME?</v>
      </c>
      <c r="K7" s="39" t="e" cm="1">
        <f t="array" aca="1" ref="K7" ca="1">+GetColor(K$15,2,1)</f>
        <v>#NAME?</v>
      </c>
    </row>
    <row r="9" spans="6:18" x14ac:dyDescent="0.25">
      <c r="F9" s="41" t="s">
        <v>18</v>
      </c>
      <c r="G9" s="6"/>
      <c r="H9" s="6"/>
      <c r="I9" s="6"/>
      <c r="J9" s="6"/>
      <c r="K9" s="6"/>
    </row>
    <row r="10" spans="6:18" x14ac:dyDescent="0.25">
      <c r="F10" s="3" t="s">
        <v>15</v>
      </c>
      <c r="G10" s="31" t="e" cm="1">
        <f t="array" aca="1" ref="G10" ca="1">+GetColor(G$15,0,0)</f>
        <v>#NAME?</v>
      </c>
      <c r="H10" s="32" t="e" cm="1">
        <f t="array" aca="1" ref="H10" ca="1">+GetColor(H$15,0,0)</f>
        <v>#NAME?</v>
      </c>
      <c r="I10" s="33" t="e" cm="1">
        <f t="array" aca="1" ref="I10" ca="1">+GetColor(I$15,0,0)</f>
        <v>#NAME?</v>
      </c>
      <c r="J10" s="32" t="e" cm="1">
        <f t="array" aca="1" ref="J10" ca="1">+GetColor(J$15,0,0)</f>
        <v>#NAME?</v>
      </c>
      <c r="K10" s="32" t="e" cm="1">
        <f t="array" aca="1" ref="K10" ca="1">+GetColor(K$15,0,0)</f>
        <v>#NAME?</v>
      </c>
    </row>
    <row r="11" spans="6:18" x14ac:dyDescent="0.25">
      <c r="F11" s="3" t="s">
        <v>16</v>
      </c>
      <c r="G11" s="34" t="e" cm="1">
        <f t="array" aca="1" ref="G11" ca="1">+GetColor(G$15,1,0)</f>
        <v>#NAME?</v>
      </c>
      <c r="H11" s="35" t="e" cm="1">
        <f t="array" aca="1" ref="H11" ca="1">+GetColor(H$15,1,0)</f>
        <v>#NAME?</v>
      </c>
      <c r="I11" s="36" t="e" cm="1">
        <f t="array" aca="1" ref="I11" ca="1">+GetColor(I$15,1,0)</f>
        <v>#NAME?</v>
      </c>
      <c r="J11" s="37" t="e" cm="1">
        <f t="array" aca="1" ref="J11" ca="1">+GetColor(J$15,1,0)</f>
        <v>#NAME?</v>
      </c>
      <c r="K11" s="38" t="e" cm="1">
        <f t="array" aca="1" ref="K11" ca="1">+GetColor(K$15,1,0)</f>
        <v>#NAME?</v>
      </c>
    </row>
    <row r="12" spans="6:18" x14ac:dyDescent="0.25">
      <c r="F12" s="3" t="s">
        <v>17</v>
      </c>
      <c r="G12" s="40" t="e" cm="1">
        <f t="array" aca="1" ref="G12" ca="1">+GetColor(G$15,2,0)</f>
        <v>#NAME?</v>
      </c>
      <c r="H12" s="39" t="e" cm="1">
        <f t="array" aca="1" ref="H12" ca="1">+GetColor(H$15,2,0)</f>
        <v>#NAME?</v>
      </c>
      <c r="I12" s="40" t="e" cm="1">
        <f t="array" aca="1" ref="I12" ca="1">+GetColor(I$15,2,0)</f>
        <v>#NAME?</v>
      </c>
      <c r="J12" s="39" t="e" cm="1">
        <f t="array" aca="1" ref="J12" ca="1">+GetColor(J$15,2,0)</f>
        <v>#NAME?</v>
      </c>
      <c r="K12" s="39" t="e" cm="1">
        <f t="array" aca="1" ref="K12" ca="1">+GetColor(K$15,2,0)</f>
        <v>#NAME?</v>
      </c>
    </row>
    <row r="14" spans="6:18" x14ac:dyDescent="0.25">
      <c r="F14" s="42" t="s">
        <v>0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M14" s="2" t="s">
        <v>10</v>
      </c>
      <c r="O14" s="6" t="s">
        <v>20</v>
      </c>
      <c r="P14" s="6" t="s">
        <v>16</v>
      </c>
      <c r="Q14" s="6" t="s">
        <v>15</v>
      </c>
      <c r="R14" s="6" t="s">
        <v>24</v>
      </c>
    </row>
    <row r="15" spans="6:18" ht="15" customHeight="1" x14ac:dyDescent="0.25">
      <c r="F15" s="3" t="s">
        <v>1</v>
      </c>
      <c r="G15" s="7">
        <v>100</v>
      </c>
      <c r="H15" s="9">
        <v>-1</v>
      </c>
      <c r="I15" s="10">
        <v>100</v>
      </c>
      <c r="J15" s="11">
        <v>100</v>
      </c>
      <c r="K15" s="12">
        <v>100</v>
      </c>
      <c r="M15" s="7" t="s">
        <v>11</v>
      </c>
      <c r="O15" s="18" t="s">
        <v>21</v>
      </c>
      <c r="P15" s="19" t="s">
        <v>23</v>
      </c>
      <c r="Q15" s="26" t="s">
        <v>23</v>
      </c>
      <c r="R15" s="21" t="s">
        <v>23</v>
      </c>
    </row>
    <row r="16" spans="6:18" ht="15" customHeight="1" x14ac:dyDescent="0.25">
      <c r="F16" s="3" t="s">
        <v>2</v>
      </c>
      <c r="G16" s="7">
        <v>0.01</v>
      </c>
      <c r="H16" s="14">
        <v>-0.01</v>
      </c>
      <c r="I16" s="10">
        <v>0.01</v>
      </c>
      <c r="J16" s="16">
        <v>0.01</v>
      </c>
      <c r="K16" s="13">
        <v>0.01</v>
      </c>
      <c r="M16" s="7" t="s">
        <v>12</v>
      </c>
      <c r="O16" s="18" t="s">
        <v>22</v>
      </c>
      <c r="P16" s="20" t="s">
        <v>23</v>
      </c>
      <c r="Q16" s="27" t="s">
        <v>23</v>
      </c>
      <c r="R16" s="22" t="s">
        <v>23</v>
      </c>
    </row>
    <row r="17" spans="6:18" ht="15" customHeight="1" x14ac:dyDescent="0.25">
      <c r="F17" s="3" t="s">
        <v>3</v>
      </c>
      <c r="G17" s="7">
        <v>-1</v>
      </c>
      <c r="H17" s="14">
        <v>-1</v>
      </c>
      <c r="I17" s="10">
        <v>-1</v>
      </c>
      <c r="J17" s="16">
        <v>-1</v>
      </c>
      <c r="K17" s="13">
        <v>-1</v>
      </c>
      <c r="M17" s="7" t="s">
        <v>13</v>
      </c>
      <c r="O17" s="18" t="s">
        <v>25</v>
      </c>
      <c r="P17" s="1">
        <v>0</v>
      </c>
      <c r="Q17" s="28" t="s">
        <v>23</v>
      </c>
      <c r="R17" s="23" t="s">
        <v>23</v>
      </c>
    </row>
    <row r="18" spans="6:18" ht="15" customHeight="1" x14ac:dyDescent="0.25">
      <c r="F18" s="3" t="s">
        <v>4</v>
      </c>
      <c r="G18" s="8">
        <v>45509</v>
      </c>
      <c r="H18" s="15">
        <v>45509</v>
      </c>
      <c r="I18" s="5">
        <v>45509</v>
      </c>
      <c r="J18" s="17">
        <v>45509</v>
      </c>
      <c r="K18" s="4">
        <v>45509</v>
      </c>
      <c r="M18" s="7" t="s">
        <v>14</v>
      </c>
      <c r="O18" s="18"/>
      <c r="P18" s="1">
        <v>0</v>
      </c>
      <c r="Q18" s="29" t="s">
        <v>23</v>
      </c>
      <c r="R18" s="24" t="s">
        <v>23</v>
      </c>
    </row>
    <row r="19" spans="6:18" x14ac:dyDescent="0.25">
      <c r="P19" s="1">
        <v>0</v>
      </c>
      <c r="Q19" s="30" t="s">
        <v>23</v>
      </c>
      <c r="R19" s="25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D66B-4187-4A8D-853F-722DA914D9AA}">
  <sheetPr codeName="Sheet3"/>
  <dimension ref="E5:Q38"/>
  <sheetViews>
    <sheetView showGridLines="0" tabSelected="1" topLeftCell="A22" zoomScale="115" zoomScaleNormal="115" workbookViewId="0">
      <selection activeCell="G42" sqref="G42"/>
    </sheetView>
  </sheetViews>
  <sheetFormatPr defaultColWidth="9.21875" defaultRowHeight="13.2" x14ac:dyDescent="0.25"/>
  <cols>
    <col min="1" max="4" width="3.77734375" style="1" customWidth="1"/>
    <col min="5" max="5" width="5" style="1" bestFit="1" customWidth="1"/>
    <col min="6" max="6" width="27.44140625" style="1" bestFit="1" customWidth="1"/>
    <col min="7" max="13" width="8.7773437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5:17" x14ac:dyDescent="0.25">
      <c r="E5" s="23" t="s">
        <v>36</v>
      </c>
      <c r="F5" s="49" t="s">
        <v>43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7" spans="5:17" x14ac:dyDescent="0.25">
      <c r="F7" s="7" t="s">
        <v>37</v>
      </c>
      <c r="G7" s="45">
        <v>2017</v>
      </c>
      <c r="H7" s="45">
        <f>+G7+1</f>
        <v>2018</v>
      </c>
      <c r="I7" s="45">
        <f t="shared" ref="I7:M7" si="0">+H7+1</f>
        <v>2019</v>
      </c>
      <c r="J7" s="45">
        <f t="shared" si="0"/>
        <v>2020</v>
      </c>
      <c r="K7" s="45">
        <f t="shared" si="0"/>
        <v>2021</v>
      </c>
      <c r="L7" s="45">
        <f t="shared" si="0"/>
        <v>2022</v>
      </c>
      <c r="M7" s="45">
        <f t="shared" si="0"/>
        <v>2023</v>
      </c>
    </row>
    <row r="8" spans="5:17" x14ac:dyDescent="0.25">
      <c r="F8" s="18" t="s">
        <v>38</v>
      </c>
    </row>
    <row r="9" spans="5:17" x14ac:dyDescent="0.25">
      <c r="F9" s="46" t="s">
        <v>39</v>
      </c>
    </row>
    <row r="10" spans="5:17" x14ac:dyDescent="0.25">
      <c r="F10" s="46" t="s">
        <v>40</v>
      </c>
    </row>
    <row r="11" spans="5:17" x14ac:dyDescent="0.25">
      <c r="F11" s="46" t="s">
        <v>41</v>
      </c>
    </row>
    <row r="12" spans="5:17" x14ac:dyDescent="0.25">
      <c r="F12" s="46" t="s">
        <v>42</v>
      </c>
    </row>
    <row r="13" spans="5:17" x14ac:dyDescent="0.25">
      <c r="F13" s="46" t="s">
        <v>55</v>
      </c>
    </row>
    <row r="14" spans="5:17" x14ac:dyDescent="0.25">
      <c r="F14" s="46"/>
    </row>
    <row r="16" spans="5:17" ht="15" customHeight="1" x14ac:dyDescent="0.25">
      <c r="E16" s="47" t="s">
        <v>44</v>
      </c>
      <c r="F16" s="49" t="s">
        <v>45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</row>
    <row r="17" spans="5:17" ht="15" customHeight="1" x14ac:dyDescent="0.25"/>
    <row r="18" spans="5:17" ht="15" customHeight="1" x14ac:dyDescent="0.25">
      <c r="F18" s="7" t="s">
        <v>2</v>
      </c>
      <c r="G18" s="45">
        <v>2017</v>
      </c>
      <c r="H18" s="45">
        <f>+G18+1</f>
        <v>2018</v>
      </c>
      <c r="I18" s="45">
        <f t="shared" ref="I18:M18" si="1">+H18+1</f>
        <v>2019</v>
      </c>
      <c r="J18" s="45">
        <f t="shared" si="1"/>
        <v>2020</v>
      </c>
      <c r="K18" s="45">
        <f t="shared" si="1"/>
        <v>2021</v>
      </c>
      <c r="L18" s="45">
        <f t="shared" si="1"/>
        <v>2022</v>
      </c>
      <c r="M18" s="45">
        <f t="shared" si="1"/>
        <v>2023</v>
      </c>
    </row>
    <row r="19" spans="5:17" ht="15" customHeight="1" x14ac:dyDescent="0.25">
      <c r="F19" s="18" t="s">
        <v>49</v>
      </c>
    </row>
    <row r="20" spans="5:17" x14ac:dyDescent="0.25">
      <c r="F20" s="18" t="s">
        <v>48</v>
      </c>
    </row>
    <row r="21" spans="5:17" x14ac:dyDescent="0.25">
      <c r="F21" s="18" t="s">
        <v>47</v>
      </c>
    </row>
    <row r="22" spans="5:17" x14ac:dyDescent="0.25">
      <c r="F22" s="18" t="s">
        <v>46</v>
      </c>
    </row>
    <row r="23" spans="5:17" x14ac:dyDescent="0.25">
      <c r="F23" s="46"/>
    </row>
    <row r="24" spans="5:17" x14ac:dyDescent="0.25">
      <c r="F24" s="7" t="s">
        <v>50</v>
      </c>
      <c r="G24" s="45">
        <v>2017</v>
      </c>
      <c r="H24" s="45">
        <f>+G24+1</f>
        <v>2018</v>
      </c>
      <c r="I24" s="45">
        <f t="shared" ref="I24:M24" si="2">+H24+1</f>
        <v>2019</v>
      </c>
      <c r="J24" s="45">
        <f t="shared" si="2"/>
        <v>2020</v>
      </c>
      <c r="K24" s="45">
        <f t="shared" si="2"/>
        <v>2021</v>
      </c>
      <c r="L24" s="45">
        <f t="shared" si="2"/>
        <v>2022</v>
      </c>
      <c r="M24" s="45">
        <f t="shared" si="2"/>
        <v>2023</v>
      </c>
    </row>
    <row r="25" spans="5:17" x14ac:dyDescent="0.25">
      <c r="F25" s="18" t="s">
        <v>51</v>
      </c>
    </row>
    <row r="26" spans="5:17" x14ac:dyDescent="0.25">
      <c r="F26" s="18" t="s">
        <v>52</v>
      </c>
    </row>
    <row r="27" spans="5:17" x14ac:dyDescent="0.25">
      <c r="F27" s="18" t="s">
        <v>53</v>
      </c>
    </row>
    <row r="28" spans="5:17" x14ac:dyDescent="0.25">
      <c r="F28" s="18" t="s">
        <v>54</v>
      </c>
    </row>
    <row r="31" spans="5:17" x14ac:dyDescent="0.25">
      <c r="E31" s="47" t="s">
        <v>56</v>
      </c>
      <c r="F31" s="49" t="s">
        <v>57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</row>
    <row r="33" spans="6:13" x14ac:dyDescent="0.25">
      <c r="F33" s="7" t="s">
        <v>62</v>
      </c>
      <c r="G33" s="45">
        <v>2017</v>
      </c>
      <c r="H33" s="45">
        <f>+G33+1</f>
        <v>2018</v>
      </c>
      <c r="I33" s="45">
        <f t="shared" ref="I33:M33" si="3">+H33+1</f>
        <v>2019</v>
      </c>
      <c r="J33" s="45">
        <f t="shared" si="3"/>
        <v>2020</v>
      </c>
      <c r="K33" s="45">
        <f t="shared" si="3"/>
        <v>2021</v>
      </c>
      <c r="L33" s="45">
        <f t="shared" si="3"/>
        <v>2022</v>
      </c>
      <c r="M33" s="45">
        <f t="shared" si="3"/>
        <v>2023</v>
      </c>
    </row>
    <row r="34" spans="6:13" x14ac:dyDescent="0.25">
      <c r="F34" s="18" t="s">
        <v>60</v>
      </c>
    </row>
    <row r="35" spans="6:13" x14ac:dyDescent="0.25">
      <c r="F35" s="18" t="s">
        <v>58</v>
      </c>
    </row>
    <row r="36" spans="6:13" x14ac:dyDescent="0.25">
      <c r="F36" s="18" t="s">
        <v>59</v>
      </c>
    </row>
    <row r="37" spans="6:13" x14ac:dyDescent="0.25">
      <c r="F37" s="18" t="s">
        <v>61</v>
      </c>
    </row>
    <row r="38" spans="6:13" x14ac:dyDescent="0.25">
      <c r="F38" s="46" t="s">
        <v>63</v>
      </c>
      <c r="G38" s="48" t="s">
        <v>64</v>
      </c>
    </row>
  </sheetData>
  <hyperlinks>
    <hyperlink ref="G38" r:id="rId1" xr:uid="{04136F76-2C48-4215-8973-CCE83F77887B}"/>
  </hyperlinks>
  <pageMargins left="0.7" right="0.7" top="0.75" bottom="0.75" header="0.3" footer="0.3"/>
  <pageSetup orientation="portrait" horizontalDpi="0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B1EF-E2E2-4B80-84CC-527727B171CC}">
  <dimension ref="F5:F18"/>
  <sheetViews>
    <sheetView showGridLines="0" zoomScale="115" zoomScaleNormal="115" workbookViewId="0">
      <selection activeCell="H19" sqref="H19"/>
    </sheetView>
  </sheetViews>
  <sheetFormatPr defaultColWidth="9.21875" defaultRowHeight="13.2" x14ac:dyDescent="0.25"/>
  <cols>
    <col min="1" max="5" width="3.7773437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6" x14ac:dyDescent="0.25">
      <c r="F5" s="1" t="s">
        <v>32</v>
      </c>
    </row>
    <row r="15" spans="6:6" ht="15" customHeight="1" x14ac:dyDescent="0.25"/>
    <row r="16" spans="6:6" ht="15" customHeight="1" x14ac:dyDescent="0.25"/>
    <row r="17" ht="15" customHeight="1" x14ac:dyDescent="0.25"/>
    <row r="18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Design</vt:lpstr>
      <vt:lpstr>Overview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kek</dc:creator>
  <cp:lastModifiedBy>top kek</cp:lastModifiedBy>
  <dcterms:created xsi:type="dcterms:W3CDTF">2024-06-14T20:15:16Z</dcterms:created>
  <dcterms:modified xsi:type="dcterms:W3CDTF">2024-08-05T22:35:03Z</dcterms:modified>
</cp:coreProperties>
</file>