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F6"/>
  <c r="N6"/>
  <c r="D6" s="1"/>
  <c r="F4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N5"/>
  <c r="D5" s="1"/>
  <c r="N7"/>
  <c r="D7" s="1"/>
  <c r="N8"/>
  <c r="D8" s="1"/>
  <c r="N9"/>
  <c r="D9" s="1"/>
  <c r="N10"/>
  <c r="D10" s="1"/>
  <c r="N11"/>
  <c r="D11" s="1"/>
  <c r="N12"/>
  <c r="D12" s="1"/>
  <c r="N13"/>
  <c r="D13" s="1"/>
  <c r="N14"/>
  <c r="D14" s="1"/>
  <c r="N15"/>
  <c r="D15" s="1"/>
  <c r="N16"/>
  <c r="D16" s="1"/>
  <c r="N17"/>
  <c r="D17" s="1"/>
  <c r="N18"/>
  <c r="D18" s="1"/>
  <c r="N19"/>
  <c r="D19" s="1"/>
  <c r="N20"/>
  <c r="D20" s="1"/>
  <c r="N21"/>
  <c r="D21" s="1"/>
  <c r="N22"/>
  <c r="D22" s="1"/>
  <c r="N23"/>
  <c r="D23" s="1"/>
  <c r="N24"/>
  <c r="D24" s="1"/>
  <c r="N4"/>
  <c r="D4" s="1"/>
  <c r="C6" l="1"/>
  <c r="C23"/>
  <c r="C12"/>
  <c r="C18"/>
  <c r="C19"/>
  <c r="C22"/>
  <c r="C8"/>
  <c r="C17"/>
  <c r="C21"/>
  <c r="C9"/>
  <c r="C20"/>
  <c r="C24"/>
  <c r="C5"/>
  <c r="C11"/>
  <c r="C13"/>
  <c r="C4"/>
  <c r="C10"/>
  <c r="C15"/>
  <c r="C7"/>
  <c r="C14"/>
  <c r="C16"/>
</calcChain>
</file>

<file path=xl/sharedStrings.xml><?xml version="1.0" encoding="utf-8"?>
<sst xmlns="http://schemas.openxmlformats.org/spreadsheetml/2006/main" count="26" uniqueCount="26">
  <si>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</si>
  <si>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</si>
  <si>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</si>
  <si>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</si>
  <si>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</si>
  <si>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</si>
  <si>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</si>
  <si>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</si>
  <si>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</si>
  <si>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</si>
  <si>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</si>
  <si>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</si>
  <si>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</si>
  <si>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</si>
  <si>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</si>
  <si>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</si>
  <si>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</si>
  <si>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</si>
  <si>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</si>
  <si>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</si>
  <si>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Assault Rifle (Stock)</t>
  </si>
  <si>
    <t>MP5A3</t>
  </si>
  <si>
    <t>MP5SD</t>
  </si>
  <si>
    <t>Avg Accuracy doesn’t factor range</t>
  </si>
  <si>
    <t>Charge Rifle (Stock)</t>
  </si>
  <si>
    <t>Higher is better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</si>
</sst>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5"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24" totalsRowShown="0">
  <autoFilter ref="A3:R24">
    <filterColumn colId="1"/>
    <filterColumn colId="2"/>
    <filterColumn colId="3"/>
    <filterColumn colId="4"/>
    <filterColumn colId="5"/>
    <filterColumn colId="7"/>
    <filterColumn colId="8"/>
  </autoFilter>
  <tableColumns count="18">
    <tableColumn id="1" name="Weapon Name"/>
    <tableColumn id="22" name="Balance" dataDxfId="0">
      <calculatedColumnFormula>SUM(((Table1[[#This Row],[Avg DPS]]*Table1[[#This Row],[Range]])+(Table1[[#This Row],[Avg DPS]]*Table1[[#This Row],[Arm Pen (%)]]))/100)</calculatedColumnFormula>
    </tableColumn>
    <tableColumn id="20" name="Avg DPS" dataDxfId="1">
      <calculatedColumnFormula>SUM(Table1[[#This Row],[DPS]]*Table1[[#This Row],[Avg Accuracy]])</calculatedColumnFormula>
    </tableColumn>
    <tableColumn id="15" name="DPS" dataDxfId="2">
      <calculatedColumnFormula>SUM((Table1[[#This Row],[Damage]]*Table1[[#This Row],[Burst]])/(Table1[[#This Row],[Ranged Cooldown]]+Table1[[#This Row],[Warm-up]]+(Table1[[#This Row],[Burst Time]]*(Table1[[#This Row],[Burst]]-1))))</calculatedColumnFormula>
    </tableColumn>
    <tableColumn id="16" name="Range"/>
    <tableColumn id="17" name="Avg Accuracy" dataDxfId="4">
      <calculatedColumnFormula>SUM((Table1[[#This Row],[Accuracy (Close)]]+Table1[[#This Row],[Accuracy (Short)]]+Table1[[#This Row],[Accuracy (Medium)]]+Table1[[#This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selection activeCell="I28" sqref="I28"/>
    </sheetView>
  </sheetViews>
  <sheetFormatPr defaultRowHeight="15"/>
  <cols>
    <col min="1" max="1" width="23.28515625" customWidth="1"/>
    <col min="2" max="2" width="14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</row>
    <row r="2" spans="1:18">
      <c r="B2" t="s">
        <v>25</v>
      </c>
      <c r="E2" t="s">
        <v>23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5" t="s">
        <v>2</v>
      </c>
      <c r="B4" s="2">
        <f>SUM(((Table1[[#This Row],[Avg DPS]]*Table1[[#This Row],[Range]])+(Table1[[#This Row],[Avg DPS]]*Table1[[#This Row],[Arm Pen (%)]]))/100)</f>
        <v>2.5935401400781637</v>
      </c>
      <c r="C4" s="2">
        <f>SUM(Table1[[#This Row],[DPS]]*Table1[[#This Row],[Avg Accuracy]])</f>
        <v>6.3257076587272287</v>
      </c>
      <c r="D4" s="3">
        <f>SUM((Table1[[#This Row],[Damage]]*Table1[[#This Row],[Burst]])/(Table1[[#This Row],[Ranged Cooldown]]+Table1[[#This Row],[Warm-up]]+(Table1[[#This Row],[Burst Time]]*(Table1[[#This Row],[Burst]]-1))))</f>
        <v>12.342844212150689</v>
      </c>
      <c r="E4">
        <v>23</v>
      </c>
      <c r="F4" s="3">
        <f>SUM((Table1[[#This Row],[Accuracy (Close)]]+Table1[[#This Row],[Accuracy (Short)]]+Table1[[#This Row],[Accuracy (Medium)]]+Table1[[#This Row],[Accuracy (Long)]])/4)</f>
        <v>0.51250000000000007</v>
      </c>
      <c r="G4">
        <v>12</v>
      </c>
      <c r="H4">
        <v>0.5</v>
      </c>
      <c r="I4">
        <v>18</v>
      </c>
      <c r="J4">
        <v>3</v>
      </c>
      <c r="K4">
        <v>1.65</v>
      </c>
      <c r="L4">
        <v>0.9</v>
      </c>
      <c r="M4">
        <v>327.27</v>
      </c>
      <c r="N4" s="3">
        <f t="shared" ref="N4:N24" si="0">60/M4</f>
        <v>0.1833348611238427</v>
      </c>
      <c r="O4">
        <v>0.85</v>
      </c>
      <c r="P4">
        <v>0.65</v>
      </c>
      <c r="Q4">
        <v>0.35</v>
      </c>
      <c r="R4">
        <v>0.2</v>
      </c>
    </row>
    <row r="5" spans="1:18">
      <c r="A5" s="6" t="s">
        <v>20</v>
      </c>
      <c r="B5" s="4">
        <f>SUM(((Table1[[#This Row],[Avg DPS]]*Table1[[#This Row],[Range]])+(Table1[[#This Row],[Avg DPS]]*Table1[[#This Row],[Arm Pen (%)]]))/100)</f>
        <v>3.1957417582417578</v>
      </c>
      <c r="C5" s="4">
        <f>SUM(Table1[[#This Row],[DPS]]*Table1[[#This Row],[Avg Accuracy]])</f>
        <v>6.7994505494505484</v>
      </c>
      <c r="D5" s="3">
        <f>SUM((Table1[[#This Row],[Damage]]*Table1[[#This Row],[Burst]])/(Table1[[#This Row],[Ranged Cooldown]]+Table1[[#This Row],[Warm-up]]+(Table1[[#This Row],[Burst Time]]*(Table1[[#This Row],[Burst]]-1))))</f>
        <v>10.879120879120878</v>
      </c>
      <c r="E5">
        <v>31</v>
      </c>
      <c r="F5" s="3">
        <f>SUM((Table1[[#This Row],[Accuracy (Close)]]+Table1[[#This Row],[Accuracy (Short)]]+Table1[[#This Row],[Accuracy (Medium)]]+Table1[[#This Row],[Accuracy (Long)]])/4)</f>
        <v>0.625</v>
      </c>
      <c r="G5">
        <v>11</v>
      </c>
      <c r="H5">
        <v>0.5</v>
      </c>
      <c r="I5">
        <v>16</v>
      </c>
      <c r="J5">
        <v>3</v>
      </c>
      <c r="K5">
        <v>1.7</v>
      </c>
      <c r="L5">
        <v>1</v>
      </c>
      <c r="M5">
        <v>360</v>
      </c>
      <c r="N5" s="3">
        <f t="shared" si="0"/>
        <v>0.16666666666666666</v>
      </c>
      <c r="O5">
        <v>0.6</v>
      </c>
      <c r="P5">
        <v>0.7</v>
      </c>
      <c r="Q5">
        <v>0.65</v>
      </c>
      <c r="R5">
        <v>0.55000000000000004</v>
      </c>
    </row>
    <row r="6" spans="1:18">
      <c r="A6" t="s">
        <v>24</v>
      </c>
      <c r="B6" s="4">
        <f>SUM(((Table1[[#This Row],[Avg DPS]]*Table1[[#This Row],[Range]])+(Table1[[#This Row],[Avg DPS]]*Table1[[#This Row],[Arm Pen (%)]]))/100)</f>
        <v>4.4202573529411771</v>
      </c>
      <c r="C6" s="4">
        <f>SUM(Table1[[#This Row],[DPS]]*Table1[[#This Row],[Avg Accuracy]])</f>
        <v>7.2463235294117654</v>
      </c>
      <c r="D6" s="3">
        <f>SUM((Table1[[#This Row],[Damage]]*Table1[[#This Row],[Burst]])/(Table1[[#This Row],[Ranged Cooldown]]+Table1[[#This Row],[Warm-up]]+(Table1[[#This Row],[Burst Time]]*(Table1[[#This Row],[Burst]]-1))))</f>
        <v>13.23529411764706</v>
      </c>
      <c r="E6">
        <v>26</v>
      </c>
      <c r="F6" s="3">
        <f>SUM((Table1[[#This Row],[Accuracy (Close)]]+Table1[[#This Row],[Accuracy (Short)]]+Table1[[#This Row],[Accuracy (Medium)]]+Table1[[#This Row],[Accuracy (Long)]])/4)</f>
        <v>0.54749999999999999</v>
      </c>
      <c r="G6">
        <v>15</v>
      </c>
      <c r="H6">
        <v>0.5</v>
      </c>
      <c r="I6">
        <v>35</v>
      </c>
      <c r="J6">
        <v>3</v>
      </c>
      <c r="K6">
        <v>2</v>
      </c>
      <c r="L6">
        <v>1</v>
      </c>
      <c r="M6">
        <v>300</v>
      </c>
      <c r="N6" s="3">
        <f>60/M6</f>
        <v>0.2</v>
      </c>
      <c r="O6">
        <v>0.55000000000000004</v>
      </c>
      <c r="P6">
        <v>0.64</v>
      </c>
      <c r="Q6">
        <v>0.55000000000000004</v>
      </c>
      <c r="R6">
        <v>0.45</v>
      </c>
    </row>
    <row r="7" spans="1:18">
      <c r="A7" t="s">
        <v>21</v>
      </c>
      <c r="B7" s="3">
        <f>SUM(((Table1[[#This Row],[Avg DPS]]*Table1[[#This Row],[Range]])+(Table1[[#This Row],[Avg DPS]]*Table1[[#This Row],[Arm Pen (%)]]))/100)</f>
        <v>2.5018993421052631</v>
      </c>
      <c r="C7" s="4">
        <f>SUM(Table1[[#This Row],[DPS]]*Table1[[#This Row],[Avg Accuracy]])</f>
        <v>6.9690789473684207</v>
      </c>
      <c r="D7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7">
        <v>20.9</v>
      </c>
      <c r="F7" s="3">
        <f>SUM((Table1[[#This Row],[Accuracy (Close)]]+Table1[[#This Row],[Accuracy (Short)]]+Table1[[#This Row],[Accuracy (Medium)]]+Table1[[#This Row],[Accuracy (Long)]])/4)</f>
        <v>0.53500000000000003</v>
      </c>
      <c r="G7">
        <v>11</v>
      </c>
      <c r="H7">
        <v>0.5</v>
      </c>
      <c r="I7">
        <v>15</v>
      </c>
      <c r="J7">
        <v>3</v>
      </c>
      <c r="K7">
        <v>1.5</v>
      </c>
      <c r="L7">
        <v>0.7</v>
      </c>
      <c r="M7">
        <v>360</v>
      </c>
      <c r="N7" s="3">
        <f t="shared" si="0"/>
        <v>0.16666666666666666</v>
      </c>
      <c r="O7">
        <v>0.9</v>
      </c>
      <c r="P7">
        <v>0.72</v>
      </c>
      <c r="Q7">
        <v>0.34</v>
      </c>
      <c r="R7">
        <v>0.18</v>
      </c>
    </row>
    <row r="8" spans="1:18">
      <c r="A8" t="s">
        <v>22</v>
      </c>
      <c r="B8" s="3">
        <f>SUM(((Table1[[#This Row],[Avg DPS]]*Table1[[#This Row],[Range]])+(Table1[[#This Row],[Avg DPS]]*Table1[[#This Row],[Arm Pen (%)]]))/100)</f>
        <v>2.1878881578947369</v>
      </c>
      <c r="C8" s="4">
        <f>SUM(Table1[[#This Row],[DPS]]*Table1[[#This Row],[Avg Accuracy]])</f>
        <v>6.4539473684210522</v>
      </c>
      <c r="D8" s="3">
        <f>SUM((Table1[[#This Row],[Damage]]*Table1[[#This Row],[Burst]])/(Table1[[#This Row],[Ranged Cooldown]]+Table1[[#This Row],[Warm-up]]+(Table1[[#This Row],[Burst Time]]*(Table1[[#This Row],[Burst]]-1))))</f>
        <v>11.842105263157894</v>
      </c>
      <c r="E8">
        <v>20.9</v>
      </c>
      <c r="F8" s="3">
        <f>SUM((Table1[[#This Row],[Accuracy (Close)]]+Table1[[#This Row],[Accuracy (Short)]]+Table1[[#This Row],[Accuracy (Medium)]]+Table1[[#This Row],[Accuracy (Long)]])/4)</f>
        <v>0.54500000000000004</v>
      </c>
      <c r="G8">
        <v>10</v>
      </c>
      <c r="H8">
        <v>0.5</v>
      </c>
      <c r="I8">
        <v>13</v>
      </c>
      <c r="J8">
        <v>3</v>
      </c>
      <c r="K8">
        <v>1.5</v>
      </c>
      <c r="L8">
        <v>0.7</v>
      </c>
      <c r="M8">
        <v>360</v>
      </c>
      <c r="N8" s="3">
        <f t="shared" si="0"/>
        <v>0.16666666666666666</v>
      </c>
      <c r="O8">
        <v>0.95</v>
      </c>
      <c r="P8">
        <v>0.74</v>
      </c>
      <c r="Q8">
        <v>0.33</v>
      </c>
      <c r="R8">
        <v>0.16</v>
      </c>
    </row>
    <row r="9" spans="1:18">
      <c r="B9" s="3" t="e">
        <f>SUM(((Table1[[#This Row],[Avg DPS]]*Table1[[#This Row],[Range]])+(Table1[[#This Row],[Avg DPS]]*Table1[[#This Row],[Arm Pen (%)]]))/100)</f>
        <v>#DIV/0!</v>
      </c>
      <c r="C9" s="4" t="e">
        <f>SUM(Table1[[#This Row],[DPS]]*Table1[[#This Row],[Avg Accuracy]])</f>
        <v>#DIV/0!</v>
      </c>
      <c r="D9" s="3" t="e">
        <f>SUM((Table1[[#This Row],[Damage]]*Table1[[#This Row],[Burst]])/(Table1[[#This Row],[Ranged Cooldown]]+Table1[[#This Row],[Warm-up]]+(Table1[[#This Row],[Burst Time]]*(Table1[[#This Row],[Burst]]-1))))</f>
        <v>#DIV/0!</v>
      </c>
      <c r="F9" s="3">
        <f>SUM((Table1[[#This Row],[Accuracy (Close)]]+Table1[[#This Row],[Accuracy (Short)]]+Table1[[#This Row],[Accuracy (Medium)]]+Table1[[#This Row],[Accuracy (Long)]])/4)</f>
        <v>0</v>
      </c>
      <c r="N9" s="3" t="e">
        <f t="shared" si="0"/>
        <v>#DIV/0!</v>
      </c>
    </row>
    <row r="10" spans="1:18">
      <c r="B10" s="3" t="e">
        <f>SUM(((Table1[[#This Row],[Avg DPS]]*Table1[[#This Row],[Range]])+(Table1[[#This Row],[Avg DPS]]*Table1[[#This Row],[Arm Pen (%)]]))/100)</f>
        <v>#DIV/0!</v>
      </c>
      <c r="C10" s="4" t="e">
        <f>SUM(Table1[[#This Row],[DPS]]*Table1[[#This Row],[Avg Accuracy]])</f>
        <v>#DIV/0!</v>
      </c>
      <c r="D10" s="3" t="e">
        <f>SUM((Table1[[#This Row],[Damage]]*Table1[[#This Row],[Burst]])/(Table1[[#This Row],[Ranged Cooldown]]+Table1[[#This Row],[Warm-up]]+(Table1[[#This Row],[Burst Time]]*(Table1[[#This Row],[Burst]]-1))))</f>
        <v>#DIV/0!</v>
      </c>
      <c r="F10" s="3">
        <f>SUM((Table1[[#This Row],[Accuracy (Close)]]+Table1[[#This Row],[Accuracy (Short)]]+Table1[[#This Row],[Accuracy (Medium)]]+Table1[[#This Row],[Accuracy (Long)]])/4)</f>
        <v>0</v>
      </c>
      <c r="N10" s="3" t="e">
        <f t="shared" si="0"/>
        <v>#DIV/0!</v>
      </c>
    </row>
    <row r="11" spans="1:18">
      <c r="B11" s="3" t="e">
        <f>SUM(((Table1[[#This Row],[Avg DPS]]*Table1[[#This Row],[Range]])+(Table1[[#This Row],[Avg DPS]]*Table1[[#This Row],[Arm Pen (%)]]))/100)</f>
        <v>#DIV/0!</v>
      </c>
      <c r="C11" s="4" t="e">
        <f>SUM(Table1[[#This Row],[DPS]]*Table1[[#This Row],[Avg Accuracy]])</f>
        <v>#DIV/0!</v>
      </c>
      <c r="D11" s="3" t="e">
        <f>SUM((Table1[[#This Row],[Damage]]*Table1[[#This Row],[Burst]])/(Table1[[#This Row],[Ranged Cooldown]]+Table1[[#This Row],[Warm-up]]+(Table1[[#This Row],[Burst Time]]*(Table1[[#This Row],[Burst]]-1))))</f>
        <v>#DIV/0!</v>
      </c>
      <c r="F11" s="3">
        <f>SUM((Table1[[#This Row],[Accuracy (Close)]]+Table1[[#This Row],[Accuracy (Short)]]+Table1[[#This Row],[Accuracy (Medium)]]+Table1[[#This Row],[Accuracy (Long)]])/4)</f>
        <v>0</v>
      </c>
      <c r="N11" s="3" t="e">
        <f t="shared" si="0"/>
        <v>#DIV/0!</v>
      </c>
    </row>
    <row r="12" spans="1:18">
      <c r="B12" s="3" t="e">
        <f>SUM(((Table1[[#This Row],[Avg DPS]]*Table1[[#This Row],[Range]])+(Table1[[#This Row],[Avg DPS]]*Table1[[#This Row],[Arm Pen (%)]]))/100)</f>
        <v>#DIV/0!</v>
      </c>
      <c r="C12" s="4" t="e">
        <f>SUM(Table1[[#This Row],[DPS]]*Table1[[#This Row],[Avg Accuracy]])</f>
        <v>#DIV/0!</v>
      </c>
      <c r="D12" s="3" t="e">
        <f>SUM((Table1[[#This Row],[Damage]]*Table1[[#This Row],[Burst]])/(Table1[[#This Row],[Ranged Cooldown]]+Table1[[#This Row],[Warm-up]]+(Table1[[#This Row],[Burst Time]]*(Table1[[#This Row],[Burst]]-1))))</f>
        <v>#DIV/0!</v>
      </c>
      <c r="F12" s="3">
        <f>SUM((Table1[[#This Row],[Accuracy (Close)]]+Table1[[#This Row],[Accuracy (Short)]]+Table1[[#This Row],[Accuracy (Medium)]]+Table1[[#This Row],[Accuracy (Long)]])/4)</f>
        <v>0</v>
      </c>
      <c r="N12" s="3" t="e">
        <f t="shared" si="0"/>
        <v>#DIV/0!</v>
      </c>
    </row>
    <row r="13" spans="1:18">
      <c r="B13" s="3" t="e">
        <f>SUM(((Table1[[#This Row],[Avg DPS]]*Table1[[#This Row],[Range]])+(Table1[[#This Row],[Avg DPS]]*Table1[[#This Row],[Arm Pen (%)]]))/100)</f>
        <v>#DIV/0!</v>
      </c>
      <c r="C13" s="4" t="e">
        <f>SUM(Table1[[#This Row],[DPS]]*Table1[[#This Row],[Avg Accuracy]])</f>
        <v>#DIV/0!</v>
      </c>
      <c r="D13" s="3" t="e">
        <f>SUM((Table1[[#This Row],[Damage]]*Table1[[#This Row],[Burst]])/(Table1[[#This Row],[Ranged Cooldown]]+Table1[[#This Row],[Warm-up]]+(Table1[[#This Row],[Burst Time]]*(Table1[[#This Row],[Burst]]-1))))</f>
        <v>#DIV/0!</v>
      </c>
      <c r="F13" s="3">
        <f>SUM((Table1[[#This Row],[Accuracy (Close)]]+Table1[[#This Row],[Accuracy (Short)]]+Table1[[#This Row],[Accuracy (Medium)]]+Table1[[#This Row],[Accuracy (Long)]])/4)</f>
        <v>0</v>
      </c>
      <c r="N13" s="3" t="e">
        <f t="shared" si="0"/>
        <v>#DIV/0!</v>
      </c>
    </row>
    <row r="14" spans="1:18">
      <c r="B14" s="3" t="e">
        <f>SUM(((Table1[[#This Row],[Avg DPS]]*Table1[[#This Row],[Range]])+(Table1[[#This Row],[Avg DPS]]*Table1[[#This Row],[Arm Pen (%)]]))/100)</f>
        <v>#DIV/0!</v>
      </c>
      <c r="C14" s="4" t="e">
        <f>SUM(Table1[[#This Row],[DPS]]*Table1[[#This Row],[Avg Accuracy]])</f>
        <v>#DIV/0!</v>
      </c>
      <c r="D14" s="3" t="e">
        <f>SUM((Table1[[#This Row],[Damage]]*Table1[[#This Row],[Burst]])/(Table1[[#This Row],[Ranged Cooldown]]+Table1[[#This Row],[Warm-up]]+(Table1[[#This Row],[Burst Time]]*(Table1[[#This Row],[Burst]]-1))))</f>
        <v>#DIV/0!</v>
      </c>
      <c r="F14" s="3">
        <f>SUM((Table1[[#This Row],[Accuracy (Close)]]+Table1[[#This Row],[Accuracy (Short)]]+Table1[[#This Row],[Accuracy (Medium)]]+Table1[[#This Row],[Accuracy (Long)]])/4)</f>
        <v>0</v>
      </c>
      <c r="N14" s="3" t="e">
        <f t="shared" si="0"/>
        <v>#DIV/0!</v>
      </c>
    </row>
    <row r="15" spans="1:18">
      <c r="B15" s="3" t="e">
        <f>SUM(((Table1[[#This Row],[Avg DPS]]*Table1[[#This Row],[Range]])+(Table1[[#This Row],[Avg DPS]]*Table1[[#This Row],[Arm Pen (%)]]))/100)</f>
        <v>#DIV/0!</v>
      </c>
      <c r="C15" s="4" t="e">
        <f>SUM(Table1[[#This Row],[DPS]]*Table1[[#This Row],[Avg Accuracy]])</f>
        <v>#DIV/0!</v>
      </c>
      <c r="D15" s="3" t="e">
        <f>SUM((Table1[[#This Row],[Damage]]*Table1[[#This Row],[Burst]])/(Table1[[#This Row],[Ranged Cooldown]]+Table1[[#This Row],[Warm-up]]+(Table1[[#This Row],[Burst Time]]*(Table1[[#This Row],[Burst]]-1))))</f>
        <v>#DIV/0!</v>
      </c>
      <c r="F15" s="3">
        <f>SUM((Table1[[#This Row],[Accuracy (Close)]]+Table1[[#This Row],[Accuracy (Short)]]+Table1[[#This Row],[Accuracy (Medium)]]+Table1[[#This Row],[Accuracy (Long)]])/4)</f>
        <v>0</v>
      </c>
      <c r="N15" s="3" t="e">
        <f t="shared" si="0"/>
        <v>#DIV/0!</v>
      </c>
    </row>
    <row r="16" spans="1:18">
      <c r="B16" s="3" t="e">
        <f>SUM(((Table1[[#This Row],[Avg DPS]]*Table1[[#This Row],[Range]])+(Table1[[#This Row],[Avg DPS]]*Table1[[#This Row],[Arm Pen (%)]]))/100)</f>
        <v>#DIV/0!</v>
      </c>
      <c r="C16" s="4" t="e">
        <f>SUM(Table1[[#This Row],[DPS]]*Table1[[#This Row],[Avg Accuracy]])</f>
        <v>#DIV/0!</v>
      </c>
      <c r="D16" s="3" t="e">
        <f>SUM((Table1[[#This Row],[Damage]]*Table1[[#This Row],[Burst]])/(Table1[[#This Row],[Ranged Cooldown]]+Table1[[#This Row],[Warm-up]]+(Table1[[#This Row],[Burst Time]]*(Table1[[#This Row],[Burst]]-1))))</f>
        <v>#DIV/0!</v>
      </c>
      <c r="F16" s="3">
        <f>SUM((Table1[[#This Row],[Accuracy (Close)]]+Table1[[#This Row],[Accuracy (Short)]]+Table1[[#This Row],[Accuracy (Medium)]]+Table1[[#This Row],[Accuracy (Long)]])/4)</f>
        <v>0</v>
      </c>
      <c r="N16" s="3" t="e">
        <f t="shared" si="0"/>
        <v>#DIV/0!</v>
      </c>
    </row>
    <row r="17" spans="2:14">
      <c r="B17" s="3" t="e">
        <f>SUM(((Table1[[#This Row],[Avg DPS]]*Table1[[#This Row],[Range]])+(Table1[[#This Row],[Avg DPS]]*Table1[[#This Row],[Arm Pen (%)]]))/100)</f>
        <v>#DIV/0!</v>
      </c>
      <c r="C17" s="4" t="e">
        <f>SUM(Table1[[#This Row],[DPS]]*Table1[[#This Row],[Avg Accuracy]])</f>
        <v>#DIV/0!</v>
      </c>
      <c r="D17" s="3" t="e">
        <f>SUM((Table1[[#This Row],[Damage]]*Table1[[#This Row],[Burst]])/(Table1[[#This Row],[Ranged Cooldown]]+Table1[[#This Row],[Warm-up]]+(Table1[[#This Row],[Burst Time]]*(Table1[[#This Row],[Burst]]-1))))</f>
        <v>#DIV/0!</v>
      </c>
      <c r="F17" s="3">
        <f>SUM((Table1[[#This Row],[Accuracy (Close)]]+Table1[[#This Row],[Accuracy (Short)]]+Table1[[#This Row],[Accuracy (Medium)]]+Table1[[#This Row],[Accuracy (Long)]])/4)</f>
        <v>0</v>
      </c>
      <c r="N17" s="3" t="e">
        <f t="shared" si="0"/>
        <v>#DIV/0!</v>
      </c>
    </row>
    <row r="18" spans="2:14">
      <c r="B18" s="3" t="e">
        <f>SUM(((Table1[[#This Row],[Avg DPS]]*Table1[[#This Row],[Range]])+(Table1[[#This Row],[Avg DPS]]*Table1[[#This Row],[Arm Pen (%)]]))/100)</f>
        <v>#DIV/0!</v>
      </c>
      <c r="C18" s="4" t="e">
        <f>SUM(Table1[[#This Row],[DPS]]*Table1[[#This Row],[Avg Accuracy]])</f>
        <v>#DIV/0!</v>
      </c>
      <c r="D18" s="3" t="e">
        <f>SUM((Table1[[#This Row],[Damage]]*Table1[[#This Row],[Burst]])/(Table1[[#This Row],[Ranged Cooldown]]+Table1[[#This Row],[Warm-up]]+(Table1[[#This Row],[Burst Time]]*(Table1[[#This Row],[Burst]]-1))))</f>
        <v>#DIV/0!</v>
      </c>
      <c r="F18" s="3">
        <f>SUM((Table1[[#This Row],[Accuracy (Close)]]+Table1[[#This Row],[Accuracy (Short)]]+Table1[[#This Row],[Accuracy (Medium)]]+Table1[[#This Row],[Accuracy (Long)]])/4)</f>
        <v>0</v>
      </c>
      <c r="N18" s="3" t="e">
        <f t="shared" si="0"/>
        <v>#DIV/0!</v>
      </c>
    </row>
    <row r="19" spans="2:14">
      <c r="B19" s="3" t="e">
        <f>SUM(((Table1[[#This Row],[Avg DPS]]*Table1[[#This Row],[Range]])+(Table1[[#This Row],[Avg DPS]]*Table1[[#This Row],[Arm Pen (%)]]))/100)</f>
        <v>#DIV/0!</v>
      </c>
      <c r="C19" s="4" t="e">
        <f>SUM(Table1[[#This Row],[DPS]]*Table1[[#This Row],[Avg Accuracy]])</f>
        <v>#DIV/0!</v>
      </c>
      <c r="D19" s="3" t="e">
        <f>SUM((Table1[[#This Row],[Damage]]*Table1[[#This Row],[Burst]])/(Table1[[#This Row],[Ranged Cooldown]]+Table1[[#This Row],[Warm-up]]+(Table1[[#This Row],[Burst Time]]*(Table1[[#This Row],[Burst]]-1))))</f>
        <v>#DIV/0!</v>
      </c>
      <c r="F19" s="3">
        <f>SUM((Table1[[#This Row],[Accuracy (Close)]]+Table1[[#This Row],[Accuracy (Short)]]+Table1[[#This Row],[Accuracy (Medium)]]+Table1[[#This Row],[Accuracy (Long)]])/4)</f>
        <v>0</v>
      </c>
      <c r="N19" s="3" t="e">
        <f t="shared" si="0"/>
        <v>#DIV/0!</v>
      </c>
    </row>
    <row r="20" spans="2:14">
      <c r="B20" s="3" t="e">
        <f>SUM(((Table1[[#This Row],[Avg DPS]]*Table1[[#This Row],[Range]])+(Table1[[#This Row],[Avg DPS]]*Table1[[#This Row],[Arm Pen (%)]]))/100)</f>
        <v>#DIV/0!</v>
      </c>
      <c r="C20" s="4" t="e">
        <f>SUM(Table1[[#This Row],[DPS]]*Table1[[#This Row],[Avg Accuracy]])</f>
        <v>#DIV/0!</v>
      </c>
      <c r="D20" s="3" t="e">
        <f>SUM((Table1[[#This Row],[Damage]]*Table1[[#This Row],[Burst]])/(Table1[[#This Row],[Ranged Cooldown]]+Table1[[#This Row],[Warm-up]]+(Table1[[#This Row],[Burst Time]]*(Table1[[#This Row],[Burst]]-1))))</f>
        <v>#DIV/0!</v>
      </c>
      <c r="F20" s="3">
        <f>SUM((Table1[[#This Row],[Accuracy (Close)]]+Table1[[#This Row],[Accuracy (Short)]]+Table1[[#This Row],[Accuracy (Medium)]]+Table1[[#This Row],[Accuracy (Long)]])/4)</f>
        <v>0</v>
      </c>
      <c r="N20" s="3" t="e">
        <f t="shared" si="0"/>
        <v>#DIV/0!</v>
      </c>
    </row>
    <row r="21" spans="2:14">
      <c r="B21" s="3" t="e">
        <f>SUM(((Table1[[#This Row],[Avg DPS]]*Table1[[#This Row],[Range]])+(Table1[[#This Row],[Avg DPS]]*Table1[[#This Row],[Arm Pen (%)]]))/100)</f>
        <v>#DIV/0!</v>
      </c>
      <c r="C21" s="4" t="e">
        <f>SUM(Table1[[#This Row],[DPS]]*Table1[[#This Row],[Avg Accuracy]])</f>
        <v>#DIV/0!</v>
      </c>
      <c r="D21" s="3" t="e">
        <f>SUM((Table1[[#This Row],[Damage]]*Table1[[#This Row],[Burst]])/(Table1[[#This Row],[Ranged Cooldown]]+Table1[[#This Row],[Warm-up]]+(Table1[[#This Row],[Burst Time]]*(Table1[[#This Row],[Burst]]-1))))</f>
        <v>#DIV/0!</v>
      </c>
      <c r="F21" s="3">
        <f>SUM((Table1[[#This Row],[Accuracy (Close)]]+Table1[[#This Row],[Accuracy (Short)]]+Table1[[#This Row],[Accuracy (Medium)]]+Table1[[#This Row],[Accuracy (Long)]])/4)</f>
        <v>0</v>
      </c>
      <c r="N21" s="3" t="e">
        <f t="shared" si="0"/>
        <v>#DIV/0!</v>
      </c>
    </row>
    <row r="22" spans="2:14">
      <c r="B22" s="3" t="e">
        <f>SUM(((Table1[[#This Row],[Avg DPS]]*Table1[[#This Row],[Range]])+(Table1[[#This Row],[Avg DPS]]*Table1[[#This Row],[Arm Pen (%)]]))/100)</f>
        <v>#DIV/0!</v>
      </c>
      <c r="C22" s="4" t="e">
        <f>SUM(Table1[[#This Row],[DPS]]*Table1[[#This Row],[Avg Accuracy]])</f>
        <v>#DIV/0!</v>
      </c>
      <c r="D22" s="3" t="e">
        <f>SUM((Table1[[#This Row],[Damage]]*Table1[[#This Row],[Burst]])/(Table1[[#This Row],[Ranged Cooldown]]+Table1[[#This Row],[Warm-up]]+(Table1[[#This Row],[Burst Time]]*(Table1[[#This Row],[Burst]]-1))))</f>
        <v>#DIV/0!</v>
      </c>
      <c r="F22" s="3">
        <f>SUM((Table1[[#This Row],[Accuracy (Close)]]+Table1[[#This Row],[Accuracy (Short)]]+Table1[[#This Row],[Accuracy (Medium)]]+Table1[[#This Row],[Accuracy (Long)]])/4)</f>
        <v>0</v>
      </c>
      <c r="N22" s="3" t="e">
        <f t="shared" si="0"/>
        <v>#DIV/0!</v>
      </c>
    </row>
    <row r="23" spans="2:14">
      <c r="B23" s="3" t="e">
        <f>SUM(((Table1[[#This Row],[Avg DPS]]*Table1[[#This Row],[Range]])+(Table1[[#This Row],[Avg DPS]]*Table1[[#This Row],[Arm Pen (%)]]))/100)</f>
        <v>#DIV/0!</v>
      </c>
      <c r="C23" s="4" t="e">
        <f>SUM(Table1[[#This Row],[DPS]]*Table1[[#This Row],[Avg Accuracy]])</f>
        <v>#DIV/0!</v>
      </c>
      <c r="D23" s="3" t="e">
        <f>SUM((Table1[[#This Row],[Damage]]*Table1[[#This Row],[Burst]])/(Table1[[#This Row],[Ranged Cooldown]]+Table1[[#This Row],[Warm-up]]+(Table1[[#This Row],[Burst Time]]*(Table1[[#This Row],[Burst]]-1))))</f>
        <v>#DIV/0!</v>
      </c>
      <c r="F23" s="3">
        <f>SUM((Table1[[#This Row],[Accuracy (Close)]]+Table1[[#This Row],[Accuracy (Short)]]+Table1[[#This Row],[Accuracy (Medium)]]+Table1[[#This Row],[Accuracy (Long)]])/4)</f>
        <v>0</v>
      </c>
      <c r="N23" s="3" t="e">
        <f t="shared" si="0"/>
        <v>#DIV/0!</v>
      </c>
    </row>
    <row r="24" spans="2:14">
      <c r="B24" s="3" t="e">
        <f>SUM(((Table1[[#This Row],[Avg DPS]]*Table1[[#This Row],[Range]])+(Table1[[#This Row],[Avg DPS]]*Table1[[#This Row],[Arm Pen (%)]]))/100)</f>
        <v>#DIV/0!</v>
      </c>
      <c r="C24" s="4" t="e">
        <f>SUM(Table1[[#This Row],[DPS]]*Table1[[#This Row],[Avg Accuracy]])</f>
        <v>#DIV/0!</v>
      </c>
      <c r="D24" s="3" t="e">
        <f>SUM((Table1[[#This Row],[Damage]]*Table1[[#This Row],[Burst]])/(Table1[[#This Row],[Ranged Cooldown]]+Table1[[#This Row],[Warm-up]]+(Table1[[#This Row],[Burst Time]]*(Table1[[#This Row],[Burst]]-1))))</f>
        <v>#DIV/0!</v>
      </c>
      <c r="F24" s="3">
        <f>SUM((Table1[[#This Row],[Accuracy (Close)]]+Table1[[#This Row],[Accuracy (Short)]]+Table1[[#This Row],[Accuracy (Medium)]]+Table1[[#This Row],[Accuracy (Long)]])/4)</f>
        <v>0</v>
      </c>
      <c r="N24" s="3" t="e">
        <f t="shared" si="0"/>
        <v>#DIV/0!</v>
      </c>
    </row>
    <row r="26" spans="2:14">
      <c r="B26" s="3"/>
    </row>
    <row r="27" spans="2:14">
      <c r="B27" s="3"/>
    </row>
    <row r="28" spans="2:14">
      <c r="B28" s="3"/>
    </row>
    <row r="29" spans="2:14">
      <c r="B29" s="3"/>
    </row>
    <row r="30" spans="2:14">
      <c r="B3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2022-06-01T10:15:40Z</dcterms:modified>
</cp:coreProperties>
</file>