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'Categories'!$G$6:$G$30</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929" headerRowCount="1" totalsRowCount="0" totalsRowShown="0">
  <x:autoFilter ref="A5:AN929"/>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5" headerRowCount="1" totalsRowCount="0" totalsRowShown="0">
  <x:autoFilter ref="A5:E65"/>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1" headerRowCount="1" totalsRowCount="0" totalsRowShown="0">
  <x:autoFilter ref="A5:C241"/>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084" headerRowCount="1" totalsRowCount="0" totalsRowShown="0">
  <x:autoFilter ref="A5:F1084"/>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929" headerRowCount="1" totalsRowCount="0" totalsRowShown="0">
  <x:autoFilter ref="A5:J929"/>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str">
        <x:v>Recovered mechanisms</x:v>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recovered mechanisms; salvage; crafting component; recovered part; recovered machinery; machinery repair; mixed / unresolved; assembly; existing definition; ; not applicable; not applicable; component</x:v>
      </x:c>
      <x:c r="AF6" s="4" t="str">
        <x:v>From current item description. Proposed uses retain their existing approval status. Lore category review: Crafting components -&gt; Recovered mechanisms. Classification only; original item status and tier retained.</x:v>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str">
        <x:v>Recovered mechanisms</x:v>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recovered mechanisms; salvage; crafting component; recovered part; recovered machinery; fabrication; metal; solid part; existing definition; ; not applicable; not applicable; component</x:v>
      </x:c>
      <x:c r="AF7" s="4" t="str">
        <x:v>From current item description. Proposed uses retain their existing approval status. Lore category review: Crafting components -&gt; Recovered mechanisms. Classification only; original item status and tier retained.</x:v>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str">
        <x:v>Recovered mechanisms</x:v>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recovered mechanisms; salvage; crafting component; recovered part; recovered machinery; electrical work; metal; bundle; existing definition; ; not applicable; not applicable; component</x:v>
      </x:c>
      <x:c r="AF8" s="4" t="str">
        <x:v>From current item description. Proposed uses retain their existing approval status. Lore category review: Crafting components -&gt; Recovered mechanisms. Classification only; original item status and tier retained.</x:v>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Clothing</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clothing;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Clothing</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clothing;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inlineStr">
        <x:is>
          <x:t xml:space="preserve">Camp items</x:t>
        </x:is>
      </x:c>
      <x:c r="E17" s="4" t="inlineStr">
        <x:is>
          <x:t xml:space="preserve">Shelter &amp; rest</x:t>
        </x:is>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camp items; shelter &amp; rest; shelter item; finished item; unresolved; camp rest; mixed / unresolved; assembly; existing definition; sun shading; vertical sun shade shelter; camp bundle; camp goods; shelter &amp; rest; not applicable;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x:t>
        </x:is>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inlineStr">
        <x:is>
          <x:t xml:space="preserve">Salvage</x:t>
        </x:is>
      </x:c>
      <x:c r="E97" s="9" t="inlineStr">
        <x:is>
          <x:t xml:space="preserve">Reusable salvage</x:t>
        </x:is>
      </x:c>
      <x:c r="F97" s="9" t="str">
        <x:v>New proposal</x:v>
      </x:c>
      <x:c r="G97" s="9" t="inlineStr">
        <x:is>
          <x:t xml:space="preserve">Ordinary found salvage; possible reuse or material recovery after inspection.</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not applicable;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str">
        <x:v>Finished endpoint; material tier is not applicable. Input tiers belong to the chosen recipe.</x:v>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Found salvage; former container production proposal retired</x:t>
        </x:is>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inlineStr">
        <x:is>
          <x:t xml:space="preserve">Salvage</x:t>
        </x:is>
      </x:c>
      <x:c r="E98" s="9" t="inlineStr">
        <x:is>
          <x:t xml:space="preserve">Reusable salvage</x:t>
        </x:is>
      </x:c>
      <x:c r="F98" s="9" t="str">
        <x:v>New proposal</x:v>
      </x:c>
      <x:c r="G98" s="9" t="inlineStr">
        <x:is>
          <x:t xml:space="preserve">Ordinary found salvage; possible reuse or material recovery after inspection.</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not applicable;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str">
        <x:v>Finished endpoint; material tier is not applicable. Input tiers belong to the chosen recipe.</x:v>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Found salvage; former container production proposal retired</x:t>
        </x:is>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inlineStr">
        <x:is>
          <x:t xml:space="preserve">Salvage</x:t>
        </x:is>
      </x:c>
      <x:c r="E99" s="9" t="inlineStr">
        <x:is>
          <x:t xml:space="preserve">Reusable salvage</x:t>
        </x:is>
      </x:c>
      <x:c r="F99" s="9" t="str">
        <x:v>New proposal</x:v>
      </x:c>
      <x:c r="G99" s="9" t="inlineStr">
        <x:is>
          <x:t xml:space="preserve">Ordinary found salvage; possible reuse or material recovery after inspection.</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not applicable;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str">
        <x:v>Finished endpoint; material tier is not applicable. Input tiers belong to the chosen recipe.</x:v>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Found salvage; former container production proposal retired</x:t>
        </x:is>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inlineStr">
        <x:is>
          <x:t xml:space="preserve">Salvage</x:t>
        </x:is>
      </x:c>
      <x:c r="E100" s="9" t="inlineStr">
        <x:is>
          <x:t xml:space="preserve">Reusable salvage</x:t>
        </x:is>
      </x:c>
      <x:c r="F100" s="9" t="str">
        <x:v>New proposal</x:v>
      </x:c>
      <x:c r="G100" s="9" t="inlineStr">
        <x:is>
          <x:t xml:space="preserve">Ordinary found salvage; possible reuse or material recovery after inspection.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not applicable;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str">
        <x:v>Finished endpoint; material tier is not applicable. Input tiers belong to the chosen recipe.</x:v>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Found salvage; former container production proposal retired</x:t>
        </x:is>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inlineStr">
        <x:is>
          <x:t xml:space="preserve">Salvage</x:t>
        </x:is>
      </x:c>
      <x:c r="E101" s="9" t="inlineStr">
        <x:is>
          <x:t xml:space="preserve">Reusable salvage</x:t>
        </x:is>
      </x:c>
      <x:c r="F101" s="9" t="str">
        <x:v>New proposal</x:v>
      </x:c>
      <x:c r="G101" s="9" t="inlineStr">
        <x:is>
          <x:t xml:space="preserve">Ordinary found salvage; possible reuse or material recovery after inspection.</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not applicable;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str">
        <x:v>Finished endpoint; material tier is not applicable. Input tiers belong to the chosen recipe.</x:v>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Found salvage; former container production proposal retired</x:t>
        </x:is>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inlineStr">
        <x:is>
          <x:t xml:space="preserve">Salvage</x:t>
        </x:is>
      </x:c>
      <x:c r="E102" s="9" t="inlineStr">
        <x:is>
          <x:t xml:space="preserve">Reusable salvage</x:t>
        </x:is>
      </x:c>
      <x:c r="F102" s="9" t="str">
        <x:v>New proposal</x:v>
      </x:c>
      <x:c r="G102" s="9" t="inlineStr">
        <x:is>
          <x:t xml:space="preserve">Ordinary found salvage; possible reuse or material recovery after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not applicable;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str">
        <x:v>Finished endpoint; material tier is not applicable. Input tiers belong to the chosen recipe.</x:v>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Found salvage; former container production proposal retired</x:t>
        </x:is>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inlineStr">
        <x:is>
          <x:t xml:space="preserve">Salvage</x:t>
        </x:is>
      </x:c>
      <x:c r="E103" s="9" t="inlineStr">
        <x:is>
          <x:t xml:space="preserve">Reusable salvage</x:t>
        </x:is>
      </x:c>
      <x:c r="F103" s="9" t="str">
        <x:v>New proposal</x:v>
      </x:c>
      <x:c r="G103" s="9" t="inlineStr">
        <x:is>
          <x:t xml:space="preserve">Ordinary found salvage; possible reuse or material recovery after inspection.</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not applicable;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str">
        <x:v>Finished endpoint; material tier is not applicable. Input tiers belong to the chosen recipe.</x:v>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Found salvage; former container production proposal retired</x:t>
        </x:is>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Field supplies</x:t>
        </x:is>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field supplies;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inlineStr">
        <x:is>
          <x:t xml:space="preserve">Salvage</x:t>
        </x:is>
      </x:c>
      <x:c r="E106" s="9" t="inlineStr">
        <x:is>
          <x:t xml:space="preserve">Reusable salvage</x:t>
        </x:is>
      </x:c>
      <x:c r="F106" s="9" t="str">
        <x:v>New proposal</x:v>
      </x:c>
      <x:c r="G106" s="9" t="inlineStr">
        <x:is>
          <x:t xml:space="preserve">Ordinary found salvage; possible reuse or material recovery after inspection.</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not applicable;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str">
        <x:v>Finished endpoint; material tier is not applicable. Input tiers belong to the chosen recipe.</x:v>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Found salvage; former container production proposal retired</x:t>
        </x:is>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inlineStr">
        <x:is>
          <x:t xml:space="preserve">Camp items</x:t>
        </x:is>
      </x:c>
      <x:c r="E107" s="9" t="inlineStr">
        <x:is>
          <x:t xml:space="preserve">Food service &amp; storage</x:t>
        </x:is>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camp items; food service &amp; storage; container; finished item; manufactured / unresolved; cargo organization; mixed / unresolved; assembly; proposal; storage object candidate; camp goods; food service &amp; storage; not applicable; t4; finished item</x:v>
      </x:c>
      <x:c r="AF107" s="4" t="inlineStr">
        <x:is>
          <x:t xml:space="preserve">From current item description. Proposed uses retain their existing approval status. Author camp organization: Camp items / Food service &amp; storage; previous category/subtype: Containers / Storage object candidate.</x:t>
        </x:is>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inlineStr">
        <x:is>
          <x:t xml:space="preserve">Salvage</x:t>
        </x:is>
      </x:c>
      <x:c r="E109" s="9" t="inlineStr">
        <x:is>
          <x:t xml:space="preserve">Reusable salvage</x:t>
        </x:is>
      </x:c>
      <x:c r="F109" s="9" t="str">
        <x:v>New proposal</x:v>
      </x:c>
      <x:c r="G109" s="9" t="inlineStr">
        <x:is>
          <x:t xml:space="preserve">Ordinary found salvage; possible reuse or material recovery after inspection.</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not applicable;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str">
        <x:v>Finished endpoint; material tier is not applicable. Input tiers belong to the chosen recipe.</x:v>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Found salvage; former container production proposal retired</x:t>
        </x:is>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inlineStr">
        <x:is>
          <x:t xml:space="preserve">Salvage</x:t>
        </x:is>
      </x:c>
      <x:c r="E110" s="9" t="inlineStr">
        <x:is>
          <x:t xml:space="preserve">Reusable salvage</x:t>
        </x:is>
      </x:c>
      <x:c r="F110" s="9" t="str">
        <x:v>New proposal</x:v>
      </x:c>
      <x:c r="G110" s="9" t="inlineStr">
        <x:is>
          <x:t xml:space="preserve">Ordinary found salvage; possible reuse or material recovery after inspection.</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t2;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Found salvage; former container production proposal retired</x:t>
        </x:is>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Proposed T2 finished piece using T1 inputs; material grade, fabrication and protection are unresolved.</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T2</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t2; t1; finished item</x:v>
      </x:c>
      <x:c r="AF115" s="4" t="inlineStr">
        <x:is>
          <x:t xml:space="preserve">One independently listed armor piece. Family membership is a design grouping, never another inventory item or a set bonus.</x:t>
        </x:is>
      </x:c>
      <x:c r="AG115" s="4" t="inlineStr">
        <x:is>
          <x:t xml:space="preserve">Proposed T2 finished piece using T1 inputs; material grade, fabrication and protection are unresolved.</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x:f>IF(C115="T0",0,IF(C115="T1",1,IF(C115="T2",2,IF(C115="T3",3,IF(C115="T4",4,IF(C115="Unassigned",98,99))))))</x:f>
        <x:v>2</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Proposed T2 finished piece using T1 inputs; material grade, fabrication and protection are unresolved.</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Clothing</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clothing;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Clothing</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clothing;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Attachments</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attachments;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Clothing</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clothing;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inlineStr">
        <x:is>
          <x:t xml:space="preserve">Clothing</x:t>
        </x:is>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clothing; fashion garment; wearable; finished item; manufactured / unresolved; fashion; husk fiber; garment; author direction; ; not applicable; t3; finished item</x:v>
      </x:c>
      <x:c r="AF12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9" s="4" t="str">
        <x:v>Finished endpoint; material tier is not applicable. Input tiers belong to the chosen recipe.</x:v>
      </x:c>
      <x:c r="AH129" s="4" t="str">
        <x:v>T3</x:v>
      </x:c>
      <x:c r="AI129" s="4" t="str">
        <x:v>Finished item</x:v>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str">
        <x:v>Simple everyday wraps</x:v>
      </x:c>
      <x:c r="C140" s="4" t="str">
        <x:v>Not applicable</x:v>
      </x:c>
      <x:c r="D140" s="9" t="inlineStr">
        <x:is>
          <x:t xml:space="preserve">Clothing</x:t>
        </x:is>
      </x:c>
      <x:c r="E140" s="9" t="str">
        <x:v>Everyday clothing</x:v>
      </x:c>
      <x:c r="F140" s="9" t="str">
        <x:v>User direction; not implemented</x:v>
      </x:c>
      <x:c r="G140" s="9" t="str">
        <x:v>Regular simple wrap-style clothing under the no-cloth material rule.</x:v>
      </x:c>
      <x:c r="H140" s="9" t="str">
        <x:v>Unassigned; layering/fastening TBD</x:v>
      </x:c>
      <x:c r="I140" s="9" t="str">
        <x:v>Booter-worn concept; supply/spare policy TBD</x:v>
      </x:c>
      <x:c r="J140" s="13"/>
      <x:c r="K140" s="15"/>
      <x:c r="L140" s="9" t="str">
        <x:v>Ordinary fabrication/trade candidate; no recipe authored</x:v>
      </x:c>
      <x:c r="M140" s="9" t="str">
        <x:v>Construction and material combination TBD; minimal fur with metal-based fastenings/pieces possible</x:v>
      </x:c>
      <x:c r="N140" s="9" t="str">
        <x:v>Not implemented</x:v>
      </x:c>
      <x:c r="O140" s="9" t="str">
        <x:v>No cloth. Wrap material, attachment and coverage remain open; minimal fur is not an abundant processed-fur supply.</x:v>
      </x:c>
      <x:c r="P140" s="17"/>
      <x:c r="Q140" s="17"/>
      <x:c r="R140" s="17"/>
      <x:c r="S140" s="17"/>
      <x:c r="T140" s="17"/>
      <x:c r="U140" s="9" t="str">
        <x:v>Everyday baseline by author direction. No fixed rarity, price, garment pattern or material ratio assigned.</x:v>
      </x:c>
      <x:c r="V140" s="11"/>
      <x:c r="W140" s="9" t="str">
        <x:v>Direct author clarification, October 14, 2026; Docs/WORLD_BASIS.md#material-culture. Ordinary wear: simple wraps, metal chainmail and practical metal-based pieces with minimal fur. Elaborate fashion remains rare/expensive; no cloth.</x:v>
      </x:c>
      <x:c r="X140" s="4" t="str">
        <x:v>Wearable</x:v>
      </x:c>
      <x:c r="Y140" s="4" t="str">
        <x:v>Finished item</x:v>
      </x:c>
      <x:c r="Z140" s="4" t="str">
        <x:v>Manufactured / unresolved</x:v>
      </x:c>
      <x:c r="AA140" s="4" t="str">
        <x:v>Clothing</x:v>
      </x:c>
      <x:c r="AB140" s="4" t="str">
        <x:v>Mixed / unresolved</x:v>
      </x:c>
      <x:c r="AC140" s="4" t="str">
        <x:v>Garment</x:v>
      </x:c>
      <x:c r="AD140" s="4" t="str">
        <x:v>Author direction</x:v>
      </x:c>
      <x:c r="AE140" s="4" t="str">
        <x:f>LOWER(A140&amp;"; "&amp;B140&amp;"; "&amp;D140&amp;"; "&amp;E140&amp;"; "&amp;X140&amp;"; "&amp;Y140&amp;"; "&amp;Z140&amp;"; "&amp;AA140&amp;"; "&amp;AB140&amp;"; "&amp;AC140&amp;"; "&amp;AD140&amp;"; "&amp;V140&amp;"; "&amp;C140&amp;"; "&amp;AH140&amp;"; "&amp;AI140)</x:f>
        <x:v>proposal.gear.simple_wraps; simple everyday wraps; clothing; everyday clothing; wearable; finished item; manufactured / unresolved; clothing; mixed / unresolved; garment; author direction; ; not applicable; t3; finished item</x:v>
      </x:c>
      <x:c r="AF14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0" s="4" t="str">
        <x:v>Finished endpoint; material tier is not applicable. Input tiers belong to the chosen recipe.</x:v>
      </x:c>
      <x:c r="AH140" s="4" t="str">
        <x:v>T3</x:v>
      </x:c>
      <x:c r="AI140" s="4" t="str">
        <x:v>Finished item</x:v>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t="n">
        <x:f>IF(C140="T0",0,IF(C140="T1",1,IF(C140="T2",2,IF(C140="T3",3,IF(C140="T4",4,IF(C140="Unassigned",98,99))))))</x:f>
        <x:v>99</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inlineStr">
        <x:is>
          <x:t xml:space="preserve">Camp items</x:t>
        </x:is>
      </x:c>
      <x:c r="E142" s="9" t="inlineStr">
        <x:is>
          <x:t xml:space="preserve">Shelter &amp; rest</x:t>
        </x:is>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camp items; shelter &amp; rest; crafting component; processed intermediate; fauna; sun shading; wing membrane; panel; proposal; wing material; camp goods; shelter &amp; rest; t1; not applicable; component</x:v>
      </x:c>
      <x:c r="AF142" s="4" t="inlineStr">
        <x:is>
          <x:t xml:space="preserve">From current item description. Proposed uses retain their existing approval status. Author camp organization: Camp items / Shelter &amp; rest; previous category/subtype: Crafting components / Wing material.</x:t>
        </x:is>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Attachments</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attachments;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Salvage</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inlineStr">
        <x:is>
          <x:t xml:space="preserve">Camp items</x:t>
        </x:is>
      </x:c>
      <x:c r="E176" s="9" t="inlineStr">
        <x:is>
          <x:t xml:space="preserve">Food service &amp; storage</x:t>
        </x:is>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camp items; food service &amp; storage; household utensil; finished item; manufactured / unresolved; food service; metal or shell; solid piece; proposal; everyday household; camp goods; food service &amp; storage; not applicable; t1; finished item</x:v>
      </x:c>
      <x:c r="AF176" s="4" t="inlineStr">
        <x:is>
          <x:t xml:space="preserve">From current item description. Proposed uses retain their existing approval status. Author camp organization: Camp items / Food service &amp; storage; previous category/subtype: Everyday objects / Everyday household.</x:t>
        </x:is>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inlineStr">
        <x:is>
          <x:t xml:space="preserve">Camp items</x:t>
        </x:is>
      </x:c>
      <x:c r="E177" s="9" t="inlineStr">
        <x:is>
          <x:t xml:space="preserve">Food service &amp; storage</x:t>
        </x:is>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camp items; food service &amp; storage; household utensil; finished item; manufactured / unresolved; food service; metal or shell; solid piece; proposal; everyday household; camp goods; food service &amp; storage; not applicable; t1; finished item</x:v>
      </x:c>
      <x:c r="AF177" s="4" t="inlineStr">
        <x:is>
          <x:t xml:space="preserve">From current item description. Proposed uses retain their existing approval status. Author camp organization: Camp items / Food service &amp; storage; previous category/subtype: Everyday objects / Everyday household.</x:t>
        </x:is>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inlineStr">
        <x:is>
          <x:t xml:space="preserve">Camp items</x:t>
        </x:is>
      </x:c>
      <x:c r="E178" s="9" t="inlineStr">
        <x:is>
          <x:t xml:space="preserve">Cleaning &amp; personal care</x:t>
        </x:is>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camp items; cleaning &amp; personal care; tool; finished item; manufactured / unresolved; cleaning; faunal fiber and shell; assembly; proposal; everyday household; camp goods; cleaning &amp; personal care; not applicable; t3; finished item</x:v>
      </x:c>
      <x:c r="AF178" s="4" t="inlineStr">
        <x:is>
          <x:t xml:space="preserve">From current item description. Proposed uses retain their existing approval status. Author camp organization: Camp items / Cleaning &amp; personal care; previous category/subtype: Everyday objects / Everyday household.</x:t>
        </x:is>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inlineStr">
        <x:is>
          <x:t xml:space="preserve">Camp items</x:t>
        </x:is>
      </x:c>
      <x:c r="E179" s="9" t="inlineStr">
        <x:is>
          <x:t xml:space="preserve">Cleaning &amp; personal care</x:t>
        </x:is>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camp items; cleaning &amp; personal care; household utensil; finished item; manufactured / unresolved; grooming; metal or shell; solid piece; proposal; everyday household; camp goods; cleaning &amp; personal care; not applicable; t1; finished item</x:v>
      </x:c>
      <x:c r="AF179" s="4" t="inlineStr">
        <x:is>
          <x:t xml:space="preserve">From current item description. Proposed uses retain their existing approval status. Author camp organization: Camp items / Cleaning &amp; personal care; previous category/subtype: Everyday objects / Everyday household.</x:t>
        </x:is>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inlineStr">
        <x:is>
          <x:t xml:space="preserve">Camp items</x:t>
        </x:is>
      </x:c>
      <x:c r="E180" s="9" t="inlineStr">
        <x:is>
          <x:t xml:space="preserve">Camp records</x:t>
        </x:is>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camp items; camp records; document; finished item; manufactured / unresolved; writing and records; mineral or shell; solid piece; proposal; everyday household; camp goods; camp records; not applicable; t0; finished item</x:v>
      </x:c>
      <x:c r="AF180" s="4" t="inlineStr">
        <x:is>
          <x:t xml:space="preserve">From current item description. Proposed uses retain their existing approval status. Author camp organization: Camp items / Camp records; previous category/subtype: Everyday objects / Everyday household.</x:t>
        </x:is>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inlineStr">
        <x:is>
          <x:t xml:space="preserve">Camp items</x:t>
        </x:is>
      </x:c>
      <x:c r="E181" s="9" t="inlineStr">
        <x:is>
          <x:t xml:space="preserve">Camp records</x:t>
        </x:is>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camp items; camp records; tool; finished item; manufactured / unresolved; writing and records; metal and shell; solid part; proposal; everyday household; camp goods; camp records; not applicable; t2; finished item</x:v>
      </x:c>
      <x:c r="AF181" s="4" t="inlineStr">
        <x:is>
          <x:t xml:space="preserve">From current item description. Proposed uses retain their existing approval status. Author camp organization: Camp items / Camp records; previous category/subtype: Everyday objects / Everyday household.</x:t>
        </x:is>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inlineStr">
        <x:is>
          <x:t xml:space="preserve">Camp items</x:t>
        </x:is>
      </x:c>
      <x:c r="E186" s="9" t="inlineStr">
        <x:is>
          <x:t xml:space="preserve">Food service &amp; storage</x:t>
        </x:is>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camp items; food service &amp; storage; household utensil; finished item; manufactured / unresolved; food service; ceramic; solid part; proposal; pottery; ceramic household; camp goods; food service &amp; storage; not applicable;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inlineStr">
        <x:is>
          <x:t xml:space="preserve">Camp items</x:t>
        </x:is>
      </x:c>
      <x:c r="E187" s="9" t="inlineStr">
        <x:is>
          <x:t xml:space="preserve">Food service &amp; storage</x:t>
        </x:is>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camp items; food service &amp; storage; household utensil; finished item; manufactured / unresolved; food service; ceramic; solid part; proposal; pottery; ceramic household; camp goods; food service &amp; storage; not applicable;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inlineStr">
        <x:is>
          <x:t xml:space="preserve">Camp items</x:t>
        </x:is>
      </x:c>
      <x:c r="E188" s="9" t="inlineStr">
        <x:is>
          <x:t xml:space="preserve">Food service &amp; storage</x:t>
        </x:is>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camp items; food service &amp; storage; household utensil; finished item; manufactured / unresolved; food service; ceramic; solid part; proposal; pottery; ceramic household; camp goods; food service &amp; storage; not applicable;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inlineStr">
        <x:is>
          <x:t xml:space="preserve">Camp items</x:t>
        </x:is>
      </x:c>
      <x:c r="E189" s="9" t="inlineStr">
        <x:is>
          <x:t xml:space="preserve">Food service &amp; storage</x:t>
        </x:is>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camp items; food service &amp; storage; container; finished item; manufactured / unresolved; cargo organization; ceramic; solid part; proposal; liquid and bulk containment; pottery; ceramic storage; camp goods; food service &amp; storage; not applicable;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x:t>
        </x:is>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Salvage</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Salvage</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Salvage</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Salvage</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Salvage</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Attachments</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attachments;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Camp items</x:t>
        </x:is>
      </x:c>
      <x:c r="E214" s="9" t="inlineStr">
        <x:is>
          <x:t xml:space="preserve">Cooking &amp; ignition</x:t>
        </x:is>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camp items; cooking &amp; ignition; tool; finished item; manufactured / unresolved; ignition; metal or shell; assembly; proposal; ignition tool; camp goods; cooking &amp; ignition;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Camp items</x:t>
        </x:is>
      </x:c>
      <x:c r="E216" s="9" t="inlineStr">
        <x:is>
          <x:t xml:space="preserve">Cooking &amp; ignition</x:t>
        </x:is>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camp items; cooking &amp; ignition; tool; finished item; manufactured / unresolved; cooking; ceramic; solid part; proposal; cooking vessel; camp goods; cooking &amp; ignition;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Camp items</x:t>
        </x:is>
      </x:c>
      <x:c r="E218" s="9" t="inlineStr">
        <x:is>
          <x:t xml:space="preserve">Cooking &amp; ignition</x:t>
        </x:is>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camp items; cooking &amp; ignition; tool; finished item; manufactured / unresolved; cooking; metal; assembly; proposal; cooking vessel; camp goods; cooking &amp; ignition;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Camp items</x:t>
        </x:is>
      </x:c>
      <x:c r="E219" s="9" t="inlineStr">
        <x:is>
          <x:t xml:space="preserve">Cooking &amp; ignition</x:t>
        </x:is>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camp items; cooking &amp; ignition; tool; finished item; manufactured / unresolved; cooking; metal; assembly; proposal; cooking tool; camp goods; cooking &amp; ignition;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Camp items</x:t>
        </x:is>
      </x:c>
      <x:c r="E220" s="9" t="inlineStr">
        <x:is>
          <x:t xml:space="preserve">Cooking &amp; ignition</x:t>
        </x:is>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camp items; cooking &amp; ignition; tool; finished item; manufactured / unresolved; cooking; metal; assembly; proposal; cooking tool; camp goods; cooking &amp; ignition;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Camp items</x:t>
        </x:is>
      </x:c>
      <x:c r="E221" s="9" t="inlineStr">
        <x:is>
          <x:t xml:space="preserve">Cooking &amp; ignition</x:t>
        </x:is>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camp items; cooking &amp; ignition; tool; finished item; manufactured / unresolved; cooking; metal; assembly; proposal; cooking tool; camp goods; cooking &amp; ignition;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str">
        <x:v>Not applicable</x:v>
      </x:c>
      <x:c r="D222" s="9" t="inlineStr">
        <x:is>
          <x:t xml:space="preserve">Camp items</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camp items; cooking &amp; ignition; tool; finished item; manufactured / unresolved; cooking; mixed / unresolved; assembly; author direction; managed cooking firebox; camp kitchen; food preparation station; phagia cooking; camp cooking station; cooking &amp; ignition; not applicable;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str">
        <x:v>Processing agents</x:v>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processing agents; lubricant intermediate; chemical material; processed intermediate; fauna; chemical processing; biological chemical; liquid; proposal; grease; lubricant; fauna chemistry; lubrication; t1; not applicable; material</x:v>
      </x:c>
      <x:c r="AF227" s="4" t="str">
        <x:v>Specific formulation is proposed; source oils and existing joint secretion are references, not validated recipes. Lore category review: Resources -&gt; Processing agents. Classification only; original item status and tier retained.</x:v>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str">
        <x:v>Processing agents</x:v>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processing agents; lubricant intermediate; chemical material; processed intermediate; fauna; chemical processing; biological chemical; unresolved; proposal; grease; lubricant; fauna chemistry; lubrication; t1; not applicable; material</x:v>
      </x:c>
      <x:c r="AF228" s="4" t="str">
        <x:v>Specific formulation is proposed; source oils and existing joint secretion are references, not validated recipes. Lore category review: Resources -&gt; Processing agents. Classification only; original item status and tier retained.</x:v>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str">
        <x:v>Processing agents</x:v>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processing agents; finished lubricant; chemical material; finished item; fauna; lubrication; biological chemical; paste; proposal; grease; lubricant; fauna chemistry; equipment repair; t2; not applicable; material</x:v>
      </x:c>
      <x:c r="AF229" s="4" t="str">
        <x:v>Specific formulation is proposed; source oils and existing joint secretion are references, not validated recipes. Lore category review: Resources -&gt; Processing agents. Classification only; original item status and tier retained.</x:v>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str">
        <x:v>Processing agents</x:v>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processing agents; finished lubricant; chemical material; finished item; fauna; lubrication; biological chemical; unresolved; proposal; grease; lubricant; fauna chemistry; dust exclusion; t2; not applicable; material</x:v>
      </x:c>
      <x:c r="AF230" s="4" t="str">
        <x:v>Specific formulation is proposed; source oils and existing joint secretion are references, not validated recipes. Lore category review: Resources -&gt; Processing agents. Classification only; original item status and tier retained.</x:v>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str">
        <x:v>Processing agents</x:v>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processing agents; finished lubricant; chemical material; finished item; fauna; lubrication; biological chemical; paste; proposal; grease; lubricant; fauna chemistry; sealing; t2; not applicable; material</x:v>
      </x:c>
      <x:c r="AF231" s="4" t="str">
        <x:v>Specific formulation is proposed; source oils and existing joint secretion are references, not validated recipes. Lore category review: Resources -&gt; Processing agents. Classification only; original item status and tier retained.</x:v>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str">
        <x:v>Processing agents</x:v>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processing agents; finished lubricant; chemical material; finished item; fauna; lubrication; biological and mineral mixture; paste; proposal; grease; lubricant; fauna chemistry; equipment repair; t2; not applicable; material</x:v>
      </x:c>
      <x:c r="AF232" s="4" t="str">
        <x:v>Specific formulation is proposed; source oils and existing joint secretion are references, not validated recipes. Lore category review: Resources -&gt; Processing agents. Classification only; original item status and tier retained.</x:v>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str">
        <x:v>Processing agents</x:v>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processing agents; finished lubricant; chemical material; finished item; fauna; lubrication; biological chemical; paste; proposal; grease; lubricant; fauna chemistry; electrical insulation; t2; not applicable; material</x:v>
      </x:c>
      <x:c r="AF233" s="4" t="str">
        <x:v>Specific formulation is proposed; source oils and existing joint secretion are references, not validated recipes. Lore category review: Resources -&gt; Processing agents. Classification only; original item status and tier retained.</x:v>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str">
        <x:v>Processing agents</x:v>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processing agents; finished lubricant; chemical material; finished item; fauna; lubrication; biological chemical; liquid; proposal; grease; lubricant; fauna chemistry; equipment repair; t2; not applicable; material</x:v>
      </x:c>
      <x:c r="AF234" s="4" t="str">
        <x:v>Specific formulation is proposed; source oils and existing joint secretion are references, not validated recipes. Lore category review: Resources -&gt; Processing agents. Classification only; original item status and tier retained.</x:v>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Salvage</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inlineStr">
        <x:is>
          <x:t xml:space="preserve">Salvage</x:t>
        </x:is>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t1;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str">
        <x:v>Recovered mechanisms</x:v>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recovered mechanisms; wind machine component; crafting component; processed intermediate; recovered machinery; equipment fabrication; mixed / unresolved; assembly; proposal; wind power; wind; sail; not applicable; not applicable; component</x:v>
      </x:c>
      <x:c r="AF243" s="4" t="str">
        <x:v>Author direction for equipment families; proposed components and unimplemented behavior remain explicitly separate. Lore category review: Crafting components -&gt; Recovered mechanisms. Classification only; original item status and tier retained.</x:v>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str">
        <x:v>Recovered mechanisms</x:v>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recovered mechanisms; wind machine component; crafting component; processed intermediate; recovered machinery; energy processing; mixed / unresolved; assembly; proposal; wind power; wind; sail; not applicable; not applicable; component</x:v>
      </x:c>
      <x:c r="AF244" s="4" t="str">
        <x:v>Author direction for equipment families; proposed components and unimplemented behavior remain explicitly separate. Lore category review: Crafting components -&gt; Recovered mechanisms. Classification only; original item status and tier retained.</x:v>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Legger 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Legger 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Legger 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Legger 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Legger 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Legger 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Salvage</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Salvage</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Salvage</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Salvage</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Salvage</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Legger 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Legger 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Legger 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legger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Legger 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Legger 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inlineStr">
        <x:is>
          <x:t xml:space="preserve">Camp items</x:t>
        </x:is>
      </x:c>
      <x:c r="E316" s="9" t="inlineStr">
        <x:is>
          <x:t xml:space="preserve">Food service &amp; storage</x:t>
        </x:is>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camp items; food service &amp; storage; container; finished item; manufactured / unresolved; food service; glass or ceramic; assembly; proposal; cargo organization; phagea; algae; food packaging; camp goods; food service &amp; storage; not applicable;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inlineStr">
        <x:is>
          <x:t xml:space="preserve">Camp items</x:t>
        </x:is>
      </x:c>
      <x:c r="E317" s="9" t="inlineStr">
        <x:is>
          <x:t xml:space="preserve">Food service &amp; storage</x:t>
        </x:is>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camp items; food service &amp; storage; carrier; finished item; manufactured / unresolved; food service; metal or shell; assembly; proposal; cargo organization; phagea; algae; food packaging; camp goods; food service &amp; storage; not applicable;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inlineStr">
        <x:is>
          <x:t xml:space="preserve">Salvage</x:t>
        </x:is>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inlineStr">
        <x:is>
          <x:t xml:space="preserve">Salvage</x:t>
        </x:is>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inlineStr">
        <x:is>
          <x:t xml:space="preserve">Salvage</x:t>
        </x:is>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inlineStr">
        <x:is>
          <x:t xml:space="preserve">Salvage</x:t>
        </x:is>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inlineStr">
        <x:is>
          <x:t xml:space="preserve">Salvage</x:t>
        </x:is>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inlineStr">
        <x:is>
          <x:t xml:space="preserve">Salvage</x:t>
        </x:is>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inlineStr">
        <x:is>
          <x:t xml:space="preserve">Salvage</x:t>
        </x:is>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inlineStr">
        <x:is>
          <x:t xml:space="preserve">Salvage</x:t>
        </x:is>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inlineStr">
        <x:is>
          <x:t xml:space="preserve">Salvage</x:t>
        </x:is>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inlineStr">
        <x:is>
          <x:t xml:space="preserve">Salvage</x:t>
        </x:is>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str">
        <x:v>Processing agents</x:v>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processing agents; tier 1 material concept; chemical material; processed intermediate; fauna; chemical processing; biological chemical; liquid; proposal; surface finishing; t1; not applicable; material</x:v>
      </x:c>
      <x:c r="AF376" s="4" t="str">
        <x:v>First-stage refinement proposal. Source material/cultural records remain proposal-stage. Lore category review: Resources -&gt; Processing agents. Classification only; original item status and tier retained.</x:v>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str">
        <x:v>Processing agents</x:v>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processing agents; tier 1 material concept; chemical material; processed intermediate; fauna; binding and construction; biological chemical; unresolved; proposal; protective fabrication; t1; not applicable; material</x:v>
      </x:c>
      <x:c r="AF377" s="4" t="str">
        <x:v>First-stage refinement proposal. Source material/cultural records remain proposal-stage. Lore category review: Resources -&gt; Processing agents. Classification only; original item status and tier retained.</x:v>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str">
        <x:v>Processing agents</x:v>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processing agents; tier 1 material concept; chemical material; processed intermediate; fauna; equipment repair; biological chemical; unresolved; proposal; sealing; t1; not applicable; material</x:v>
      </x:c>
      <x:c r="AF378" s="4" t="str">
        <x:v>First-stage refinement proposal. Source material/cultural records remain proposal-stage. Lore category review: Resources -&gt; Processing agents. Classification only; original item status and tier retained.</x:v>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str">
        <x:v>Weapons</x:v>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weapons; rocket ammunition; ammunition; finished item; ancient technology; offensive combat; mixed / unresolved; assembly; author direction; rocket; projectile; ancient machine ammunition; not applicable; unassigned; finished item</x:v>
      </x:c>
      <x:c r="AF386" s="4" t="str">
        <x:v>Ancient machine-tech family is author direction. Reverse-engineered examples exist in the broader technology tradition; specific reproducible families remain open.</x:v>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str">
        <x:v>Electrical insulating suit</x:v>
      </x:c>
      <x:c r="C395" s="4" t="str">
        <x:v>Not applicable</x:v>
      </x:c>
      <x:c r="D395" s="9" t="inlineStr">
        <x:is>
          <x:t xml:space="preserve">Clothing</x:t>
        </x:is>
      </x:c>
      <x:c r="E395" s="9" t="str">
        <x:v>Electrical protective wear</x:v>
      </x:c>
      <x:c r="F395" s="9" t="str">
        <x:v>Author-directed concept</x:v>
      </x:c>
      <x:c r="G395" s="9" t="str">
        <x:v>Protective suit intended for handling high-voltage electricity.</x:v>
      </x:c>
      <x:c r="H395" s="9" t="str">
        <x:v>Body / fit unresolved</x:v>
      </x:c>
      <x:c r="I395" s="9" t="str">
        <x:v>Carriage, mounting or fit unresolved</x:v>
      </x:c>
      <x:c r="J395" s="13"/>
      <x:c r="K395" s="15"/>
      <x:c r="L395" s="9" t="str">
        <x:v>Ancient, reverse-engineered or contemporary origin not yet assigned</x:v>
      </x:c>
      <x:c r="M395" s="9" t="str">
        <x:v>Inputs, process, energy supply and construction unresolved</x:v>
      </x:c>
      <x:c r="N395" s="9" t="str">
        <x:v>Lore/design item family; not implemented</x:v>
      </x:c>
      <x:c r="O395" s="9" t="str">
        <x:v>Electrical service limits, durability, interfaces and construction unresolved; follows the husk/hide/fur and no-cloth material rules.</x:v>
      </x:c>
      <x:c r="P395" s="17"/>
      <x:c r="Q395" s="17"/>
      <x:c r="R395" s="17"/>
      <x:c r="S395" s="17"/>
      <x:c r="T395" s="17"/>
      <x:c r="U395" s="9" t="str">
        <x:v>Specific effects, stats, rarity, crafting tiers and recipes remain undefined. Disruptor/inhibitor distinction remains open where applicable.</x:v>
      </x:c>
      <x:c r="V395" s="11" t="str">
        <x:v>insulated suit; high voltage suit; electrical protective suit</x:v>
      </x:c>
      <x:c r="W395" s="9" t="str">
        <x:v>Direct author direction, October 14, 2026; Docs/WORLD_BASIS.md#field-control-and-electrical-protection</x:v>
      </x:c>
      <x:c r="X395" s="4" t="str">
        <x:v>Wearable</x:v>
      </x:c>
      <x:c r="Y395" s="4" t="str">
        <x:v>Finished item</x:v>
      </x:c>
      <x:c r="Z395" s="4" t="str">
        <x:v>Manufactured / unresolved</x:v>
      </x:c>
      <x:c r="AA395" s="4" t="str">
        <x:v>Electrical insulation</x:v>
      </x:c>
      <x:c r="AB395" s="4" t="str">
        <x:v>Mixed / unresolved</x:v>
      </x:c>
      <x:c r="AC395" s="4" t="str">
        <x:v>Garment</x:v>
      </x:c>
      <x:c r="AD395" s="4" t="str">
        <x:v>Author direction</x:v>
      </x:c>
      <x:c r="AE395" s="4" t="str">
        <x:f>LOWER(A395&amp;"; "&amp;B395&amp;"; "&amp;D395&amp;"; "&amp;E395&amp;"; "&amp;X395&amp;"; "&amp;Y395&amp;"; "&amp;Z395&amp;"; "&amp;AA395&amp;"; "&amp;AB395&amp;"; "&amp;AC395&amp;"; "&amp;AD395&amp;"; "&amp;V395&amp;"; "&amp;C395&amp;"; "&amp;AH395&amp;"; "&amp;AI395)</x:f>
        <x:v>author.electrical.insulated_suit; electrical insulating suit; clothing; electrical protective wear; wearable; finished item; manufactured / unresolved; electrical insulation; mixed / unresolved; garment; author direction; insulated suit; high voltage suit; electrical protective suit; not applicable; t3; finished item</x:v>
      </x:c>
      <x:c r="AF395"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5" s="4" t="str">
        <x:v>Finished endpoint; material tier is not applicable. Input tiers belong to the chosen recipe.</x:v>
      </x:c>
      <x:c r="AH395" s="4" t="str">
        <x:v>T3</x:v>
      </x:c>
      <x:c r="AI395" s="4" t="str">
        <x:v>Finished item</x:v>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t="n">
        <x:f>IF(C395="T0",0,IF(C395="T1",1,IF(C395="T2",2,IF(C395="T3",3,IF(C395="T4",4,IF(C395="Unassigned",98,99))))))</x:f>
        <x:v>99</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str">
        <x:v>Electrical insulating gloves</x:v>
      </x:c>
      <x:c r="C396" s="4" t="str">
        <x:v>Not applicable</x:v>
      </x:c>
      <x:c r="D396" s="9" t="inlineStr">
        <x:is>
          <x:t xml:space="preserve">Clothing</x:t>
        </x:is>
      </x:c>
      <x:c r="E396" s="9" t="str">
        <x:v>Electrical protective wear</x:v>
      </x:c>
      <x:c r="F396" s="9" t="str">
        <x:v>Author-directed concept</x:v>
      </x:c>
      <x:c r="G396" s="9" t="str">
        <x:v>Protective gloves intended for handling high-voltage electricity.</x:v>
      </x:c>
      <x:c r="H396" s="9" t="str">
        <x:v>Hands / fit unresolved</x:v>
      </x:c>
      <x:c r="I396" s="9" t="str">
        <x:v>Carriage, mounting or fit unresolved</x:v>
      </x:c>
      <x:c r="J396" s="13"/>
      <x:c r="K396" s="15"/>
      <x:c r="L396" s="9" t="str">
        <x:v>Ancient, reverse-engineered or contemporary origin not yet assigned</x:v>
      </x:c>
      <x:c r="M396" s="9" t="str">
        <x:v>Inputs, process, energy supply and construction unresolved</x:v>
      </x:c>
      <x:c r="N396" s="9" t="str">
        <x:v>Lore/design item family; not implemented</x:v>
      </x:c>
      <x:c r="O396" s="9" t="str">
        <x:v>Electrical service limits, durability, interfaces and construction unresolved; follows the husk/hide/fur and no-cloth material rules.</x:v>
      </x:c>
      <x:c r="P396" s="17"/>
      <x:c r="Q396" s="17"/>
      <x:c r="R396" s="17"/>
      <x:c r="S396" s="17"/>
      <x:c r="T396" s="17"/>
      <x:c r="U396" s="9" t="str">
        <x:v>Specific effects, stats, rarity, crafting tiers and recipes remain undefined. Disruptor/inhibitor distinction remains open where applicable.</x:v>
      </x:c>
      <x:c r="V396" s="11" t="str">
        <x:v>insulated gloves; high voltage gloves; electrical work gloves</x:v>
      </x:c>
      <x:c r="W396" s="9" t="str">
        <x:v>Direct author direction, October 14, 2026; Docs/WORLD_BASIS.md#field-control-and-electrical-protection</x:v>
      </x:c>
      <x:c r="X396" s="4" t="str">
        <x:v>Wearable</x:v>
      </x:c>
      <x:c r="Y396" s="4" t="str">
        <x:v>Finished item</x:v>
      </x:c>
      <x:c r="Z396" s="4" t="str">
        <x:v>Manufactured / unresolved</x:v>
      </x:c>
      <x:c r="AA396" s="4" t="str">
        <x:v>Electrical insulation</x:v>
      </x:c>
      <x:c r="AB396" s="4" t="str">
        <x:v>Mixed / unresolved</x:v>
      </x:c>
      <x:c r="AC396" s="4" t="str">
        <x:v>Garment</x:v>
      </x:c>
      <x:c r="AD396" s="4" t="str">
        <x:v>Author direction</x:v>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protective wear; wearable; finished item; manufactured / unresolved; electrical insulation; mixed / unresolved; garment; author direction; insulated gloves; high voltage gloves; electrical work gloves; not applicable; t2; finished item</x:v>
      </x:c>
      <x:c r="AF396"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6" s="4" t="str">
        <x:v>Finished endpoint; material tier is not applicable. Input tiers belong to the chosen recipe.</x:v>
      </x:c>
      <x:c r="AH396" s="4" t="str">
        <x:v>T2</x:v>
      </x:c>
      <x:c r="AI396" s="4" t="str">
        <x:v>Finished item</x:v>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t="n">
        <x:f>IF(C396="T0",0,IF(C396="T1",1,IF(C396="T2",2,IF(C396="T3",3,IF(C396="T4",4,IF(C396="Unassigned",98,99))))))</x:f>
        <x:v>99</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str">
        <x:v>Electrical insulating boots</x:v>
      </x:c>
      <x:c r="C397" s="4" t="str">
        <x:v>Not applicable</x:v>
      </x:c>
      <x:c r="D397" s="9" t="inlineStr">
        <x:is>
          <x:t xml:space="preserve">Clothing</x:t>
        </x:is>
      </x:c>
      <x:c r="E397" s="9" t="str">
        <x:v>Electrical protective wear</x:v>
      </x:c>
      <x:c r="F397" s="9" t="str">
        <x:v>Author-directed concept</x:v>
      </x:c>
      <x:c r="G397" s="9" t="str">
        <x:v>Protective boots intended for handling high-voltage electricity.</x:v>
      </x:c>
      <x:c r="H397" s="9" t="str">
        <x:v>Feet / fit unresolved</x:v>
      </x:c>
      <x:c r="I397" s="9" t="str">
        <x:v>Carriage, mounting or fit unresolved</x:v>
      </x:c>
      <x:c r="J397" s="13"/>
      <x:c r="K397" s="15"/>
      <x:c r="L397" s="9" t="str">
        <x:v>Ancient, reverse-engineered or contemporary origin not yet assigned</x:v>
      </x:c>
      <x:c r="M397" s="9" t="str">
        <x:v>Inputs, process, energy supply and construction unresolved</x:v>
      </x:c>
      <x:c r="N397" s="9" t="str">
        <x:v>Lore/design item family; not implemented</x:v>
      </x:c>
      <x:c r="O397" s="9" t="str">
        <x:v>Electrical service limits, durability, interfaces and construction unresolved; follows the husk/hide/fur and no-cloth material rules.</x:v>
      </x:c>
      <x:c r="P397" s="17"/>
      <x:c r="Q397" s="17"/>
      <x:c r="R397" s="17"/>
      <x:c r="S397" s="17"/>
      <x:c r="T397" s="17"/>
      <x:c r="U397" s="9" t="str">
        <x:v>Specific effects, stats, rarity, crafting tiers and recipes remain undefined. Disruptor/inhibitor distinction remains open where applicable.</x:v>
      </x:c>
      <x:c r="V397" s="11" t="str">
        <x:v>insulated boots; high voltage boots; electrical work boots</x:v>
      </x:c>
      <x:c r="W397" s="9" t="str">
        <x:v>Direct author direction, October 14, 2026; Docs/WORLD_BASIS.md#field-control-and-electrical-protection</x:v>
      </x:c>
      <x:c r="X397" s="4" t="str">
        <x:v>Wearable</x:v>
      </x:c>
      <x:c r="Y397" s="4" t="str">
        <x:v>Finished item</x:v>
      </x:c>
      <x:c r="Z397" s="4" t="str">
        <x:v>Manufactured / unresolved</x:v>
      </x:c>
      <x:c r="AA397" s="4" t="str">
        <x:v>Electrical insulation</x:v>
      </x:c>
      <x:c r="AB397" s="4" t="str">
        <x:v>Mixed / unresolved</x:v>
      </x:c>
      <x:c r="AC397" s="4" t="str">
        <x:v>Garment</x:v>
      </x:c>
      <x:c r="AD397" s="4" t="str">
        <x:v>Author direction</x:v>
      </x:c>
      <x:c r="AE397" s="4" t="str">
        <x:f>LOWER(A397&amp;"; "&amp;B397&amp;"; "&amp;D397&amp;"; "&amp;E397&amp;"; "&amp;X397&amp;"; "&amp;Y397&amp;"; "&amp;Z397&amp;"; "&amp;AA397&amp;"; "&amp;AB397&amp;"; "&amp;AC397&amp;"; "&amp;AD397&amp;"; "&amp;V397&amp;"; "&amp;C397&amp;"; "&amp;AH397&amp;"; "&amp;AI397)</x:f>
        <x:v>author.electrical.insulated_boots; electrical insulating boots; clothing; electrical protective wear; wearable; finished item; manufactured / unresolved; electrical insulation; mixed / unresolved; garment; author direction; insulated boots; high voltage boots; electrical work boots; not applicable; t3; finished item</x:v>
      </x:c>
      <x:c r="AF397"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7" s="4" t="str">
        <x:v>Finished endpoint; material tier is not applicable. Input tiers belong to the chosen recipe.</x:v>
      </x:c>
      <x:c r="AH397" s="4" t="str">
        <x:v>T3</x:v>
      </x:c>
      <x:c r="AI397" s="4" t="str">
        <x:v>Finished item</x:v>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t="n">
        <x:f>IF(C397="T0",0,IF(C397="T1",1,IF(C397="T2",2,IF(C397="T3",3,IF(C397="T4",4,IF(C397="Unassigned",98,99))))))</x:f>
        <x:v>99</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Salvage</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Salvage</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Salvage</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Salvage</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Salvage</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Salvage</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Salvage</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str">
        <x:v>Processing agents</x:v>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processing agents; metal surface-treatment material; chemical material; processed intermediate; manufactured / unresolved; surface finishing; mixed / unresolved; unresolved; author direction; derusting; de-rusting; rust remover; oxide removal compound; t2; not applicable; material</x:v>
      </x:c>
      <x:c r="AF411" s="4" t="str">
        <x:v>Advanced de-rusting material family is author direction; formulation and performance are not specified. Lore category review: Resources -&gt; Processing agents. Classification only; original item status and tier retained.</x:v>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str">
        <x:v>Processing agents</x:v>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processing agents; metal surface-treatment material; chemical material; processed intermediate; manufactured / unresolved; surface finishing; mixed / unresolved; unresolved; proposal; rust converter; conversion treatment; oxide conversion; t2; not applicable; material</x:v>
      </x:c>
      <x:c r="AF412" s="4" t="str">
        <x:v>Supporting surface-treatment proposal informed by real-world distinctions; not separately accepted game canon. Lore category review: Resources -&gt; Processing agents. Classification only; original item status and tier retained.</x:v>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str">
        <x:v>Processing agents</x:v>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processing agents; metal surface-treatment material; chemical material; processed intermediate; manufactured / unresolved; surface finishing; mixed / unresolved; unresolved; proposal; rust prevention; corrosion inhibitor; protective finish; t2; not applicable; material</x:v>
      </x:c>
      <x:c r="AF413" s="4" t="str">
        <x:v>Supporting surface-treatment proposal informed by real-world distinctions; not separately accepted game canon. Lore category review: Resources -&gt; Processing agents. Classification only; original item status and tier retained.</x:v>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str">
        <x:v>Processing agents</x:v>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processing agents; t1 material / component proposal; processed material; processed intermediate; manufactured / unresolved; metal refining; mineral; particles; proposal; prepared metallurgical flux; t1; refined stock; metal refining; t1; not applicable; material</x:v>
      </x:c>
      <x:c r="AF415" s="4" t="str">
        <x:v>New material-tree proposal; intended application and material behavior require qualification. Lore category review: Resources -&gt; Processing agents. Classification only; original item status and tier retained.</x:v>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str">
        <x:v>Processing agents</x:v>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processing agents;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str">
        <x:v>New material-tree proposal; intended application and material behavior require qualification. Lore category review: Resources -&gt; Processing agents. Classification only; original item status and tier retained.</x:v>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str">
        <x:v>Processing agents</x:v>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processing agents; t1 material / component proposal; chemical material; processed intermediate; manufactured / unresolved; surface finishing; biological chemical; unresolved; proposal; conditioned faunal etchant; t1; refined stock; surface finishing; t1; not applicable; material</x:v>
      </x:c>
      <x:c r="AF419" s="4" t="str">
        <x:v>New material-tree proposal; intended application and material behavior require qualification. Lore category review: Resources -&gt; Processing agents. Classification only; original item status and tier retained.</x:v>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str">
        <x:v>Processing agents</x:v>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processing agents; t2 material / component proposal; chemical material; processed intermediate; manufactured / unresolved; sealing; biological chemical; unresolved; proposal; filled faunal seal compound; t2; refined stock; sealing; t2; not applicable; material</x:v>
      </x:c>
      <x:c r="AF428" s="4" t="str">
        <x:v>New material-tree proposal; intended application and material behavior require qualification. Lore category review: Resources -&gt; Processing agents. Classification only; original item status and tier retained.</x:v>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str">
        <x:v>Processing agents</x:v>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processing agents;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str">
        <x:v>New material-tree proposal; intended application and material behavior require qualification. Lore category review: Resources -&gt; Processing agents. Classification only; original item status and tier retained.</x:v>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str">
        <x:v>Processing agents</x:v>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processing agents;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str">
        <x:v>New material-tree proposal; intended application and material behavior require qualification. Lore category review: Resources -&gt; Processing agents. Classification only; original item status and tier retained.</x:v>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str">
        <x:v>Processing agents</x:v>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processing agents; t3 specialist stock / component proposal; chemical material; processed intermediate; manufactured / unresolved; lubrication; biological chemical; paste; proposal; conditioned mechanism-service grease; tier three; lubrication; t3; not applicable; material</x:v>
      </x:c>
      <x:c r="AF459" s="4" t="str">
        <x:v>New intended workshop role; actual performance requires qualification. Lore category review: Resources -&gt; Processing agents. Classification only; original item status and tier retained.</x:v>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str">
        <x:v>Processing agents</x:v>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processing agents;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str">
        <x:v>Explicit new hypothetical precursor; chemical identity remains unresolved. Lore category review: Resources -&gt; Processing agents. Classification only; original item status and tier retained.</x:v>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str">
        <x:v>Processing agents</x:v>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processing agents; lore-informed stock / fitted part; chemical material; processed intermediate; manufactured / unresolved; chemical processing; mineral; particles; proposal; prepared alkaline mineral concentrate; chemical processing; t1; t1; not applicable; material</x:v>
      </x:c>
      <x:c r="AF498" s="4" t="str">
        <x:v>New source-informed working item; primary category follows the resource/processing/recovery split.</x:v>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str">
        <x:v>Processing agents</x:v>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processing agents; lore-informed stock / fitted part; chemical material; processed intermediate; manufactured / unresolved; chemical processing; mineral; particles; proposal; prepared sulfur process charge; chemical processing; t1; t1; not applicable; material</x:v>
      </x:c>
      <x:c r="AF499" s="4" t="str">
        <x:v>New source-informed working item; primary category follows the resource/processing/recovery split.</x:v>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str">
        <x:v>Processing agents</x:v>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processing agents; contained phagia industrial fraction; chemical material; processed intermediate; living culture; chemical processing; biological chemical; unresolved; proposal; selected phagia enzyme fraction; chemical processing; t1; t1; not applicable; material</x:v>
      </x:c>
      <x:c r="AF501" s="4" t="str">
        <x:v>New source-informed working item; primary category follows the resource/processing/recovery split.</x:v>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str">
        <x:v>Processing agents</x:v>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processing agents; contained phagia industrial fraction; chemical material; processed intermediate; living culture; surface finishing; biological chemical; unresolved; proposal; selected phagia mild-acid fraction; surface finishing; t1; t1; not applicable; material</x:v>
      </x:c>
      <x:c r="AF502" s="4" t="str">
        <x:v>New source-informed working item; primary category follows the resource/processing/recovery split.</x:v>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str">
        <x:v>Processing agents</x:v>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processing agents; contained phagia industrial fraction; chemical material; processed intermediate; living culture; binding and construction; biological chemical; unresolved; proposal; concentrated phagia adhesive base; binding and construction; t1; t1; not applicable; material</x:v>
      </x:c>
      <x:c r="AF503" s="4" t="str">
        <x:v>New source-informed working item; primary category follows the resource/processing/recovery split.</x:v>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str">
        <x:v>Processing agents</x:v>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processing agents; lore-informed stock / fitted part; chemical material; processed intermediate; manufactured / unresolved; chemical processing; biological and mineral mixture; unresolved; proposal; chitin-cleaning process charge; chemical processing; t2; t2; not applicable; material</x:v>
      </x:c>
      <x:c r="AF504" s="4" t="str">
        <x:v>New source-informed working item; primary category follows the resource/processing/recovery split.</x:v>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str">
        <x:v>Processing agents</x:v>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processing agents; lore-informed stock / fitted part; chemical material; processed intermediate; manufactured / unresolved; binding and construction; biological chemical; unresolved; proposal; concentrated chitin binder residue; binding and construction; t2; t2; not applicable; material</x:v>
      </x:c>
      <x:c r="AF505" s="4" t="str">
        <x:v>New source-informed working item; primary category follows the resource/processing/recovery split.</x:v>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str">
        <x:v>Processing agents</x:v>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processing agents; lore-informed stock / fitted part; chemical material; processed intermediate; manufactured / unresolved; binding and construction; biological chemical; unresolved; proposal; rendered membrane bonding stock; binding and construction; t1; t1; not applicable; material</x:v>
      </x:c>
      <x:c r="AF506" s="4" t="str">
        <x:v>New source-informed working item; primary category follows the resource/processing/recovery split.</x:v>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str">
        <x:v>Processing agents</x:v>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processing agents; lore-informed stock / fitted part; chemical material; processed intermediate; manufactured / unresolved; chemical processing; biological and mineral mixture; particles; proposal; separated ichor mineral sediment; chemical processing; t1; t1; not applicable; material</x:v>
      </x:c>
      <x:c r="AF507" s="4" t="str">
        <x:v>New source-informed working item; primary category follows the resource/processing/recovery split.</x:v>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inlineStr">
        <x:is>
          <x:t xml:space="preserve">Cooking ingredients</x:t>
        </x:is>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cooking ingredients; raw material; raw material; raw; living culture; food preparation; phagia preparation; paste; proposal; contained culinary phagia culture; collection expansion; raw material; t0; not applicable; material</x:v>
      </x:c>
      <x:c r="AF534" s="4" t="inlineStr">
        <x:is>
          <x:t xml:space="preserve">Collection expansion classification. Distinct type, use and material family; new item proposal unless author direction is marked. Author correction, October 15, 2026: cooking ingredient, separate from ready-to-consume servings.</x:t>
        </x:is>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str">
        <x:v>Processing agents</x:v>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processing agents; chemical material; chemical material; processed intermediate; manufactured / unresolved; surface finishing; biological and mineral mixture; paste; proposal; glass-joint bedding paste; collection expansion; chemical material; t2; not applicable; material</x:v>
      </x:c>
      <x:c r="AF544" s="4" t="str">
        <x:v>Collection expansion classification. Distinct type, use and material family; new item proposal unless author direction is marked.</x:v>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str">
        <x:v>Processing agents</x:v>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processing agents; chemical material; chemical material; processed intermediate; manufactured / unresolved; surface finishing; biological and mineral mixture; paste; proposal; husk-paper surface sizing; collection expansion; chemical material; t2; not applicable; material</x:v>
      </x:c>
      <x:c r="AF545" s="4" t="str">
        <x:v>Collection expansion classification. Distinct type, use and material family; new item proposal unless author direction is marked.</x:v>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str">
        <x:v>Processing agents</x:v>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processing agents; chemical material; chemical material; processed intermediate; manufactured / unresolved; surface finishing; biological and mineral mixture; liquid; proposal; shell-pigment suspension; collection expansion; chemical material; t2; not applicable; material</x:v>
      </x:c>
      <x:c r="AF546" s="4" t="str">
        <x:v>Collection expansion classification. Distinct type, use and material family; new item proposal unless author direction is marked. October 15 audit: classification/handling clarified; item identity, design status and material tier preserved.</x:v>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str">
        <x:v>Processing agents</x:v>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processing agents; chemical material; chemical material; processed intermediate; manufactured / unresolved; surface finishing; biological and mineral mixture; paste; proposal; mineral contact-cleaning charge; collection expansion; chemical material; t2; not applicable; material</x:v>
      </x:c>
      <x:c r="AF547" s="4" t="str">
        <x:v>Collection expansion classification. Distinct type, use and material family; new item proposal unless author direction is marked.</x:v>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Salvage</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Salvage</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inlineStr">
        <x:is>
          <x:t xml:space="preserve">Salvage</x:t>
        </x:is>
      </x:c>
      <x:c r="E551" s="4" t="inlineStr">
        <x:is>
          <x:t xml:space="preserve">Reusable salvage</x:t>
        </x:is>
      </x:c>
      <x:c r="F551" s="4" t="str">
        <x:v>New proposal</x:v>
      </x:c>
      <x:c r="G551" s="4" t="inlineStr">
        <x:is>
          <x:t xml:space="preserve">Ordinary found salvage; possible reuse or material recovery after inspection.</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not applicable;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str">
        <x:v>Finished endpoint or currency. Material tier is separate from finished input tier.</x:v>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Found salvage; former container production proposal retired</x:t>
        </x:is>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Clothing</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clothing;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Attachments</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attachments;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inlineStr">
        <x:is>
          <x:t xml:space="preserve">Camp items</x:t>
        </x:is>
      </x:c>
      <x:c r="E573" s="4" t="inlineStr">
        <x:is>
          <x:t xml:space="preserve">Food service &amp; storage</x:t>
        </x:is>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camp items; food service &amp; storage; household utensil; finished item; manufactured / unresolved; food service; metal; assembly; proposal; long-handled meal ladle; collection expansion; household utensil; household utensil; camp goods; food service &amp; storage; not applicable;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inlineStr">
        <x:is>
          <x:t xml:space="preserve">Camp items</x:t>
        </x:is>
      </x:c>
      <x:c r="E574" s="4" t="inlineStr">
        <x:is>
          <x:t xml:space="preserve">Food service &amp; storage</x:t>
        </x:is>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camp items; food service &amp; storage; household utensil; finished item; manufactured / unresolved; food service; ceramic; assembly; proposal; ceramic portion scoop; collection expansion; household utensil; household utensil; camp goods; food service &amp; storage; not applicable;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inlineStr">
        <x:is>
          <x:t xml:space="preserve">Camp items</x:t>
        </x:is>
      </x:c>
      <x:c r="E575" s="4" t="inlineStr">
        <x:is>
          <x:t xml:space="preserve">Food service &amp; storage</x:t>
        </x:is>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camp items; food service &amp; storage; household utensil; finished item; manufactured / unresolved; food service; metal and shell; assembly; proposal; shell serving tray; collection expansion; household utensil; household utensil; camp goods; food service &amp; storage; not applicable;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inlineStr">
        <x:is>
          <x:t xml:space="preserve">Camp items</x:t>
        </x:is>
      </x:c>
      <x:c r="E576" s="4" t="inlineStr">
        <x:is>
          <x:t xml:space="preserve">Food service &amp; storage</x:t>
        </x:is>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camp items; food service &amp; storage; household utensil; finished item; manufactured / unresolved; food service; metal; assembly; proposal; metal eating tongs; collection expansion; household utensil; household utensil; camp goods; food service &amp; storage; not applicable;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inlineStr">
        <x:is>
          <x:t xml:space="preserve">Camp items</x:t>
        </x:is>
      </x:c>
      <x:c r="E580" s="4" t="inlineStr">
        <x:is>
          <x:t xml:space="preserve">Camp records</x:t>
        </x:is>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camp items; camp records; document; finished item; manufactured / unresolved; writing and records; husk fiber; folio; proposal; household meal ledger; collection expansion; document; document; camp records; not applicable;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x:t>
        </x:is>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inlineStr">
        <x:is>
          <x:t xml:space="preserve">Cooking ingredients</x:t>
        </x:is>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cooking ingredients; food material; food material; processed intermediate; manufactured / unresolved; food preparation; phagia preparation; paste; proposal; controlled-sour phagia base; collection expansion; food material; t1; not applicable; material</x:v>
      </x:c>
      <x:c r="AF65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inlineStr">
        <x:is>
          <x:t xml:space="preserve">Cooking ingredients</x:t>
        </x:is>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cooking ingredients; food material; food material; processed intermediate; manufactured / unresolved; food preparation; faunal tissue; solid piece; proposal; selected edible-fauna roe; collection expansion; food material; t1; not applicable; material</x:v>
      </x:c>
      <x:c r="AF66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x:c r="B666" s="4"/>
      <x:c r="C666" s="4"/>
      <x:c r="D666" s="4"/>
      <x:c r="E666" s="4"/>
      <x:c r="F666" s="4"/>
      <x:c r="G666" s="4"/>
      <x:c r="H666" s="4"/>
      <x:c r="I666" s="4"/>
      <x:c r="J666" s="4"/>
      <x:c r="M666" s="4"/>
      <x:c r="N666" s="4"/>
      <x:c r="O666" s="4"/>
      <x:c r="P666" s="4"/>
      <x:c r="V666" s="4"/>
      <x:c r="W666" s="4"/>
      <x:c r="X666" s="4"/>
      <x:c r="Y666" s="4"/>
      <x:c r="Z666" s="4"/>
      <x:c r="AA666" s="4"/>
      <x:c r="AB666" s="4"/>
      <x:c r="AC666" s="4"/>
      <x:c r="AD666" s="4"/>
      <x:c r="AE666" s="4"/>
      <x:c r="AF666" s="4"/>
      <x:c r="AG666" s="4"/>
      <x:c r="AH666" s="4"/>
      <x:c r="AI666" s="4"/>
      <x:c r="AJ666" s="4"/>
      <x:c r="AK666" s="4"/>
      <x:c r="AL666" s="4"/>
      <x:c r="AM666" s="4"/>
      <x:c r="AN666" s="4"/>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x:c r="B670" s="4"/>
      <x:c r="C670" s="4"/>
      <x:c r="D670" s="4"/>
      <x:c r="E670" s="4"/>
      <x:c r="F670" s="4"/>
      <x:c r="G670" s="4"/>
      <x:c r="H670" s="4"/>
      <x:c r="I670" s="4"/>
      <x:c r="J670" s="4"/>
      <x:c r="M670" s="4"/>
      <x:c r="N670" s="4"/>
      <x:c r="O670" s="4"/>
      <x:c r="P670" s="4"/>
      <x:c r="V670" s="4"/>
      <x:c r="W670" s="4"/>
      <x:c r="X670" s="4"/>
      <x:c r="Y670" s="4"/>
      <x:c r="Z670" s="4"/>
      <x:c r="AA670" s="4"/>
      <x:c r="AB670" s="4"/>
      <x:c r="AC670" s="4"/>
      <x:c r="AD670" s="4"/>
      <x:c r="AE670" s="4"/>
      <x:c r="AF670" s="4"/>
      <x:c r="AG670" s="4"/>
      <x:c r="AH670" s="4"/>
      <x:c r="AI670" s="4"/>
      <x:c r="AJ670" s="4"/>
      <x:c r="AK670" s="4"/>
      <x:c r="AL670" s="4"/>
      <x:c r="AM670" s="4"/>
      <x:c r="AN670" s="4"/>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x:c r="B683" s="4"/>
      <x:c r="C683" s="4"/>
      <x:c r="D683" s="4"/>
      <x:c r="E683" s="4"/>
      <x:c r="F683" s="4"/>
      <x:c r="G683" s="4"/>
      <x:c r="H683" s="4"/>
      <x:c r="I683" s="4"/>
      <x:c r="J683" s="4"/>
      <x:c r="M683" s="4"/>
      <x:c r="N683" s="4"/>
      <x:c r="O683" s="4"/>
      <x:c r="P683" s="4"/>
      <x:c r="V683" s="4"/>
      <x:c r="W683" s="4"/>
      <x:c r="X683" s="4"/>
      <x:c r="Y683" s="4"/>
      <x:c r="Z683" s="4"/>
      <x:c r="AA683" s="4"/>
      <x:c r="AB683" s="4"/>
      <x:c r="AC683" s="4"/>
      <x:c r="AD683" s="4"/>
      <x:c r="AE683" s="4"/>
      <x:c r="AF683" s="4"/>
      <x:c r="AG683" s="4"/>
      <x:c r="AH683" s="4"/>
      <x:c r="AI683" s="4"/>
      <x:c r="AJ683" s="4"/>
      <x:c r="AK683" s="4"/>
      <x:c r="AL683" s="4"/>
      <x:c r="AM683" s="4"/>
      <x:c r="AN683" s="4"/>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inlineStr">
        <x:is>
          <x:t xml:space="preserve">Salvage</x:t>
        </x:is>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inlineStr">
        <x:is>
          <x:t xml:space="preserve">Crafting components</x:t>
        </x:is>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str">
        <x:v>Field supplies</x:v>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field supplies; ancient recovery; energy storage; recovered part; ancient technology; energy storage; ancient composite; assembly; proposal; ancient compact power cell; collection expansion; energy storage; not applicable; not applicable; finished item</x:v>
      </x:c>
      <x:c r="AF700" s="4" t="str">
        <x:v>Collection expansion classification. Distinct type, use and material family; new item proposal unless author direction is marked.</x:v>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str">
        <x:v>Field supplies</x:v>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field supplies; ancient recovery; energy storage; recovered part; ancient technology; energy storage; ancient composite; assembly; proposal; ancient microcapacitor brick; collection expansion; energy storage; not applicable; not applicable; finished item</x:v>
      </x:c>
      <x:c r="AF701" s="4" t="str">
        <x:v>Collection expansion classification. Distinct type, use and material family; new item proposal unless author direction is marked.</x:v>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str">
        <x:v>Field supplies</x:v>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field supplies; ancient recovery; energy storage; recovered part; ancient technology; energy storage; ancient composite; assembly; proposal; ancient persistent-current ring; collection expansion; energy storage; not applicable; not applicable; finished item</x:v>
      </x:c>
      <x:c r="AF702" s="4" t="str">
        <x:v>Collection expansion classification. Distinct type, use and material family; new item proposal unless author direction is marked.</x:v>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str">
        <x:v>Field supplies</x:v>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field supplies; ancient recovery; energy storage; recovered part; ancient technology; energy storage; ancient composite; assembly; proposal; ancient inertial storage capsule; collection expansion; energy storage; not applicable; not applicable; finished item</x:v>
      </x:c>
      <x:c r="AF703" s="4" t="str">
        <x:v>Collection expansion classification. Distinct type, use and material family; new item proposal unless author direction is marked.</x:v>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str">
        <x:v>Field supplies</x:v>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field supplies; ancient recovery; energy storage; recovered part; ancient technology; energy storage; ancient composite; assembly; proposal; ancient true-arc vessel; collection expansion; energy storage; not applicable; not applicable; finished item</x:v>
      </x:c>
      <x:c r="AF704" s="4" t="str">
        <x:v>Collection expansion classification. Distinct type, use and material family; new item proposal unless author direction is marked.</x:v>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inlineStr">
        <x:is>
          <x:t xml:space="preserve">Salvage</x:t>
        </x:is>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not applicable;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Salvage</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salvage;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inlineStr">
        <x:is>
          <x:t xml:space="preserve">Camp items</x:t>
        </x:is>
      </x:c>
      <x:c r="E734" s="4" t="inlineStr">
        <x:is>
          <x:t xml:space="preserve">Shelter &amp; rest</x:t>
        </x:is>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camp items; shelter &amp; rest; shelter item; finished item; manufactured / unresolved; sun shading; wing membrane and frame; assembly; proposal; folding vertical wing shade; collection expansion; shelter item; proposed shelter kit content; camp goods; shelter &amp; rest; not applicable;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inlineStr">
        <x:is>
          <x:t xml:space="preserve">Camp items</x:t>
        </x:is>
      </x:c>
      <x:c r="E735" s="4" t="inlineStr">
        <x:is>
          <x:t xml:space="preserve">Shelter &amp; rest</x:t>
        </x:is>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camp items; shelter &amp; rest; shelter item; finished item; manufactured / unresolved; sun shading; wing membrane and frame; assembly; proposal; low wing-roof panel; collection expansion; shelter item; proposed shelter kit content; camp goods; shelter &amp; rest; not applicable;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inlineStr">
        <x:is>
          <x:t xml:space="preserve">Camp items</x:t>
        </x:is>
      </x:c>
      <x:c r="E736" s="4" t="inlineStr">
        <x:is>
          <x:t xml:space="preserve">Shelter &amp; rest</x:t>
        </x:is>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camp items; shelter &amp; rest; shelter item; finished item; manufactured / unresolved; camp rest; metal; assembly; proposal; segmented shelter pole set; collection expansion; shelter item; proposed shelter kit content; camp goods; shelter &amp; rest; not applicable;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inlineStr">
        <x:is>
          <x:t xml:space="preserve">Camp items</x:t>
        </x:is>
      </x:c>
      <x:c r="E737" s="4" t="inlineStr">
        <x:is>
          <x:t xml:space="preserve">Shelter &amp; rest</x:t>
        </x:is>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camp items; shelter &amp; rest; shelter item; finished item; manufactured / unresolved; camp rest; metal; assembly; proposal; ground-anchor stake set; collection expansion; shelter item; proposed shelter kit content; camp goods; shelter &amp; rest; not applicable;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inlineStr">
        <x:is>
          <x:t xml:space="preserve">Camp items</x:t>
        </x:is>
      </x:c>
      <x:c r="E738" s="4" t="inlineStr">
        <x:is>
          <x:t xml:space="preserve">Shelter &amp; rest</x:t>
        </x:is>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camp items; shelter &amp; rest; shelter item; finished item; manufactured / unresolved; camp rest; faunal fiber; assembly; proposal; tendon guyline bundle; collection expansion; shelter item; proposed shelter kit content; camp goods; shelter &amp; rest; not applicable;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inlineStr">
        <x:is>
          <x:t xml:space="preserve">Camp items</x:t>
        </x:is>
      </x:c>
      <x:c r="E739" s="4" t="inlineStr">
        <x:is>
          <x:t xml:space="preserve">Shelter &amp; rest</x:t>
        </x:is>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camp items; shelter &amp; rest; shelter item; finished item; manufactured / unresolved; camp rest; husk fiber; assembly; proposal; husk-sheet grit screen; collection expansion; shelter item; proposed shelter kit content; camp goods; shelter &amp; rest; not applicable;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inlineStr">
        <x:is>
          <x:t xml:space="preserve">Camp items</x:t>
        </x:is>
      </x:c>
      <x:c r="E740" s="4" t="inlineStr">
        <x:is>
          <x:t xml:space="preserve">Shelter &amp; rest</x:t>
        </x:is>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camp items; shelter &amp; rest; shelter item; finished item; manufactured / unresolved; camp rest; metal and shell; assembly; proposal; shell ground-rest panel; collection expansion; shelter item; proposed shelter kit content; camp goods; shelter &amp; rest; not applicable;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inlineStr">
        <x:is>
          <x:t xml:space="preserve">Camp items</x:t>
        </x:is>
      </x:c>
      <x:c r="E741" s="4" t="inlineStr">
        <x:is>
          <x:t xml:space="preserve">Shelter &amp; rest</x:t>
        </x:is>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camp items; shelter &amp; rest; shelter item; finished item; manufactured / unresolved; camp rest; husk fiber; assembly; proposal; folding privacy partition; collection expansion; shelter item; proposed shelter kit content; camp goods; shelter &amp; rest; not applicable;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inlineStr">
        <x:is>
          <x:t xml:space="preserve">Camp items</x:t>
        </x:is>
      </x:c>
      <x:c r="E742" s="4" t="inlineStr">
        <x:is>
          <x:t xml:space="preserve">Shelter &amp; rest</x:t>
        </x:is>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camp items; shelter &amp; rest; shelter item; finished item; manufactured / unresolved; camp rest; ceramic and metal; assembly; proposal; canister shelter docking stand; collection expansion; shelter item; proposed shelter kit content; camp goods; shelter &amp; rest; not applicable;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inlineStr">
        <x:is>
          <x:t xml:space="preserve">Camp items</x:t>
        </x:is>
      </x:c>
      <x:c r="E743" s="4" t="inlineStr">
        <x:is>
          <x:t xml:space="preserve">Shelter &amp; rest</x:t>
        </x:is>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camp items; shelter &amp; rest; shelter item; finished item; manufactured / unresolved; camp rest; faunal membrane; assembly; proposal; shelter repair patch roll; collection expansion; shelter item; proposed shelter kit content; camp goods; shelter &amp; rest; not applicable;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inlineStr">
        <x:is>
          <x:t xml:space="preserve">Armor</x:t>
        </x:is>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armor; shield; shield; finished item; manufactured / unresolved; defensive combat; ceramic and metal; assembly; proposal; ceramic-faced shield; collection expansion; shield; not applicable; unassigned; finished item</x:v>
      </x:c>
      <x:c r="AF75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inlineStr">
        <x:is>
          <x:t xml:space="preserve">Salvage</x:t>
        </x:is>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not applicable;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str">
        <x:v>Weapons</x:v>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weapons; ammunition; ammunition; finished item; manufactured / unresolved; offensive combat; mineral; assembly; proposal; shaped stone sling pellet; collection expansion; ammunition; not applicable; t1; finished item</x:v>
      </x:c>
      <x:c r="AF783" s="4" t="str">
        <x:v>Collection expansion classification. Distinct type, use and material family; new item proposal unless author direction is marked. October 15 audit: classification/handling clarified; item identity, design status and material tier preserved.</x:v>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str">
        <x:v>Weapons</x:v>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weapons; ammunition; ammunition; finished item; manufactured / unresolved; offensive combat; metal; assembly; proposal; steel broadhead bolt; collection expansion; ammunition; not applicable; t2; finished item</x:v>
      </x:c>
      <x:c r="AF784" s="4" t="str">
        <x:v>Collection expansion classification. Distinct type, use and material family; new item proposal unless author direction is marked. October 15 audit: classification/handling clarified; item identity, design status and material tier preserved.</x:v>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str">
        <x:v>Weapons</x:v>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weapons; ammunition; ammunition; finished item; manufactured / unresolved; offensive combat; metal; assembly; proposal; heavy siege bolt; collection expansion; ammunition; not applicable; t3; finished item</x:v>
      </x:c>
      <x:c r="AF785" s="4" t="str">
        <x:v>Collection expansion classification. Distinct type, use and material family; new item proposal unless author direction is marked. October 15 audit: classification/handling clarified; item identity, design status and material tier preserved.</x:v>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str">
        <x:v>Weapons</x:v>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weapons; ammunition; ammunition; finished item; manufactured / unresolved; offensive combat; metal; assembly; proposal; spring-projector dart; collection expansion; ammunition; not applicable; t2; finished item</x:v>
      </x:c>
      <x:c r="AF786" s="4" t="str">
        <x:v>Collection expansion classification. Distinct type, use and material family; new item proposal unless author direction is marked. October 15 audit: classification/handling clarified; item identity, design status and material tier preserved.</x:v>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str">
        <x:v>Weapons</x:v>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weapons; ammunition; ammunition; finished item; manufactured / unresolved; offensive combat; metal; assembly; proposal; pressure-launcher rivet round; collection expansion; ammunition; not applicable; t2; finished item</x:v>
      </x:c>
      <x:c r="AF787" s="4" t="str">
        <x:v>Collection expansion classification. Distinct type, use and material family; new item proposal unless author direction is marked. October 15 audit: classification/handling clarified; item identity, design status and material tier preserved.</x:v>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str">
        <x:v>Weapons</x:v>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weapons; ammunition; ammunition; finished item; manufactured / unresolved; offensive combat; metal; assembly; proposal; magnetic projector dart; collection expansion; ammunition; not applicable; t2; finished item</x:v>
      </x:c>
      <x:c r="AF788" s="4" t="str">
        <x:v>Collection expansion classification. Distinct type, use and material family; new item proposal unless author direction is marked. October 15 audit: classification/handling clarified; item identity, design status and material tier preserved.</x:v>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str">
        <x:v>Weapons</x:v>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weapons; ammunition; ammunition; finished item; manufactured / unresolved; offensive combat; metal; assembly; proposal; coil-carbine slug; collection expansion; ammunition; not applicable; t2; finished item</x:v>
      </x:c>
      <x:c r="AF789" s="4" t="str">
        <x:v>Collection expansion classification. Distinct type, use and material family; new item proposal unless author direction is marked. October 15 audit: classification/handling clarified; item identity, design status and material tier preserved.</x:v>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str">
        <x:v>Weapons</x:v>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weapons; ammunition; ammunition; finished item; manufactured / unresolved; offensive combat; mixed / unresolved; assembly; proposal; arc-gun discharge cartridge; collection expansion; ammunition; not applicable; unassigned; finished item</x:v>
      </x:c>
      <x:c r="AF790" s="4" t="str">
        <x:v>Collection expansion classification. Distinct type, use and material family; new item proposal unless author direction is marked.</x:v>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str">
        <x:v>Weapons</x:v>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weapons; ancient recovery; ammunition; recovered part; ancient technology; offensive combat; mixed / unresolved; assembly; proposal; laser-blaster power cassette; collection expansion; ammunition; not applicable; not applicable; finished item</x:v>
      </x:c>
      <x:c r="AF791" s="4" t="str">
        <x:v>Collection expansion classification. Distinct type, use and material family; new item proposal unless author direction is marked.</x:v>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str">
        <x:v>Weapons</x:v>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weapons; ancient recovery; ammunition; recovered part; ancient technology; offensive combat; mixed / unresolved; assembly; proposal; laser-sword energy insert; collection expansion; ammunition; not applicable; not applicable; finished item</x:v>
      </x:c>
      <x:c r="AF792" s="4" t="str">
        <x:v>Collection expansion classification. Distinct type, use and material family; new item proposal unless author direction is marked.</x:v>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str">
        <x:v>Weapons</x:v>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weapons; ancient recovery; ammunition; recovered part; ancient technology; offensive combat; mixed / unresolved; assembly; proposal; ancient pulse-rifle cell; collection expansion; ammunition; not applicable; not applicable; finished item</x:v>
      </x:c>
      <x:c r="AF793" s="4" t="str">
        <x:v>Collection expansion classification. Distinct type, use and material family; new item proposal unless author direction is marked.</x:v>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str">
        <x:v>Weapons</x:v>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weapons; ancient recovery; ammunition; recovered part; ancient technology; offensive combat; mixed / unresolved; assembly; proposal; ancient plasma-lance charge; collection expansion; ammunition; not applicable; not applicable; finished item</x:v>
      </x:c>
      <x:c r="AF794" s="4" t="str">
        <x:v>Collection expansion classification. Distinct type, use and material family; new item proposal unless author direction is marked.</x:v>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str">
        <x:v>Weapons</x:v>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weapons; ancient recovery; ammunition; recovered part; ancient technology; offensive combat; mixed / unresolved; assembly; proposal; ancient microrocket cluster; collection expansion; ammunition; not applicable; not applicable; finished item</x:v>
      </x:c>
      <x:c r="AF795" s="4" t="str">
        <x:v>Collection expansion classification. Distinct type, use and material family; new item proposal unless author direction is marked.</x:v>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str">
        <x:v>Weapons</x:v>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weapons; ancient recovery; ammunition; recovered part; ancient technology; offensive combat; mixed / unresolved; assembly; proposal; ancient sonic pulse pack; collection expansion; ammunition; not applicable; not applicable; finished item</x:v>
      </x:c>
      <x:c r="AF796" s="4" t="str">
        <x:v>Collection expansion classification. Distinct type, use and material family; new item proposal unless author direction is marked.</x:v>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inlineStr">
        <x:is>
          <x:t xml:space="preserve">Cooking ingredients</x:t>
        </x:is>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cooking ingredients; crafting audit support item; raw material; raw; fauna; food preparation; faunal tissue; solid piece; proposal; selected edible-fauna reproductive mass; crafting audit; t0; not applicable; material</x:v>
      </x:c>
      <x:c r="AF798" s="4" t="inlineStr">
        <x:is>
          <x:t xml:space="preserve">New support/source proposal from item-chain audit; not accepted source canon. Author correction, October 15, 2026: cooking ingredient, separate from ready-to-consume servings.</x:t>
        </x:is>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str">
        <x:v>Processing agents</x:v>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processing agents; crafting audit support item; chemical material; processed intermediate; manufactured / unresolved; energy storage; biological and mineral mixture; unresolved; proposal; mineral-cell electrolyte candidate; crafting audit; t2; not applicable; material</x:v>
      </x:c>
      <x:c r="AF803" s="4" t="str">
        <x:v>New support/source proposal from item-chain audit; not accepted source canon.</x:v>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str">
        <x:v>Processing agents</x:v>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processing agents; crafting audit support item; chemical material; processed intermediate; manufactured / unresolved; writing and records; biological and mineral mixture; unresolved; proposal; husk-paper writing pigment; crafting audit; t2; not applicable; material</x:v>
      </x:c>
      <x:c r="AF805" s="4" t="str">
        <x:v>New support/source proposal from item-chain audit; not accepted source canon.</x:v>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str">
        <x:v>Recovered mechanisms</x:v>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recovered mechanisms; crafting audit support item; machine part; recovered part; recovered machinery; radio communication; mixed / unresolved; assembly; proposal; recovered radio detector element; crafting audit; not applicable; not applicable; component</x:v>
      </x:c>
      <x:c r="AF825" s="4" t="str">
        <x:v>New support/source proposal from item-chain audit; not accepted source canon.</x:v>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str">
        <x:v>Recovered mechanisms</x:v>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recovered mechanisms; crafting audit support item; machine part; recovered part; recovered machinery; radio communication; mixed / unresolved; assembly; proposal; recovered acoustic receiver capsule; crafting audit; not applicable; not applicable; component</x:v>
      </x:c>
      <x:c r="AF826" s="4" t="str">
        <x:v>New support/source proposal from item-chain audit; not accepted source canon.</x:v>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Salvage</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Salvage</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Camp items</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camp items; cooking &amp; ignition; tool; finished item; manufactured / unresolved; food preparation; faunal fiber and shell; assembly; proposal; food preparation screen; crafting audit; crafting audit support item; camp goods; cooking &amp; ignition;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Salvage</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T2</x:t>
        </x:is>
      </x:c>
      <x:c r="D840" s="4" t="inlineStr">
        <x:is>
          <x:t xml:space="preserve">Camp items</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camp items; cooking &amp; ignition; household utensil; finished item; manufactured / unresolved; cooking; ceramic and metal; assembly; proposal; divided meal-warming pot; camp life; everyday object; camp household; camp goods; cooking &amp; ignition; t2;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Camp items</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camp items;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Camp items</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camp items;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T2</x:t>
        </x:is>
      </x:c>
      <x:c r="D843" s="4" t="inlineStr">
        <x:is>
          <x:t xml:space="preserve">Camp items</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camp items; shelter &amp; rest; shelter item; finished item; manufactured / unresolved; binding and construction; metal; solid part; proposal; three-hole guyline tensioner; camp life; everyday object; camp household; camp goods; shelter &amp; rest; t2;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x:t>
        </x:is>
      </x:c>
      <x:c r="AG843" s="4" t="inlineStr">
        <x:is>
          <x:t xml:space="preserve">Proposed T2 finished object using qualified T1 stock. A planning tier does not establish an executable recipe, material quantities, performance or availability.</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2</x:v>
      </x:c>
    </x:row>
    <x:row r="844">
      <x:c r="A844" s="4" t="inlineStr">
        <x:is>
          <x:t xml:space="preserve">proposal.camp.split_ring_hanging_hook</x:t>
        </x:is>
      </x:c>
      <x:c r="B844" s="4" t="inlineStr">
        <x:is>
          <x:t xml:space="preserve">Split-ring hanging hook</x:t>
        </x:is>
      </x:c>
      <x:c r="C844" s="4" t="inlineStr">
        <x:is>
          <x:t xml:space="preserve">T2</x:t>
        </x:is>
      </x:c>
      <x:c r="D844" s="4" t="inlineStr">
        <x:is>
          <x:t xml:space="preserve">Camp items</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camp items; shelter &amp; rest; shelter item; finished item; manufactured / unresolved; equipment mounting; metal; assembly; proposal; split-ring hanging hook; camp life; everyday object; camp household; camp goods; shelter &amp; rest; t2;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x:t>
        </x:is>
      </x:c>
      <x:c r="AG844" s="4" t="inlineStr">
        <x:is>
          <x:t xml:space="preserve">Proposed T2 finished object using qualified T1 stock. A planning tier does not establish an executable recipe, material quantities, performance or availability.</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2</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Camp items</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camp items;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x:t>
        </x:is>
      </x:c>
      <x:c r="AG845" s="4" t="inlineStr">
        <x:is>
          <x:t xml:space="preserve">Proposed T2 finished object using qualified T1 stock. A planning tier does not establish an executable recipe, material quantities, performance or availability.</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Camp items</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camp items;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x:t>
        </x:is>
      </x:c>
      <x:c r="AG846" s="4" t="inlineStr">
        <x:is>
          <x:t xml:space="preserve">Proposed T2 finished object using qualified T1 stock. A planning tier does not establish an executable recipe, material quantities, performance or availability.</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Camp items</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camp items;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x:t>
        </x:is>
      </x:c>
      <x:c r="AG850" s="4" t="inlineStr">
        <x:is>
          <x:t xml:space="preserve">T0 is the as-found recovery stage, independent of original manufacturing complexity or rarity. A qualified reusable form requires a separate readiness record; no repair recipe or free replacement item is implied.</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Raw entry feed; no production route</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T0 is the as-found recovery stage, independent of original manufacturing complexity or rarity. A qualified reusable form requires a separate readiness record; no repair recipe or free replacement item is implied.</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Raw entry feed; no production route</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T0 is the as-found recovery stage, independent of original manufacturing complexity or rarity. A qualified reusable form requires a separate readiness record; no repair recipe or free replacement item is implied.</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IF(C852="T0",0,IF(C852="T1",1,IF(C852="T2",2,IF(C852="T3",3,IF(C852="T4",4,IF(C852="Unassigned",98,99))))))</x:f>
        <x:v>0</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T0 is the as-found recovery stage, independent of original manufacturing complexity or rarity. A qualified reusable form requires a separate readiness record; no repair recipe or free replacement item is implied.</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Raw entry feed; no production route</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T0 is the as-found recovery stage, independent of original manufacturing complexity or rarity. A qualified reusable form requires a separate readiness record; no repair recipe or free replacement item is implied.</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Raw entry feed; no production route</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T0</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t0; t0; component</x:v>
      </x:c>
      <x:c r="AF855" s="4" t="inlineStr">
        <x:is>
          <x:t xml:space="preserve">Author-requested expedition salvage concept. Recovery category records where and in what condition it is found; qualification for reuse remains unresolved.</x:t>
        </x:is>
      </x:c>
      <x:c r="AG855" s="4" t="inlineStr">
        <x:is>
          <x:t xml:space="preserve">T0 is the as-found recovery stage, independent of original manufacturing complexity or rarity. A qualified reusable form requires a separate readiness record; no repair recipe or free replacement item is implied.</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Raw entry feed; no production route</x:v>
      </x:c>
      <x:c r="AN855" s="4">
        <x:f>IF(C855="T0",0,IF(C855="T1",1,IF(C855="T2",2,IF(C855="T3",3,IF(C855="T4",4,IF(C855="Unassigned",98,99))))))</x:f>
        <x:v>0</x:v>
      </x:c>
    </x:row>
    <x:row r="856">
      <x:c r="A856" s="4" t="inlineStr">
        <x:is>
          <x:t xml:space="preserve">proposal.salvage.damaged_sail_hinge</x:t>
        </x:is>
      </x:c>
      <x:c r="B856" s="4" t="inlineStr">
        <x:is>
          <x:t xml:space="preserve">Damaged folding-sail hinge</x:t>
        </x:is>
      </x:c>
      <x:c r="C856" s="4" t="inlineStr">
        <x:is>
          <x:t xml:space="preserve">T0</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t0; t0; component</x:v>
      </x:c>
      <x:c r="AF856" s="4" t="inlineStr">
        <x:is>
          <x:t xml:space="preserve">Author-requested expedition salvage concept. Recovery category records where and in what condition it is found; qualification for reuse remains unresolved.</x:t>
        </x:is>
      </x:c>
      <x:c r="AG856" s="4" t="inlineStr">
        <x:is>
          <x:t xml:space="preserve">T0 is the as-found recovery stage, independent of original manufacturing complexity or rarity. A qualified reusable form requires a separate readiness record; no repair recipe or free replacement item is implied.</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Raw entry feed; no production route</x:v>
      </x:c>
      <x:c r="AN856" s="4">
        <x:f>IF(C856="T0",0,IF(C856="T1",1,IF(C856="T2",2,IF(C856="T3",3,IF(C856="T4",4,IF(C856="Unassigned",98,99))))))</x:f>
        <x:v>0</x:v>
      </x:c>
    </x:row>
    <x:row r="857">
      <x:c r="A857" s="4" t="inlineStr">
        <x:is>
          <x:t xml:space="preserve">proposal.salvage.seized_hand_drill</x:t>
        </x:is>
      </x:c>
      <x:c r="B857" s="4" t="inlineStr">
        <x:is>
          <x:t xml:space="preserve">Seized hand-crank drill</x:t>
        </x:is>
      </x:c>
      <x:c r="C857" s="4" t="inlineStr">
        <x:is>
          <x:t xml:space="preserve">T0</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t0; t0; component</x:v>
      </x:c>
      <x:c r="AF857" s="4" t="inlineStr">
        <x:is>
          <x:t xml:space="preserve">Author-requested expedition salvage concept. Recovery category records where and in what condition it is found; qualification for reuse remains unresolved.</x:t>
        </x:is>
      </x:c>
      <x:c r="AG857" s="4" t="inlineStr">
        <x:is>
          <x:t xml:space="preserve">T0 is the as-found recovery stage, independent of original manufacturing complexity or rarity. A qualified reusable form requires a separate readiness record; no repair recipe or free replacement item is implied.</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Raw entry feed; no production route</x:v>
      </x:c>
      <x:c r="AN857" s="4">
        <x:f>IF(C857="T0",0,IF(C857="T1",1,IF(C857="T2",2,IF(C857="T3",3,IF(C857="T4",4,IF(C857="Unassigned",98,99))))))</x:f>
        <x:v>0</x:v>
      </x:c>
    </x:row>
    <x:row r="858">
      <x:c r="A858" s="4" t="inlineStr">
        <x:is>
          <x:t xml:space="preserve">proposal.salvage.cracked_expedition_spectacles</x:t>
        </x:is>
      </x:c>
      <x:c r="B858" s="4" t="inlineStr">
        <x:is>
          <x:t xml:space="preserve">Cracked expedition spectacles</x:t>
        </x:is>
      </x:c>
      <x:c r="C858" s="4" t="inlineStr">
        <x:is>
          <x:t xml:space="preserve">T0</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t0; t0; component</x:v>
      </x:c>
      <x:c r="AF858" s="4" t="inlineStr">
        <x:is>
          <x:t xml:space="preserve">Author-requested expedition salvage concept. Recovery category records where and in what condition it is found; qualification for reuse remains unresolved.</x:t>
        </x:is>
      </x:c>
      <x:c r="AG858" s="4" t="inlineStr">
        <x:is>
          <x:t xml:space="preserve">T0 is the as-found recovery stage, independent of original manufacturing complexity or rarity. A qualified reusable form requires a separate readiness record; no repair recipe or free replacement item is implied.</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Raw entry feed; no production route</x:v>
      </x:c>
      <x:c r="AN858" s="4">
        <x:f>IF(C858="T0",0,IF(C858="T1",1,IF(C858="T2",2,IF(C858="T3",3,IF(C858="T4",4,IF(C858="Unassigned",98,99))))))</x:f>
        <x:v>0</x:v>
      </x:c>
    </x:row>
    <x:row r="859">
      <x:c r="A859" s="4" t="inlineStr">
        <x:is>
          <x:t xml:space="preserve">proposal.salvage.recovered_survey_clinometer</x:t>
        </x:is>
      </x:c>
      <x:c r="B859" s="4" t="inlineStr">
        <x:is>
          <x:t xml:space="preserve">Recovered survey clinometer</x:t>
        </x:is>
      </x:c>
      <x:c r="C859" s="4" t="inlineStr">
        <x:is>
          <x:t xml:space="preserve">T0</x:t>
        </x:is>
      </x:c>
      <x:c r="D859" s="4" t="inlineStr">
        <x:is>
          <x:t xml:space="preserve">Salvage</x:t>
        </x:is>
      </x:c>
      <x:c r="E859" s="4" t="inlineStr">
        <x:is>
          <x:t xml:space="preserve">Expedition recovery</x:t>
        </x:is>
      </x:c>
      <x:c r="F859" s="4" t="inlineStr">
        <x:is>
          <x:t xml:space="preserve">New proposal</x:t>
        </x:is>
      </x:c>
      <x:c r="G859" s="4" t="inlineStr">
        <x:is>
          <x:t xml:space="preserve">A scarce mechanical slope-measuring instrument found in an expedition case. Its marked arc and suspended pointer may support survey work if intact and calibrated. Its readings, scale, precision and usability remain proposals, without requiring ancient electronics.</x:t>
        </x:is>
      </x:c>
      <x:c r="H859" s="4" t="inlineStr">
        <x:is>
          <x:t xml:space="preserve">None</x:t>
        </x:is>
      </x:c>
      <x:c r="I859" s="4" t="inlineStr">
        <x:is>
          <x:t xml:space="preserve">Physical inventory / cargo item; dimensions and packing unresolved</x:t>
        </x:is>
      </x:c>
      <x:c r="J859" s="4"/>
      <x:c r="K859"/>
      <x:c r="L859" t="inlineStr">
        <x:is>
          <x:t xml:space="preserve">Search abandoned camps, failed expedition sites, scattered gear and discarded settler or Booter equipment. Specific sites and drop rules remain proposals.</x:t>
        </x:is>
      </x:c>
      <x:c r="M859" s="4" t="inlineStr">
        <x:is>
          <x:t xml:space="preserve">Recover and inspect the physical item before reuse, repair or material recovery. No recipe, salvage yield or automatic conversion into usable gear is authored.</x:t>
        </x:is>
      </x:c>
      <x:c r="N859" s="4" t="inlineStr">
        <x:is>
          <x:t xml:space="preserve">Not implemented</x:t>
        </x:is>
      </x:c>
      <x:c r="O859" s="4" t="inlineStr">
        <x:is>
          <x:t xml:space="preserve">As-found condition does not establish safe operation or compatible fit. Contents, stored energy and usable parts are not granted by finding the outer item.</x:t>
        </x:is>
      </x:c>
      <x:c r="P859" s="4" t="inlineStr">
        <x:is>
          <x:t xml:space="preserve">Rare</x:t>
        </x:is>
      </x:c>
      <x:c r="Q859" s="4"/>
      <x:c r="R859"/>
      <x:c r="S859"/>
      <x:c r="T859"/>
      <x:c r="U859" t="inlineStr">
        <x:is>
          <x:t xml:space="preserve">Artwork direction: A thick semicircular metal instrument with a recessed glass face and an off-center pointer. Fit, safe use and manufacturing details remain proposals.</x:t>
        </x:is>
      </x:c>
      <x:c r="V859" s="4" t="inlineStr">
        <x:is>
          <x:t xml:space="preserve">recovered survey clinometer; camp life; everyday object</x:t>
        </x:is>
      </x:c>
      <x:c r="W859"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9" s="4" t="inlineStr">
        <x:is>
          <x:t xml:space="preserve">Tool</x:t>
        </x:is>
      </x:c>
      <x:c r="Y859" s="4" t="inlineStr">
        <x:is>
          <x:t xml:space="preserve">Recovered part</x:t>
        </x:is>
      </x:c>
      <x:c r="Z859" s="4" t="inlineStr">
        <x:is>
          <x:t xml:space="preserve">Industrial salvage</x:t>
        </x:is>
      </x:c>
      <x:c r="AA859" s="4" t="inlineStr">
        <x:is>
          <x:t xml:space="preserve">Inspection</x:t>
        </x:is>
      </x:c>
      <x:c r="AB859" s="4" t="inlineStr">
        <x:is>
          <x:t xml:space="preserve">Glass and metal</x:t>
        </x:is>
      </x:c>
      <x:c r="AC859" s="4" t="inlineStr">
        <x:is>
          <x:t xml:space="preserve">Assembly</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proposal.salvage.recovered_survey_clinometer; recovered survey clinometer; salvage; expedition recovery; tool; recovered part; industrial salvage; inspection; glass and metal; assembly; proposal; recovered survey clinometer; camp life; everyday object; t0; t0; component</x:v>
      </x:c>
      <x:c r="AF859" s="4" t="inlineStr">
        <x:is>
          <x:t xml:space="preserve">Author-requested expedition salvage concept. Recovery category records where and in what condition it is found; qualification for reuse remains unresolved.</x:t>
        </x:is>
      </x:c>
      <x:c r="AG859" s="4" t="inlineStr">
        <x:is>
          <x:t xml:space="preserve">T0 is the as-found recovery stage, independent of original manufacturing complexity or rarity. A qualified reusable form requires a separate readiness record; no repair recipe or free replacement item is implied.</x:t>
        </x:is>
      </x:c>
      <x:c r="AH859" s="4" t="inlineStr">
        <x:is>
          <x:t xml:space="preserve">T0</x:t>
        </x:is>
      </x:c>
      <x:c r="AI859" s="4" t="inlineStr">
        <x:is>
          <x:t xml:space="preserve">Component</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Raw entry feed; no production route</x:v>
      </x:c>
      <x:c r="AN859" s="4">
        <x:f>IF(C859="T0",0,IF(C859="T1",1,IF(C859="T2",2,IF(C859="T3",3,IF(C859="T4",4,IF(C859="Unassigned",98,99))))))</x:f>
        <x:v>0</x:v>
      </x:c>
    </x:row>
    <x:row r="860">
      <x:c r="A860" s="4" t="inlineStr">
        <x:is>
          <x:t xml:space="preserve">proposal.stock.perforated_iron_sheet</x:t>
        </x:is>
      </x:c>
      <x:c r="B860" s="4" t="inlineStr">
        <x:is>
          <x:t xml:space="preserve">Perforated iron sheet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with a repeating pattern of punched openings, intended for ventilation faces, sorting screens or protective equipment covers. Hole pattern and useful clearances await design; this is stock rather than a finished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perforated iron sheet stock; manufactured stock; fabrication stock; processed material; processed intermediate; manufactured / unresolved; fabrication; metal; sheet; proposal; perforated iron sheet stock; manufactured stock; fabrication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stock</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Lengths of worked iron folded into a shallow channel with outward mounting lips. Candidate stock for lightweight frames, camp fittings and casing supports; it needs cutting and fitting before assembly.</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stock; manufactured stock; fabrication stock; processed material; processed intermediate; manufactured / unresolved; equipment fabrication; metal; solid piece; proposal; flanged iron channel stock; manufactured stock; fabrication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for proposed housings, stiffened covers or wind-facing panels. It remains an unfitted sheet; strength, weight and acceptable forming methods are undecided.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Hollow ceramic tube blanks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Unfitted fired ceramic tube lengths for selected spacers, protected guides or candidate nonconductive passages. Cutting, bore finish and service qualification remain necessary; no voltage, heat or chemical rating is assigned.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hollow ceramic tube blanks; manufactured stock; fabrication stock; processed material; processed intermediate; manufactured / unresolved; fabrication; ceramic; solid piece; proposal; hollow ceramic tube blanks; manufactured stock; fabrication stock;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Rough fired ceramic rings awaiting grinding and matching to a particular assembly. They supply stock for potential collars or spacers, distinct from the catalog's fitted insulating spacer and matched spacer sets.</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fired ceramic ring blanks; manufactured stock; fabrication stock; processed material; processed intermediate; manufactured / unresolved; fabrication; ceramic; solid piece; proposal; fired ceramic ring blanks; manufactured stock; fabrication stock;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stock</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Thin layered mica strips proposed for fitted gap adjustment and separation between compatible surfaces. Thickness, binder choice and useful insulating behavior require qualification; this is not a guaranteed electrical barrier.</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stock; manufactured stock; fabrication stock; processed material; processed intermediate; manufactured / unresolved; equipment fabrication; mineral; strip; proposal; laminated mica shim stock; manufactured stock; fabrication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Copper capillary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Fine-bore copper tubing proposed for fitted instrument passages or the controlled transfer of compatible contained substances. It does not imply a water system, safe biological contact or a particular flow rate; bore consistency and cleaning remain open.</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copper capillary tube stock; manufactured stock; fabrication stock; processed material; processed intermediate; manufactured / unresolved; equipment fabrication; metal; solid piece; proposal; copper capillary tube stock; manufactured stock; fabrication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Very thin worked bronze sheets proposed for decorative cladding, shaped labels or selected fitted metal layers. Thickness, alloy, joining and durability remain undecided; it is distinct from thicker drawn bronze strip stock.</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T0</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t0;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T0 as recovered in unknown condition. A qualified reusable mechanism would need a separate T1 readiness record; original complexity does not establish usability.</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Raw entry feed; no production route</x:v>
      </x:c>
      <x:c r="AN883" s="4">
        <x:f>IF(C883="T0",0,IF(C883="T1",1,IF(C883="T2",2,IF(C883="T3",3,IF(C883="T4",4,IF(C883="Unassigned",98,99))))))</x:f>
        <x:v>0</x:v>
      </x:c>
    </x:row>
    <x:row r="884">
      <x:c r="A884" s="4" t="inlineStr">
        <x:is>
          <x:t xml:space="preserve">proposal.accessory.folding_grounding_rod</x:t>
        </x:is>
      </x:c>
      <x:c r="B884" s="4" t="inlineStr">
        <x:is>
          <x:t xml:space="preserve">Folding static-grounding rod</x:t>
        </x:is>
      </x:c>
      <x:c r="C884" s="4" t="inlineStr">
        <x:is>
          <x:t xml:space="preserve">T2</x:t>
        </x:is>
      </x:c>
      <x:c r="D884" s="4" t="inlineStr">
        <x:is>
          <x:t xml:space="preserve">Accessories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accessories; personal utility accessory; tool; finished item; manufactured / unresolved; static management; metal; assembly; proposal; static grounding rod; folding earth probe; ground-contact accessory; t2;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Proposed T2 finished accessory using qualified T1 stock. Construction details, usability, scarcity and equipment effects are not established by the planning tier.</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status/completeness",IF(C884="T0","Raw entry feed; no production route","No production route listed"))</x:f>
        <x:v>No production route listed</x:v>
      </x:c>
      <x:c r="AN884" s="4">
        <x:f>IF(C884="T0",0,IF(C884="T1",1,IF(C884="T2",2,IF(C884="T3",3,IF(C884="T4",4,IF(C884="Unassigned",98,99))))))</x:f>
        <x:v>2</x:v>
      </x:c>
    </x:row>
    <x:row r="885">
      <x:c r="A885" s="4" t="inlineStr">
        <x:is>
          <x:t xml:space="preserve">proposal.accessory.static_discharge_wand</x:t>
        </x:is>
      </x:c>
      <x:c r="B885" s="4" t="inlineStr">
        <x:is>
          <x:t xml:space="preserve">Static-discharge contact wand</x:t>
        </x:is>
      </x:c>
      <x:c r="C885" s="4" t="inlineStr">
        <x:is>
          <x:t xml:space="preserve">T2</x:t>
        </x:is>
      </x:c>
      <x:c r="D885" s="4" t="inlineStr">
        <x:is>
          <x:t xml:space="preserve">Accessories</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accessories; personal utility accessory; tool; finished item; manufactured / unresolved; static management; ceramic and metal; assembly; proposal; static discharge wand; charge contact probe; t2;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Proposed T2 finished accessory using qualified T1 stock. Construction details, usability, scarcity and equipment effects are not established by the planning tier.</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2</x:v>
      </x:c>
    </x:row>
    <x:row r="886">
      <x:c r="A886" s="4" t="inlineStr">
        <x:is>
          <x:t xml:space="preserve">proposal.accessory.grounding_drag_chain</x:t>
        </x:is>
      </x:c>
      <x:c r="B886" s="4" t="inlineStr">
        <x:is>
          <x:t xml:space="preserve">Grounding drag chain</x:t>
        </x:is>
      </x:c>
      <x:c r="C886" s="4" t="inlineStr">
        <x:is>
          <x:t xml:space="preserve">T2</x:t>
        </x:is>
      </x:c>
      <x:c r="D886" s="4" t="inlineStr">
        <x:is>
          <x:t xml:space="preserve">Accessories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accessories; personal utility accessory; wearable; finished item; manufactured / unresolved; static management; metal; assembly; proposal; static drag chain; trailing ground contact; t2;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Proposed T2 finished accessory using qualified T1 stock. Construction details, usability, scarcity and equipment effects are not established by the planning tier.</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status/completeness",IF(C886="T0","Raw entry feed; no production route","No production route listed"))</x:f>
        <x:v>No production route listed</x:v>
      </x:c>
      <x:c r="AN886" s="4">
        <x:f>IF(C886="T0",0,IF(C886="T1",1,IF(C886="T2",2,IF(C886="T3",3,IF(C886="T4",4,IF(C886="Unassigned",98,99))))))</x:f>
        <x:v>2</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Accessories</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accessories;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Proposed T2 finished accessory using qualified T1 stock. Construction details, usability, scarcity and equipment effects are not established by the planning tier.</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T2</x:t>
        </x:is>
      </x:c>
      <x:c r="D888" s="4" t="inlineStr">
        <x:is>
          <x:t xml:space="preserve">Accessories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accessories; personal utility accessory; tool; finished item; manufactured / unresolved; traversal; metal; assembly; proposal; pocket compass; sighting compass; bearing aid; t2;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Proposed T2 finished accessory using qualified T1 stock. Construction details, usability, scarcity and equipment effects are not established by the planning tier.</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status/completeness",IF(C888="T0","Raw entry feed; no production route","No production route listed"))</x:f>
        <x:v>No production route listed</x:v>
      </x:c>
      <x:c r="AN888" s="4">
        <x:f>IF(C888="T0",0,IF(C888="T1",1,IF(C888="T2",2,IF(C888="T3",3,IF(C888="T4",4,IF(C888="Unassigned",98,99))))))</x:f>
        <x:v>2</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Accessories</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accessories;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Proposed T2 finished accessory using qualified T1 stock. Construction details, usability, scarcity and equipment effects are not established by the planning tier.</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T2</x:t>
        </x:is>
      </x:c>
      <x:c r="D890" s="4" t="inlineStr">
        <x:is>
          <x:t xml:space="preserve">Accessories</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accessories; personal utility accessory; tool; finished item; manufactured / unresolved; writing and records; metal; assembly; proposal; manual travel tally; thumb counter; expedition interval counter; t2;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Proposed T2 finished accessory using qualified T1 stock. Construction details, usability, scarcity and equipment effects are not established by the planning tier.</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2</x:v>
      </x:c>
    </x:row>
    <x:row r="891">
      <x:c r="A891" s="4" t="inlineStr">
        <x:is>
          <x:t xml:space="preserve">proposal.accessory.retracting_tool_tether</x:t>
        </x:is>
      </x:c>
      <x:c r="B891" s="4" t="inlineStr">
        <x:is>
          <x:t xml:space="preserve">Retracting tool tether</x:t>
        </x:is>
      </x:c>
      <x:c r="C891" s="4" t="inlineStr">
        <x:is>
          <x:t xml:space="preserve">T2</x:t>
        </x:is>
      </x:c>
      <x:c r="D891" s="4" t="inlineStr">
        <x:is>
          <x:t xml:space="preserve">Accessories</x:t>
        </x:is>
      </x:c>
      <x:c r="E891" s="4" t="inlineStr">
        <x:is>
          <x:t xml:space="preserve">Personal utility accessory</x:t>
        </x:is>
      </x:c>
      <x:c r="F891" s="4" t="inlineStr">
        <x:is>
          <x:t xml:space="preserve">New proposal</x:t>
        </x:is>
      </x:c>
      <x:c r="G891" s="4" t="inlineStr">
        <x:is>
          <x:t xml:space="preserve">A compact metal reel with a short retained line, proposed to keep a small personal instrument attached during handling. It supports loss prevention rather than carrying heavy cargo or granting hands-free tool operation.</x:t>
        </x:is>
      </x:c>
      <x:c r="H891" s="4" t="inlineStr">
        <x:is>
          <x:t xml:space="preserve">Unassigned; no new slot approved</x:t>
        </x:is>
      </x:c>
      <x:c r="I891" s="4" t="inlineStr">
        <x:is>
          <x:t xml:space="preserve">Booter-carried personal utility gear; mounting, packing, dimensions and mass unresolved.</x:t>
        </x:is>
      </x:c>
      <x:c r="J891" s="4"/>
      <x:c r="K891"/>
      <x:c r="L891" t="inlineStr">
        <x:is>
          <x:t xml:space="preserve">Proposed contemporary craft or specialist trade; availability and construction recipe unresolved.</x:t>
        </x:is>
      </x:c>
      <x:c r="M891" s="4" t="inlineStr">
        <x:is>
          <x:t xml:space="preserve">Candidate compact finished accessory using selected prepared stock. No ingredient quantities, crafting time, yield or executable recipe authored.</x:t>
        </x:is>
      </x:c>
      <x:c r="N891" s="4" t="inlineStr">
        <x:is>
          <x:t xml:space="preserve">Not implemented</x:t>
        </x:is>
      </x:c>
      <x:c r="O891" s="4" t="inlineStr">
        <x:is>
          <x:t xml:space="preserve">Reel construction, line material, recoil, snag release and compatible item mass require design. No climbing, fall arrest, heavy hauling or new equipment slot.</x:t>
        </x:is>
      </x:c>
      <x:c r="P891" s="4"/>
      <x:c r="Q891" s="4"/>
      <x:c r="R891"/>
      <x:c r="S891"/>
      <x:c r="T891"/>
      <x:c r="U891" t="inlineStr">
        <x:is>
          <x:t xml:space="preserve">Artwork direction: A small metal reel housing with a belt eye, a short line and a single closing tool clip. Fit, safe use and manufacturing details remain proposals.</x:t>
        </x:is>
      </x:c>
      <x:c r="V891" s="4" t="inlineStr">
        <x:is>
          <x:t xml:space="preserve">small-tool retention reel; retractable gear tether</x:t>
        </x:is>
      </x:c>
      <x:c r="W891"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1" s="4" t="inlineStr">
        <x:is>
          <x:t xml:space="preserve">Wearable</x:t>
        </x:is>
      </x:c>
      <x:c r="Y891" s="4" t="inlineStr">
        <x:is>
          <x:t xml:space="preserve">Finished item</x:t>
        </x:is>
      </x:c>
      <x:c r="Z891" s="4" t="inlineStr">
        <x:is>
          <x:t xml:space="preserve">Manufactured / unresolved</x:t>
        </x:is>
      </x:c>
      <x:c r="AA891" s="4" t="inlineStr">
        <x:is>
          <x:t xml:space="preserve">Survival provision</x:t>
        </x:is>
      </x:c>
      <x:c r="AB891" s="4" t="inlineStr">
        <x:is>
          <x:t xml:space="preserve">Metal</x:t>
        </x:is>
      </x:c>
      <x:c r="AC891" s="4" t="inlineStr">
        <x:is>
          <x:t xml:space="preserve">Assembly</x:t>
        </x:is>
      </x:c>
      <x:c r="AD891" s="4" t="inlineStr">
        <x:is>
          <x:t xml:space="preserve">Proposal</x:t>
        </x:is>
      </x:c>
      <x:c r="AE891" s="4" t="str">
        <x:f>LOWER(A891&amp;"; "&amp;B891&amp;"; "&amp;D891&amp;"; "&amp;E891&amp;"; "&amp;X891&amp;"; "&amp;Y891&amp;"; "&amp;Z891&amp;"; "&amp;AA891&amp;"; "&amp;AB891&amp;"; "&amp;AC891&amp;"; "&amp;AD891&amp;"; "&amp;V891&amp;"; "&amp;C891&amp;"; "&amp;AH891&amp;"; "&amp;AI891)</x:f>
        <x:v>proposal.accessory.retracting_tool_tether; retracting tool tether; accessories; personal utility accessory; wearable; finished item; manufactured / unresolved; survival provision; metal; assembly; proposal; small-tool retention reel; retractable gear tether; t2; t1; finished item</x:v>
      </x:c>
      <x:c r="AF891" s="4" t="inlineStr">
        <x:is>
          <x:t xml:space="preserve">Author-requested simple personal accessory expansion. These compact supporting utilities are grouped in Accessories; item type, tier and gameplay compatibility remain separate classifications.</x:t>
        </x:is>
      </x:c>
      <x:c r="AG891" s="4" t="inlineStr">
        <x:is>
          <x:t xml:space="preserve">Proposed T2 finished accessory using qualified T1 stock. Construction details, usability, scarcity and equipment effects are not established by the planning tier.</x:t>
        </x:is>
      </x:c>
      <x:c r="AH891" s="4" t="inlineStr">
        <x:is>
          <x:t xml:space="preserve">T1</x:t>
        </x:is>
      </x:c>
      <x:c r="AI891" s="4" t="inlineStr">
        <x:is>
          <x:t xml:space="preserve">Finished item</x:t>
        </x:is>
      </x:c>
      <x:c r="AJ891" s="4">
        <x:f>COUNTIFS('Material routes'!$D$6:$D$2205,A891,'Material routes'!$C$6:$C$2205,"Output")</x:f>
        <x:v>0</x:v>
      </x:c>
      <x:c r="AK891" s="4">
        <x:f>SUM(COUNTIFS('Material routes'!$D$6:$D$2205,A891,'Material routes'!$C$6:$C$2205,"Ingredient candidate"),COUNTIFS('Material routes'!$D$6:$D$2205,A891,'Material routes'!$C$6:$C$2205,"Consumed input"),COUNTIFS('Material routes'!$D$6:$D$2205,A891,'Material routes'!$C$6:$C$2205,"Contained input"),COUNTIFS('Material routes'!$D$6:$D$2205,A891,'Material routes'!$C$6:$C$2205,"Transform input"))</x:f>
        <x:v>0</x:v>
      </x:c>
      <x:c r="AL891" s="4">
        <x:f>COUNTIFS('Material routes'!$D$6:$D$2205,A891,'Material routes'!$C$6:$C$2205,"Tool candidate")</x:f>
        <x:v>0</x:v>
      </x:c>
      <x:c r="AM891" s="4" t="str">
        <x:f>IF(AJ891&gt;0,"Route listed; review status/completeness",IF(C891="T0","Raw entry feed; no production route","No production route listed"))</x:f>
        <x:v>No production route listed</x:v>
      </x:c>
      <x:c r="AN891" s="4">
        <x:f>IF(C891="T0",0,IF(C891="T1",1,IF(C891="T2",2,IF(C891="T3",3,IF(C891="T4",4,IF(C891="Unassigned",98,99))))))</x:f>
        <x:v>2</x:v>
      </x:c>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Accessories</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accessories;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Proposed T2 finished accessory using qualified T1 stock. Construction details, usability, scarcity and equipment effects are not established by the planning tier.</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Accessories</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accessories;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Proposed T2 finished accessory using qualified T1 stock. Construction details, usability, scarcity and equipment effects are not established by the planning tier.</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t="inlineStr">
        <x:is>
          <x:t xml:space="preserve">proposal.accessory.pocket_inspection_loupe</x:t>
        </x:is>
      </x:c>
      <x:c r="B894" s="4" t="inlineStr">
        <x:is>
          <x:t xml:space="preserve">Pocket inspection loupe</x:t>
        </x:is>
      </x:c>
      <x:c r="C894" s="4" t="inlineStr">
        <x:is>
          <x:t xml:space="preserve">T2</x:t>
        </x:is>
      </x:c>
      <x:c r="D894" s="4" t="inlineStr">
        <x:is>
          <x:t xml:space="preserve">Accessories</x:t>
        </x:is>
      </x:c>
      <x:c r="E894" s="4" t="inlineStr">
        <x:is>
          <x:t xml:space="preserve">Personal utility accessory</x:t>
        </x:is>
      </x:c>
      <x:c r="F894" s="4" t="inlineStr">
        <x:is>
          <x:t xml:space="preserve">New proposal</x:t>
        </x:is>
      </x:c>
      <x:c r="G894" s="4" t="inlineStr">
        <x:is>
          <x:t xml:space="preserve">A single small glass lens in a folding metal guard, proposed for inspecting part wear, small inscriptions or mineral surfaces at close range. A supporting observation accessory rather than a complete assay or diagnostic instrument.</x:t>
        </x:is>
      </x:c>
      <x:c r="H894" s="4" t="inlineStr">
        <x:is>
          <x:t xml:space="preserve">Unassigned; no new slot approved</x:t>
        </x:is>
      </x:c>
      <x:c r="I894" s="4" t="inlineStr">
        <x:is>
          <x:t xml:space="preserve">Booter-carried personal utility gear; mounting, packing, dimensions and mass unresolved.</x:t>
        </x:is>
      </x:c>
      <x:c r="J894" s="4"/>
      <x:c r="K894"/>
      <x:c r="L894" t="inlineStr">
        <x:is>
          <x:t xml:space="preserve">Proposed contemporary craft or specialist trade; availability and construction recipe unresolved.</x:t>
        </x:is>
      </x:c>
      <x:c r="M894" s="4" t="inlineStr">
        <x:is>
          <x:t xml:space="preserve">Candidate compact finished accessory using selected prepared stock. No ingredient quantities, crafting time, yield or executable recipe authored.</x:t>
        </x:is>
      </x:c>
      <x:c r="N894" s="4" t="inlineStr">
        <x:is>
          <x:t xml:space="preserve">Not implemented</x:t>
        </x:is>
      </x:c>
      <x:c r="O894" s="4" t="inlineStr">
        <x:is>
          <x:t xml:space="preserve">Suitable optical glass, lens quality, magnification, availability and handling remain unresolved. No automatic material identification, damage diagnosis or optical rarity downgrade is established.</x:t>
        </x:is>
      </x:c>
      <x:c r="P894" s="4"/>
      <x:c r="Q894" s="4"/>
      <x:c r="R894"/>
      <x:c r="S894"/>
      <x:c r="T894"/>
      <x:c r="U894" t="inlineStr">
        <x:is>
          <x:t xml:space="preserve">Artwork direction: A compact circular glass lens swung out from a scratched folding metal guard. Fit, safe use and manufacturing details remain proposals.</x:t>
        </x:is>
      </x:c>
      <x:c r="V894" s="4" t="inlineStr">
        <x:is>
          <x:t xml:space="preserve">inspection loupe; pocket magnifier; folding lens</x:t>
        </x:is>
      </x:c>
      <x:c r="W89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4" s="4" t="inlineStr">
        <x:is>
          <x:t xml:space="preserve">Tool</x:t>
        </x:is>
      </x:c>
      <x:c r="Y894" s="4" t="inlineStr">
        <x:is>
          <x:t xml:space="preserve">Finished item</x:t>
        </x:is>
      </x:c>
      <x:c r="Z894" s="4" t="inlineStr">
        <x:is>
          <x:t xml:space="preserve">Manufactured / unresolved</x:t>
        </x:is>
      </x:c>
      <x:c r="AA894" s="4" t="inlineStr">
        <x:is>
          <x:t xml:space="preserve">Inspection</x:t>
        </x:is>
      </x:c>
      <x:c r="AB894" s="4" t="inlineStr">
        <x:is>
          <x:t xml:space="preserve">Glass and metal</x:t>
        </x:is>
      </x:c>
      <x:c r="AC894" s="4" t="inlineStr">
        <x:is>
          <x:t xml:space="preserve">Assembly</x:t>
        </x:is>
      </x:c>
      <x:c r="AD894" s="4" t="inlineStr">
        <x:is>
          <x:t xml:space="preserve">Proposal</x:t>
        </x:is>
      </x:c>
      <x:c r="AE894" s="4" t="str">
        <x:f>LOWER(A894&amp;"; "&amp;B894&amp;"; "&amp;D894&amp;"; "&amp;E894&amp;"; "&amp;X894&amp;"; "&amp;Y894&amp;"; "&amp;Z894&amp;"; "&amp;AA894&amp;"; "&amp;AB894&amp;"; "&amp;AC894&amp;"; "&amp;AD894&amp;"; "&amp;V894&amp;"; "&amp;C894&amp;"; "&amp;AH894&amp;"; "&amp;AI894)</x:f>
        <x:v>proposal.accessory.pocket_inspection_loupe; pocket inspection loupe; accessories; personal utility accessory; tool; finished item; manufactured / unresolved; inspection; glass and metal; assembly; proposal; inspection loupe; pocket magnifier; folding lens; t2; t1; finished item</x:v>
      </x:c>
      <x:c r="AF894" s="4" t="inlineStr">
        <x:is>
          <x:t xml:space="preserve">Author-requested simple personal accessory expansion. These compact supporting utilities are grouped in Accessories; item type, tier and gameplay compatibility remain separate classifications.</x:t>
        </x:is>
      </x:c>
      <x:c r="AG894" s="4" t="inlineStr">
        <x:is>
          <x:t xml:space="preserve">Proposed T2 finished accessory using qualified T1 stock. Construction details, usability, scarcity and equipment effects are not established by the planning tier.</x:t>
        </x:is>
      </x:c>
      <x:c r="AH894" s="4" t="inlineStr">
        <x:is>
          <x:t xml:space="preserve">T1</x:t>
        </x:is>
      </x:c>
      <x:c r="AI894" s="4" t="inlineStr">
        <x:is>
          <x:t xml:space="preserve">Finished item</x:t>
        </x:is>
      </x:c>
      <x:c r="AJ894" s="4">
        <x:f>COUNTIFS('Material routes'!$D$6:$D$2205,A894,'Material routes'!$C$6:$C$2205,"Output")</x:f>
        <x:v>0</x:v>
      </x:c>
      <x:c r="AK894" s="4">
        <x:f>SUM(COUNTIFS('Material routes'!$D$6:$D$2205,A894,'Material routes'!$C$6:$C$2205,"Ingredient candidate"),COUNTIFS('Material routes'!$D$6:$D$2205,A894,'Material routes'!$C$6:$C$2205,"Consumed input"),COUNTIFS('Material routes'!$D$6:$D$2205,A894,'Material routes'!$C$6:$C$2205,"Contained input"),COUNTIFS('Material routes'!$D$6:$D$2205,A894,'Material routes'!$C$6:$C$2205,"Transform input"))</x:f>
        <x:v>0</x:v>
      </x:c>
      <x:c r="AL894" s="4">
        <x:f>COUNTIFS('Material routes'!$D$6:$D$2205,A894,'Material routes'!$C$6:$C$2205,"Tool candidate")</x:f>
        <x:v>0</x:v>
      </x:c>
      <x:c r="AM894" s="4" t="str">
        <x:f>IF(AJ894&gt;0,"Route listed; review status/completeness",IF(C894="T0","Raw entry feed; no production route","No production route listed"))</x:f>
        <x:v>No production route listed</x:v>
      </x:c>
      <x:c r="AN894" s="4">
        <x:f>IF(C894="T0",0,IF(C894="T1",1,IF(C894="T2",2,IF(C894="T3",3,IF(C894="T4",4,IF(C894="Unassigned",98,99))))))</x:f>
        <x:v>2</x:v>
      </x:c>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Accessories</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accessories;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Proposed T2 finished accessory using qualified T1 stock. Construction details, usability, scarcity and equipment effects are not established by the planning tier.</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T2</x:t>
        </x:is>
      </x:c>
      <x:c r="D896" s="4" t="inlineStr">
        <x:is>
          <x:t xml:space="preserve">Accessories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accessories; personal utility accessory; tool; finished item; manufactured / unresolved; public communication; metal; assembly; proposal; emergency signal whistle; pealess field whistle; t2;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Proposed T2 finished accessory using qualified T1 stock. Construction details, usability, scarcity and equipment effects are not established by the planning tier.</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status/completeness",IF(C896="T0","Raw entry feed; no production route","No production route listed"))</x:f>
        <x:v>No production route listed</x:v>
      </x:c>
      <x:c r="AN896" s="4">
        <x:f>IF(C896="T0",0,IF(C896="T1",1,IF(C896="T2",2,IF(C896="T3",3,IF(C896="T4",4,IF(C896="Unassigned",98,99))))))</x:f>
        <x:v>2</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Proposed T2 finished piece using T1 inputs; material grade, fabrication and protection are unresolved.</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status/completeness",IF(C897="T0","Raw entry feed; no production route","No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Proposed T2 finished piece using T1 inputs; material grade, fabrication and protection are unresolved.</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status/completeness",IF(C898="T0","Raw entry feed; no production route","No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Proposed T3 finished piece using T2 inputs; material grade, fabrication and protection are unresolved.</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status/completeness",IF(C899="T0","Raw entry feed; no production route","No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Proposed T3 finished piece using T2 inputs; material grade, fabrication and protection are unresolved.</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status/completeness",IF(C900="T0","Raw entry feed; no production route","No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T3</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t3; t2; finished item</x:v>
      </x:c>
      <x:c r="AF901" s="4" t="inlineStr">
        <x:is>
          <x:t xml:space="preserve">One independently listed armor piece. Family membership is a design grouping, never another inventory item or a set bonus.</x:t>
        </x:is>
      </x:c>
      <x:c r="AG901" s="4" t="inlineStr">
        <x:is>
          <x:t xml:space="preserve">Proposed T3 finished piece using T2 inputs; material grade, fabrication and protection are unresolved.</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status/completeness",IF(C901="T0","Raw entry feed; no production route","No production route listed"))</x:f>
        <x:v>No production route listed</x:v>
      </x:c>
      <x:c r="AN901" s="4">
        <x:f>IF(C901="T0",0,IF(C901="T1",1,IF(C901="T2",2,IF(C901="T3",3,IF(C901="T4",4,IF(C901="Unassigned",98,99))))))</x:f>
        <x:v>3</x:v>
      </x:c>
    </x:row>
    <x:row r="902">
      <x:c r="A902" s="4" t="inlineStr">
        <x:is>
          <x:t xml:space="preserve">proposal.armor.steel.arms</x:t>
        </x:is>
      </x:c>
      <x:c r="B902" s="4" t="inlineStr">
        <x:is>
          <x:t xml:space="preserve">Steel arm guards</x:t>
        </x:is>
      </x:c>
      <x:c r="C902" s="4" t="inlineStr">
        <x:is>
          <x:t xml:space="preserve">T3</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t3; t2; finished item</x:v>
      </x:c>
      <x:c r="AF902" s="4" t="inlineStr">
        <x:is>
          <x:t xml:space="preserve">One independently listed armor piece. Family membership is a design grouping, never another inventory item or a set bonus.</x:t>
        </x:is>
      </x:c>
      <x:c r="AG902" s="4" t="inlineStr">
        <x:is>
          <x:t xml:space="preserve">Proposed T3 finished piece using T2 inputs; material grade, fabrication and protection are unresolved.</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status/completeness",IF(C902="T0","Raw entry feed; no production route","No production route listed"))</x:f>
        <x:v>No production route listed</x:v>
      </x:c>
      <x:c r="AN902" s="4">
        <x:f>IF(C902="T0",0,IF(C902="T1",1,IF(C902="T2",2,IF(C902="T3",3,IF(C902="T4",4,IF(C902="Unassigned",98,99))))))</x:f>
        <x:v>3</x:v>
      </x:c>
    </x:row>
    <x:row r="903">
      <x:c r="A903" s="4" t="inlineStr">
        <x:is>
          <x:t xml:space="preserve">proposal.armor.steel.helmet</x:t>
        </x:is>
      </x:c>
      <x:c r="B903" s="4" t="inlineStr">
        <x:is>
          <x:t xml:space="preserve">Steel helmet</x:t>
        </x:is>
      </x:c>
      <x:c r="C903" s="4" t="inlineStr">
        <x:is>
          <x:t xml:space="preserve">T3</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t3; t2; finished item</x:v>
      </x:c>
      <x:c r="AF903" s="4" t="inlineStr">
        <x:is>
          <x:t xml:space="preserve">One independently listed armor piece. Family membership is a design grouping, never another inventory item or a set bonus.</x:t>
        </x:is>
      </x:c>
      <x:c r="AG903" s="4" t="inlineStr">
        <x:is>
          <x:t xml:space="preserve">Proposed T3 finished piece using T2 inputs; material grade, fabrication and protection are unresolved.</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status/completeness",IF(C903="T0","Raw entry feed; no production route","No production route listed"))</x:f>
        <x:v>No production route listed</x:v>
      </x:c>
      <x:c r="AN903" s="4">
        <x:f>IF(C903="T0",0,IF(C903="T1",1,IF(C903="T2",2,IF(C903="T3",3,IF(C903="T4",4,IF(C903="Unassigned",98,99))))))</x:f>
        <x:v>3</x:v>
      </x:c>
    </x:row>
    <x:row r="904">
      <x:c r="A904" s="4" t="inlineStr">
        <x:is>
          <x:t xml:space="preserve">proposal.armor.chitin.chest</x:t>
        </x:is>
      </x:c>
      <x:c r="B904" s="4" t="inlineStr">
        <x:is>
          <x:t xml:space="preserve">Chitin chestplate</x:t>
        </x:is>
      </x:c>
      <x:c r="C904" s="4" t="inlineStr">
        <x:is>
          <x:t xml:space="preserve">T2</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t2; t1; finished item</x:v>
      </x:c>
      <x:c r="AF904" s="4" t="inlineStr">
        <x:is>
          <x:t xml:space="preserve">One independently listed armor piece. Family membership is a design grouping, never another inventory item or a set bonus.</x:t>
        </x:is>
      </x:c>
      <x:c r="AG904" s="4" t="inlineStr">
        <x:is>
          <x:t xml:space="preserve">Proposed T2 finished piece using T1 inputs; material grade, fabrication and protection are unresolved.</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status/completeness",IF(C904="T0","Raw entry feed; no production route","No production route listed"))</x:f>
        <x:v>No production route listed</x:v>
      </x:c>
      <x:c r="AN904" s="4">
        <x:f>IF(C904="T0",0,IF(C904="T1",1,IF(C904="T2",2,IF(C904="T3",3,IF(C904="T4",4,IF(C904="Unassigned",98,99))))))</x:f>
        <x:v>2</x:v>
      </x:c>
    </x:row>
    <x:row r="905">
      <x:c r="A905" s="4" t="inlineStr">
        <x:is>
          <x:t xml:space="preserve">proposal.armor.chitin.legs</x:t>
        </x:is>
      </x:c>
      <x:c r="B905" s="4" t="inlineStr">
        <x:is>
          <x:t xml:space="preserve">Chitin leg guards</x:t>
        </x:is>
      </x:c>
      <x:c r="C905" s="4" t="inlineStr">
        <x:is>
          <x:t xml:space="preserve">T2</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t2; t1; finished item</x:v>
      </x:c>
      <x:c r="AF905" s="4" t="inlineStr">
        <x:is>
          <x:t xml:space="preserve">One independently listed armor piece. Family membership is a design grouping, never another inventory item or a set bonus.</x:t>
        </x:is>
      </x:c>
      <x:c r="AG905" s="4" t="inlineStr">
        <x:is>
          <x:t xml:space="preserve">Proposed T2 finished piece using T1 inputs; material grade, fabrication and protection are unresolved.</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status/completeness",IF(C905="T0","Raw entry feed; no production route","No production route listed"))</x:f>
        <x:v>No production route listed</x:v>
      </x:c>
      <x:c r="AN905" s="4">
        <x:f>IF(C905="T0",0,IF(C905="T1",1,IF(C905="T2",2,IF(C905="T3",3,IF(C905="T4",4,IF(C905="Unassigned",98,99))))))</x:f>
        <x:v>2</x:v>
      </x:c>
    </x:row>
    <x:row r="906">
      <x:c r="A906" s="4" t="inlineStr">
        <x:is>
          <x:t xml:space="preserve">proposal.armor.chitin.boots</x:t>
        </x:is>
      </x:c>
      <x:c r="B906" s="4" t="inlineStr">
        <x:is>
          <x:t xml:space="preserve">Chitin armored boots</x:t>
        </x:is>
      </x:c>
      <x:c r="C906" s="4" t="inlineStr">
        <x:is>
          <x:t xml:space="preserve">T2</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t2; t1; finished item</x:v>
      </x:c>
      <x:c r="AF906" s="4" t="inlineStr">
        <x:is>
          <x:t xml:space="preserve">One independently listed armor piece. Family membership is a design grouping, never another inventory item or a set bonus.</x:t>
        </x:is>
      </x:c>
      <x:c r="AG906" s="4" t="inlineStr">
        <x:is>
          <x:t xml:space="preserve">Proposed T2 finished piece using T1 inputs; material grade, fabrication and protection are unresolved.</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status/completeness",IF(C906="T0","Raw entry feed; no production route","No production route listed"))</x:f>
        <x:v>No production route listed</x:v>
      </x:c>
      <x:c r="AN906" s="4">
        <x:f>IF(C906="T0",0,IF(C906="T1",1,IF(C906="T2",2,IF(C906="T3",3,IF(C906="T4",4,IF(C906="Unassigned",98,99))))))</x:f>
        <x:v>2</x:v>
      </x:c>
    </x:row>
    <x:row r="907">
      <x:c r="A907" s="4" t="inlineStr">
        <x:is>
          <x:t xml:space="preserve">proposal.armor.chitin.arms</x:t>
        </x:is>
      </x:c>
      <x:c r="B907" s="4" t="inlineStr">
        <x:is>
          <x:t xml:space="preserve">Chitin arm guards</x:t>
        </x:is>
      </x:c>
      <x:c r="C907" s="4" t="inlineStr">
        <x:is>
          <x:t xml:space="preserve">T2</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t2; t1; finished item</x:v>
      </x:c>
      <x:c r="AF907" s="4" t="inlineStr">
        <x:is>
          <x:t xml:space="preserve">One independently listed armor piece. Family membership is a design grouping, never another inventory item or a set bonus.</x:t>
        </x:is>
      </x:c>
      <x:c r="AG907" s="4" t="inlineStr">
        <x:is>
          <x:t xml:space="preserve">Proposed T2 finished piece using T1 inputs; material grade, fabrication and protection are unresolved.</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status/completeness",IF(C907="T0","Raw entry feed; no production route","No production route listed"))</x:f>
        <x:v>No production route listed</x:v>
      </x:c>
      <x:c r="AN907" s="4">
        <x:f>IF(C907="T0",0,IF(C907="T1",1,IF(C907="T2",2,IF(C907="T3",3,IF(C907="T4",4,IF(C907="Unassigned",98,99))))))</x:f>
        <x:v>2</x:v>
      </x:c>
    </x:row>
    <x:row r="908">
      <x:c r="A908" s="4" t="inlineStr">
        <x:is>
          <x:t xml:space="preserve">proposal.armor.chitin.helmet</x:t>
        </x:is>
      </x:c>
      <x:c r="B908" s="4" t="inlineStr">
        <x:is>
          <x:t xml:space="preserve">Chitin helmet</x:t>
        </x:is>
      </x:c>
      <x:c r="C908" s="4" t="inlineStr">
        <x:is>
          <x:t xml:space="preserve">T2</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t2; t1; finished item</x:v>
      </x:c>
      <x:c r="AF908" s="4" t="inlineStr">
        <x:is>
          <x:t xml:space="preserve">One independently listed armor piece. Family membership is a design grouping, never another inventory item or a set bonus.</x:t>
        </x:is>
      </x:c>
      <x:c r="AG908" s="4" t="inlineStr">
        <x:is>
          <x:t xml:space="preserve">Proposed T2 finished piece using T1 inputs; material grade, fabrication and protection are unresolved.</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status/completeness",IF(C908="T0","Raw entry feed; no production route","No production route listed"))</x:f>
        <x:v>No production route listed</x:v>
      </x:c>
      <x:c r="AN908" s="4">
        <x:f>IF(C908="T0",0,IF(C908="T1",1,IF(C908="T2",2,IF(C908="T3",3,IF(C908="T4",4,IF(C908="Unassigned",98,99))))))</x:f>
        <x:v>2</x:v>
      </x:c>
    </x:row>
    <x:row r="909">
      <x:c r="A909" s="4" t="inlineStr">
        <x:is>
          <x:t xml:space="preserve">proposal.armor.ceramic.chest</x:t>
        </x:is>
      </x:c>
      <x:c r="B909" s="4" t="inlineStr">
        <x:is>
          <x:t xml:space="preserve">Ceramic-faced chestplate</x:t>
        </x:is>
      </x:c>
      <x:c r="C909" s="4" t="inlineStr">
        <x:is>
          <x:t xml:space="preserve">T3</x:t>
        </x:is>
      </x:c>
      <x:c r="D909" s="4" t="inlineStr">
        <x:is>
          <x:t xml:space="preserve">Armor</x:t>
        </x:is>
      </x:c>
      <x:c r="E909" s="4" t="inlineStr">
        <x:is>
          <x:t xml:space="preserve">Ceramic-faced armor / chest</x:t>
        </x:is>
      </x:c>
      <x:c r="F909" s="4" t="inlineStr">
        <x:is>
          <x:t xml:space="preserve">New proposal</x:t>
        </x:is>
      </x:c>
      <x:c r="G909" s="4" t="inlineStr">
        <x:is>
          <x:t xml:space="preserve">Ceramic-faced armor family: individually listed chestplate. Torso and upper back; a chest piece does not include arm or leg pieces. Small replaceable ceramic faces carried on an articulated metal support, with visible gaps between tiles. Construction and protection are proposals; the five family pieces remain separate items.</x:t>
        </x:is>
      </x:c>
      <x:c r="H909" s="4" t="inlineStr">
        <x:is>
          <x:t xml:space="preserve">Unassigned; no new slot approved</x:t>
        </x:is>
      </x:c>
      <x:c r="I909" s="4" t="inlineStr">
        <x:is>
          <x:t xml:space="preserve">Booter-worn armor concept; fitting, packing and spare-cargo rules unresolved.</x:t>
        </x:is>
      </x:c>
      <x:c r="J909" s="4"/>
      <x:c r="K909" s="4"/>
      <x:c r="L909" s="4" t="inlineStr">
        <x:is>
          <x:t xml:space="preserve">Proposed contemporary fabrication or specialist trade; construction recipe unresolved.</x:t>
        </x:is>
      </x:c>
      <x:c r="M909" s="4" t="inlineStr">
        <x:is>
          <x:t xml:space="preserve">Separate fitted piece using selected qualified stock; no whole-set recipe, quantities, yield or production time authored.</x:t>
        </x:is>
      </x:c>
      <x:c r="N909" s="4" t="inlineStr">
        <x:is>
          <x:t xml:space="preserve">Not implemented</x:t>
        </x:is>
      </x:c>
      <x:c r="O909" s="4" t="inlineStr">
        <x:is>
          <x:t xml:space="preserve">Fit, coverage, articulation, mass, durability and protection remain proposals. No wood, ordinary cloth, free-water quenching, set bonuses or new equipment slots.</x:t>
        </x:is>
      </x:c>
      <x:c r="P909" s="4"/>
      <x:c r="Q909" s="4"/>
      <x:c r="R909" s="4"/>
      <x:c r="S909" s="4"/>
      <x:c r="T909" s="4"/>
      <x:c r="U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c r="V909" s="4" t="inlineStr">
        <x:is>
          <x:t xml:space="preserve">ceramic armor set; ceramic armor family; ceramic-faced armor; chest; separate armor piece</x:t>
        </x:is>
      </x:c>
      <x:c r="W90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9" s="4" t="inlineStr">
        <x:is>
          <x:t xml:space="preserve">Armor</x:t>
        </x:is>
      </x:c>
      <x:c r="Y909" s="4" t="inlineStr">
        <x:is>
          <x:t xml:space="preserve">Finished item</x:t>
        </x:is>
      </x:c>
      <x:c r="Z909" s="4" t="inlineStr">
        <x:is>
          <x:t xml:space="preserve">Manufactured / unresolved</x:t>
        </x:is>
      </x:c>
      <x:c r="AA909" s="4" t="inlineStr">
        <x:is>
          <x:t xml:space="preserve">Protection</x:t>
        </x:is>
      </x:c>
      <x:c r="AB909" s="4" t="inlineStr">
        <x:is>
          <x:t xml:space="preserve">Ceramic and metal</x:t>
        </x:is>
      </x:c>
      <x:c r="AC909" s="4" t="inlineStr">
        <x:is>
          <x:t xml:space="preserve">Assembly</x:t>
        </x:is>
      </x:c>
      <x:c r="AD909" s="4" t="inlineStr">
        <x:is>
          <x:t xml:space="preserve">Proposal</x:t>
        </x:is>
      </x:c>
      <x:c r="AE909" s="4" t="str">
        <x:f>LOWER(A909&amp;"; "&amp;B909&amp;"; "&amp;D909&amp;"; "&amp;E909&amp;"; "&amp;X909&amp;"; "&amp;Y909&amp;"; "&amp;Z909&amp;"; "&amp;AA909&amp;"; "&amp;AB909&amp;"; "&amp;AC909&amp;"; "&amp;AD909&amp;"; "&amp;V909&amp;"; "&amp;C909&amp;"; "&amp;AH909&amp;"; "&amp;AI909)</x:f>
        <x:v>proposal.armor.ceramic.chest; ceramic-faced chestplate; armor; ceramic-faced armor / chest; armor; finished item; manufactured / unresolved; protection; ceramic and metal; assembly; proposal; ceramic armor set; ceramic armor family; ceramic-faced armor; chest; separate armor piece; t3; t2; finished item</x:v>
      </x:c>
      <x:c r="AF909" s="4" t="inlineStr">
        <x:is>
          <x:t xml:space="preserve">One independently listed armor piece. Family membership is a design grouping, never another inventory item or a set bonus.</x:t>
        </x:is>
      </x:c>
      <x:c r="AG909" s="4" t="inlineStr">
        <x:is>
          <x:t xml:space="preserve">Proposed T3 finished piece using T2 inputs; material grade, fabrication and protection are unresolved.</x:t>
        </x:is>
      </x:c>
      <x:c r="AH909" s="4" t="inlineStr">
        <x:is>
          <x:t xml:space="preserve">T2</x:t>
        </x:is>
      </x:c>
      <x:c r="AI909" s="4" t="inlineStr">
        <x:is>
          <x:t xml:space="preserve">Finished item</x:t>
        </x:is>
      </x:c>
      <x:c r="AJ909" s="4">
        <x:f>COUNTIFS('Material routes'!$D$6:$D$2205,A909,'Material routes'!$C$6:$C$2205,"Output")</x:f>
        <x:v>0</x:v>
      </x:c>
      <x:c r="AK909" s="4">
        <x:f>SUM(COUNTIFS('Material routes'!$D$6:$D$2205,A909,'Material routes'!$C$6:$C$2205,"Ingredient candidate"),COUNTIFS('Material routes'!$D$6:$D$2205,A909,'Material routes'!$C$6:$C$2205,"Consumed input"),COUNTIFS('Material routes'!$D$6:$D$2205,A909,'Material routes'!$C$6:$C$2205,"Contained input"),COUNTIFS('Material routes'!$D$6:$D$2205,A909,'Material routes'!$C$6:$C$2205,"Transform input"))</x:f>
        <x:v>0</x:v>
      </x:c>
      <x:c r="AL909" s="4">
        <x:f>COUNTIFS('Material routes'!$D$6:$D$2205,A909,'Material routes'!$C$6:$C$2205,"Tool candidate")</x:f>
        <x:v>0</x:v>
      </x:c>
      <x:c r="AM909" s="4" t="str">
        <x:f>IF(AJ909&gt;0,"Route listed; review status/completeness",IF(C909="T0","Raw entry feed; no production route","No production route listed"))</x:f>
        <x:v>No production route listed</x:v>
      </x:c>
      <x:c r="AN909" s="4">
        <x:f>IF(C909="T0",0,IF(C909="T1",1,IF(C909="T2",2,IF(C909="T3",3,IF(C909="T4",4,IF(C909="Unassigned",98,99))))))</x:f>
        <x:v>3</x:v>
      </x:c>
    </x:row>
    <x:row r="910">
      <x:c r="A910" s="4" t="inlineStr">
        <x:is>
          <x:t xml:space="preserve">proposal.armor.ceramic.legs</x:t>
        </x:is>
      </x:c>
      <x:c r="B910" s="4" t="inlineStr">
        <x:is>
          <x:t xml:space="preserve">Ceramic-faced leg guards</x:t>
        </x:is>
      </x:c>
      <x:c r="C910" s="4" t="inlineStr">
        <x:is>
          <x:t xml:space="preserve">T3</x:t>
        </x:is>
      </x:c>
      <x:c r="D910" s="4" t="inlineStr">
        <x:is>
          <x:t xml:space="preserve">Armor</x:t>
        </x:is>
      </x:c>
      <x:c r="E910" s="4" t="inlineStr">
        <x:is>
          <x:t xml:space="preserve">Ceramic-faced armor / legs</x:t>
        </x:is>
      </x:c>
      <x:c r="F910" s="4" t="inlineStr">
        <x:is>
          <x:t xml:space="preserve">New proposal</x:t>
        </x:is>
      </x:c>
      <x:c r="G910" s="4" t="inlineStr">
        <x:is>
          <x:t xml:space="preserve">Ceramic-faced armor family: individually listed leg guards. Paired thigh, knee and shin guards; boots remain a separate item. Small replaceable ceramic faces carried on an articulated metal support, with visible gaps between tiles. Construction and protection are proposals; the five family pieces remain separate items.</x:t>
        </x:is>
      </x:c>
      <x:c r="H910" s="4" t="inlineStr">
        <x:is>
          <x:t xml:space="preserve">Unassigned; no new slot approved</x:t>
        </x:is>
      </x:c>
      <x:c r="I910" s="4" t="inlineStr">
        <x:is>
          <x:t xml:space="preserve">Booter-worn armor concept; fitting, packing and spare-cargo rules unresolved.</x:t>
        </x:is>
      </x:c>
      <x:c r="J910" s="4"/>
      <x:c r="K910" s="4"/>
      <x:c r="L910" s="4" t="inlineStr">
        <x:is>
          <x:t xml:space="preserve">Proposed contemporary fabrication or specialist trade; construction recipe unresolved.</x:t>
        </x:is>
      </x:c>
      <x:c r="M910" s="4" t="inlineStr">
        <x:is>
          <x:t xml:space="preserve">Separate fitted piece using selected qualified stock; no whole-set recipe, quantities, yield or production time authored.</x:t>
        </x:is>
      </x:c>
      <x:c r="N910" s="4" t="inlineStr">
        <x:is>
          <x:t xml:space="preserve">Not implemented</x:t>
        </x:is>
      </x:c>
      <x:c r="O910" s="4" t="inlineStr">
        <x:is>
          <x:t xml:space="preserve">Fit, coverage, articulation, mass, durability and protection remain proposals. No wood, ordinary cloth, free-water quenching, set bonuses or new equipment slots.</x:t>
        </x:is>
      </x:c>
      <x:c r="P910" s="4"/>
      <x:c r="Q910" s="4"/>
      <x:c r="R910" s="4"/>
      <x:c r="S910" s="4"/>
      <x:c r="T910" s="4"/>
      <x:c r="U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c r="V910" s="4" t="inlineStr">
        <x:is>
          <x:t xml:space="preserve">ceramic armor set; ceramic armor family; ceramic-faced armor; legs; separate armor piece</x:t>
        </x:is>
      </x:c>
      <x:c r="W91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0" s="4" t="inlineStr">
        <x:is>
          <x:t xml:space="preserve">Armor</x:t>
        </x:is>
      </x:c>
      <x:c r="Y910" s="4" t="inlineStr">
        <x:is>
          <x:t xml:space="preserve">Finished item</x:t>
        </x:is>
      </x:c>
      <x:c r="Z910" s="4" t="inlineStr">
        <x:is>
          <x:t xml:space="preserve">Manufactured / unresolved</x:t>
        </x:is>
      </x:c>
      <x:c r="AA910" s="4" t="inlineStr">
        <x:is>
          <x:t xml:space="preserve">Protection</x:t>
        </x:is>
      </x:c>
      <x:c r="AB910" s="4" t="inlineStr">
        <x:is>
          <x:t xml:space="preserve">Ceramic and metal</x:t>
        </x:is>
      </x:c>
      <x:c r="AC910" s="4" t="inlineStr">
        <x:is>
          <x:t xml:space="preserve">Assembly</x:t>
        </x:is>
      </x:c>
      <x:c r="AD910" s="4" t="inlineStr">
        <x:is>
          <x:t xml:space="preserve">Proposal</x:t>
        </x:is>
      </x:c>
      <x:c r="AE910" s="4" t="str">
        <x:f>LOWER(A910&amp;"; "&amp;B910&amp;"; "&amp;D910&amp;"; "&amp;E910&amp;"; "&amp;X910&amp;"; "&amp;Y910&amp;"; "&amp;Z910&amp;"; "&amp;AA910&amp;"; "&amp;AB910&amp;"; "&amp;AC910&amp;"; "&amp;AD910&amp;"; "&amp;V910&amp;"; "&amp;C910&amp;"; "&amp;AH910&amp;"; "&amp;AI910)</x:f>
        <x:v>proposal.armor.ceramic.legs; ceramic-faced leg guards; armor; ceramic-faced armor / legs; armor; finished item; manufactured / unresolved; protection; ceramic and metal; assembly; proposal; ceramic armor set; ceramic armor family; ceramic-faced armor; legs; separate armor piece; t3; t2; finished item</x:v>
      </x:c>
      <x:c r="AF910" s="4" t="inlineStr">
        <x:is>
          <x:t xml:space="preserve">One independently listed armor piece. Family membership is a design grouping, never another inventory item or a set bonus.</x:t>
        </x:is>
      </x:c>
      <x:c r="AG910" s="4" t="inlineStr">
        <x:is>
          <x:t xml:space="preserve">Proposed T3 finished piece using T2 inputs; material grade, fabrication and protection are unresolved.</x:t>
        </x:is>
      </x:c>
      <x:c r="AH910" s="4" t="inlineStr">
        <x:is>
          <x:t xml:space="preserve">T2</x:t>
        </x:is>
      </x:c>
      <x:c r="AI910" s="4" t="inlineStr">
        <x:is>
          <x:t xml:space="preserve">Finished item</x:t>
        </x:is>
      </x:c>
      <x:c r="AJ910" s="4">
        <x:f>COUNTIFS('Material routes'!$D$6:$D$2205,A910,'Material routes'!$C$6:$C$2205,"Output")</x:f>
        <x:v>0</x:v>
      </x:c>
      <x:c r="AK910" s="4">
        <x:f>SUM(COUNTIFS('Material routes'!$D$6:$D$2205,A910,'Material routes'!$C$6:$C$2205,"Ingredient candidate"),COUNTIFS('Material routes'!$D$6:$D$2205,A910,'Material routes'!$C$6:$C$2205,"Consumed input"),COUNTIFS('Material routes'!$D$6:$D$2205,A910,'Material routes'!$C$6:$C$2205,"Contained input"),COUNTIFS('Material routes'!$D$6:$D$2205,A910,'Material routes'!$C$6:$C$2205,"Transform input"))</x:f>
        <x:v>0</x:v>
      </x:c>
      <x:c r="AL910" s="4">
        <x:f>COUNTIFS('Material routes'!$D$6:$D$2205,A910,'Material routes'!$C$6:$C$2205,"Tool candidate")</x:f>
        <x:v>0</x:v>
      </x:c>
      <x:c r="AM910" s="4" t="str">
        <x:f>IF(AJ910&gt;0,"Route listed; review status/completeness",IF(C910="T0","Raw entry feed; no production route","No production route listed"))</x:f>
        <x:v>No production route listed</x:v>
      </x:c>
      <x:c r="AN910" s="4">
        <x:f>IF(C910="T0",0,IF(C910="T1",1,IF(C910="T2",2,IF(C910="T3",3,IF(C910="T4",4,IF(C910="Unassigned",98,99))))))</x:f>
        <x:v>3</x:v>
      </x:c>
    </x:row>
    <x:row r="911">
      <x:c r="A911" s="4" t="inlineStr">
        <x:is>
          <x:t xml:space="preserve">proposal.armor.ceramic.boots</x:t>
        </x:is>
      </x:c>
      <x:c r="B911" s="4" t="inlineStr">
        <x:is>
          <x:t xml:space="preserve">Ceramic-faced armored boots</x:t>
        </x:is>
      </x:c>
      <x:c r="C911" s="4" t="inlineStr">
        <x:is>
          <x:t xml:space="preserve">T3</x:t>
        </x:is>
      </x:c>
      <x:c r="D911" s="4" t="inlineStr">
        <x:is>
          <x:t xml:space="preserve">Armor</x:t>
        </x:is>
      </x:c>
      <x:c r="E911" s="4" t="inlineStr">
        <x:is>
          <x:t xml:space="preserve">Ceramic-faced armor / boots</x:t>
        </x:is>
      </x:c>
      <x:c r="F911" s="4" t="inlineStr">
        <x:is>
          <x:t xml:space="preserve">New proposal</x:t>
        </x:is>
      </x:c>
      <x:c r="G911" s="4" t="inlineStr">
        <x:is>
          <x:t xml:space="preserve">Ceramic-faced armor family: individually listed armored boots. A matched pair of armored foot coverings, separate from shin guards. Small replaceable ceramic faces carried on an articulated metal support, with visible gaps between tiles. Construction and protection are proposals; the five family pieces remain separate items.</x:t>
        </x:is>
      </x:c>
      <x:c r="H911" s="4" t="inlineStr">
        <x:is>
          <x:t xml:space="preserve">Unassigned; no new slot approved</x:t>
        </x:is>
      </x:c>
      <x:c r="I911" s="4" t="inlineStr">
        <x:is>
          <x:t xml:space="preserve">Booter-worn armor concept; fitting, packing and spare-cargo rules unresolved.</x:t>
        </x:is>
      </x:c>
      <x:c r="J911" s="4"/>
      <x:c r="K911" s="4"/>
      <x:c r="L911" s="4" t="inlineStr">
        <x:is>
          <x:t xml:space="preserve">Proposed contemporary fabrication or specialist trade; construction recipe unresolved.</x:t>
        </x:is>
      </x:c>
      <x:c r="M911" s="4" t="inlineStr">
        <x:is>
          <x:t xml:space="preserve">Separate fitted piece using selected qualified stock; no whole-set recipe, quantities, yield or production time authored.</x:t>
        </x:is>
      </x:c>
      <x:c r="N911" s="4" t="inlineStr">
        <x:is>
          <x:t xml:space="preserve">Not implemented</x:t>
        </x:is>
      </x:c>
      <x:c r="O911" s="4" t="inlineStr">
        <x:is>
          <x:t xml:space="preserve">Fit, coverage, articulation, mass, durability and protection remain proposals. No wood, ordinary cloth, free-water quenching, set bonuses or new equipment slots.</x:t>
        </x:is>
      </x:c>
      <x:c r="P911" s="4"/>
      <x:c r="Q911" s="4"/>
      <x:c r="R911" s="4"/>
      <x:c r="S911" s="4"/>
      <x:c r="T911" s="4"/>
      <x:c r="U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c r="V911" s="4" t="inlineStr">
        <x:is>
          <x:t xml:space="preserve">ceramic armor set; ceramic armor family; ceramic-faced armor; boots; separate armor piece</x:t>
        </x:is>
      </x:c>
      <x:c r="W91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1" s="4" t="inlineStr">
        <x:is>
          <x:t xml:space="preserve">Armor</x:t>
        </x:is>
      </x:c>
      <x:c r="Y911" s="4" t="inlineStr">
        <x:is>
          <x:t xml:space="preserve">Finished item</x:t>
        </x:is>
      </x:c>
      <x:c r="Z911" s="4" t="inlineStr">
        <x:is>
          <x:t xml:space="preserve">Manufactured / unresolved</x:t>
        </x:is>
      </x:c>
      <x:c r="AA911" s="4" t="inlineStr">
        <x:is>
          <x:t xml:space="preserve">Protection</x:t>
        </x:is>
      </x:c>
      <x:c r="AB911" s="4" t="inlineStr">
        <x:is>
          <x:t xml:space="preserve">Ceramic and metal</x:t>
        </x:is>
      </x:c>
      <x:c r="AC911" s="4" t="inlineStr">
        <x:is>
          <x:t xml:space="preserve">Assembly</x:t>
        </x:is>
      </x:c>
      <x:c r="AD911" s="4" t="inlineStr">
        <x:is>
          <x:t xml:space="preserve">Proposal</x:t>
        </x:is>
      </x:c>
      <x:c r="AE911" s="4" t="str">
        <x:f>LOWER(A911&amp;"; "&amp;B911&amp;"; "&amp;D911&amp;"; "&amp;E911&amp;"; "&amp;X911&amp;"; "&amp;Y911&amp;"; "&amp;Z911&amp;"; "&amp;AA911&amp;"; "&amp;AB911&amp;"; "&amp;AC911&amp;"; "&amp;AD911&amp;"; "&amp;V911&amp;"; "&amp;C911&amp;"; "&amp;AH911&amp;"; "&amp;AI911)</x:f>
        <x:v>proposal.armor.ceramic.boots; ceramic-faced armored boots; armor; ceramic-faced armor / boots; armor; finished item; manufactured / unresolved; protection; ceramic and metal; assembly; proposal; ceramic armor set; ceramic armor family; ceramic-faced armor; boots; separate armor piece; t3; t2; finished item</x:v>
      </x:c>
      <x:c r="AF911" s="4" t="inlineStr">
        <x:is>
          <x:t xml:space="preserve">One independently listed armor piece. Family membership is a design grouping, never another inventory item or a set bonus.</x:t>
        </x:is>
      </x:c>
      <x:c r="AG911" s="4" t="inlineStr">
        <x:is>
          <x:t xml:space="preserve">Proposed T3 finished piece using T2 inputs; material grade, fabrication and protection are unresolved.</x:t>
        </x:is>
      </x:c>
      <x:c r="AH911" s="4" t="inlineStr">
        <x:is>
          <x:t xml:space="preserve">T2</x:t>
        </x:is>
      </x:c>
      <x:c r="AI911" s="4" t="inlineStr">
        <x:is>
          <x:t xml:space="preserve">Finished item</x:t>
        </x:is>
      </x:c>
      <x:c r="AJ911" s="4">
        <x:f>COUNTIFS('Material routes'!$D$6:$D$2205,A911,'Material routes'!$C$6:$C$2205,"Output")</x:f>
        <x:v>0</x:v>
      </x:c>
      <x:c r="AK911" s="4">
        <x:f>SUM(COUNTIFS('Material routes'!$D$6:$D$2205,A911,'Material routes'!$C$6:$C$2205,"Ingredient candidate"),COUNTIFS('Material routes'!$D$6:$D$2205,A911,'Material routes'!$C$6:$C$2205,"Consumed input"),COUNTIFS('Material routes'!$D$6:$D$2205,A911,'Material routes'!$C$6:$C$2205,"Contained input"),COUNTIFS('Material routes'!$D$6:$D$2205,A911,'Material routes'!$C$6:$C$2205,"Transform input"))</x:f>
        <x:v>0</x:v>
      </x:c>
      <x:c r="AL911" s="4">
        <x:f>COUNTIFS('Material routes'!$D$6:$D$2205,A911,'Material routes'!$C$6:$C$2205,"Tool candidate")</x:f>
        <x:v>0</x:v>
      </x:c>
      <x:c r="AM911" s="4" t="str">
        <x:f>IF(AJ911&gt;0,"Route listed; review status/completeness",IF(C911="T0","Raw entry feed; no production route","No production route listed"))</x:f>
        <x:v>No production route listed</x:v>
      </x:c>
      <x:c r="AN911" s="4">
        <x:f>IF(C911="T0",0,IF(C911="T1",1,IF(C911="T2",2,IF(C911="T3",3,IF(C911="T4",4,IF(C911="Unassigned",98,99))))))</x:f>
        <x:v>3</x:v>
      </x:c>
    </x:row>
    <x:row r="912">
      <x:c r="A912" s="4" t="inlineStr">
        <x:is>
          <x:t xml:space="preserve">proposal.armor.ceramic.arms</x:t>
        </x:is>
      </x:c>
      <x:c r="B912" s="4" t="inlineStr">
        <x:is>
          <x:t xml:space="preserve">Ceramic-faced arm guards</x:t>
        </x:is>
      </x:c>
      <x:c r="C912" s="4" t="inlineStr">
        <x:is>
          <x:t xml:space="preserve">T3</x:t>
        </x:is>
      </x:c>
      <x:c r="D912" s="4" t="inlineStr">
        <x:is>
          <x:t xml:space="preserve">Armor</x:t>
        </x:is>
      </x:c>
      <x:c r="E912" s="4" t="inlineStr">
        <x:is>
          <x:t xml:space="preserve">Ceramic-faced armor / arms</x:t>
        </x:is>
      </x:c>
      <x:c r="F912" s="4" t="inlineStr">
        <x:is>
          <x:t xml:space="preserve">New proposal</x:t>
        </x:is>
      </x:c>
      <x:c r="G912" s="4" t="inlineStr">
        <x:is>
          <x:t xml:space="preserve">Ceramic-faced armor family: individually listed arm guards. Paired upper-arm, elbow and forearm guards; no extra glove item or hand-protection claim. Small replaceable ceramic faces carried on an articulated metal support, with visible gaps between tiles. Construction and protection are proposals; the five family pieces remain separate items.</x:t>
        </x:is>
      </x:c>
      <x:c r="H912" s="4" t="inlineStr">
        <x:is>
          <x:t xml:space="preserve">Unassigned; no new slot approved</x:t>
        </x:is>
      </x:c>
      <x:c r="I912" s="4" t="inlineStr">
        <x:is>
          <x:t xml:space="preserve">Booter-worn armor concept; fitting, packing and spare-cargo rules unresolved.</x:t>
        </x:is>
      </x:c>
      <x:c r="J912" s="4"/>
      <x:c r="K912" s="4"/>
      <x:c r="L912" s="4" t="inlineStr">
        <x:is>
          <x:t xml:space="preserve">Proposed contemporary fabrication or specialist trade; construction recipe unresolved.</x:t>
        </x:is>
      </x:c>
      <x:c r="M912" s="4" t="inlineStr">
        <x:is>
          <x:t xml:space="preserve">Separate fitted piece using selected qualified stock; no whole-set recipe, quantities, yield or production time authored.</x:t>
        </x:is>
      </x:c>
      <x:c r="N912" s="4" t="inlineStr">
        <x:is>
          <x:t xml:space="preserve">Not implemented</x:t>
        </x:is>
      </x:c>
      <x:c r="O912" s="4" t="inlineStr">
        <x:is>
          <x:t xml:space="preserve">Fit, coverage, articulation, mass, durability and protection remain proposals. No wood, ordinary cloth, free-water quenching, set bonuses or new equipment slots.</x:t>
        </x:is>
      </x:c>
      <x:c r="P912" s="4"/>
      <x:c r="Q912" s="4"/>
      <x:c r="R912" s="4"/>
      <x:c r="S912" s="4"/>
      <x:c r="T912" s="4"/>
      <x:c r="U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c r="V912" s="4" t="inlineStr">
        <x:is>
          <x:t xml:space="preserve">ceramic armor set; ceramic armor family; ceramic-faced armor; arms; separate armor piece</x:t>
        </x:is>
      </x:c>
      <x:c r="W91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2" s="4" t="inlineStr">
        <x:is>
          <x:t xml:space="preserve">Armor</x:t>
        </x:is>
      </x:c>
      <x:c r="Y912" s="4" t="inlineStr">
        <x:is>
          <x:t xml:space="preserve">Finished item</x:t>
        </x:is>
      </x:c>
      <x:c r="Z912" s="4" t="inlineStr">
        <x:is>
          <x:t xml:space="preserve">Manufactured / unresolved</x:t>
        </x:is>
      </x:c>
      <x:c r="AA912" s="4" t="inlineStr">
        <x:is>
          <x:t xml:space="preserve">Protection</x:t>
        </x:is>
      </x:c>
      <x:c r="AB912" s="4" t="inlineStr">
        <x:is>
          <x:t xml:space="preserve">Ceramic and metal</x:t>
        </x:is>
      </x:c>
      <x:c r="AC912" s="4" t="inlineStr">
        <x:is>
          <x:t xml:space="preserve">Assembly</x:t>
        </x:is>
      </x:c>
      <x:c r="AD912" s="4" t="inlineStr">
        <x:is>
          <x:t xml:space="preserve">Proposal</x:t>
        </x:is>
      </x:c>
      <x:c r="AE912" s="4" t="str">
        <x:f>LOWER(A912&amp;"; "&amp;B912&amp;"; "&amp;D912&amp;"; "&amp;E912&amp;"; "&amp;X912&amp;"; "&amp;Y912&amp;"; "&amp;Z912&amp;"; "&amp;AA912&amp;"; "&amp;AB912&amp;"; "&amp;AC912&amp;"; "&amp;AD912&amp;"; "&amp;V912&amp;"; "&amp;C912&amp;"; "&amp;AH912&amp;"; "&amp;AI912)</x:f>
        <x:v>proposal.armor.ceramic.arms; ceramic-faced arm guards; armor; ceramic-faced armor / arms; armor; finished item; manufactured / unresolved; protection; ceramic and metal; assembly; proposal; ceramic armor set; ceramic armor family; ceramic-faced armor; arms; separate armor piece; t3; t2; finished item</x:v>
      </x:c>
      <x:c r="AF912" s="4" t="inlineStr">
        <x:is>
          <x:t xml:space="preserve">One independently listed armor piece. Family membership is a design grouping, never another inventory item or a set bonus.</x:t>
        </x:is>
      </x:c>
      <x:c r="AG912" s="4" t="inlineStr">
        <x:is>
          <x:t xml:space="preserve">Proposed T3 finished piece using T2 inputs; material grade, fabrication and protection are unresolved.</x:t>
        </x:is>
      </x:c>
      <x:c r="AH912" s="4" t="inlineStr">
        <x:is>
          <x:t xml:space="preserve">T2</x:t>
        </x:is>
      </x:c>
      <x:c r="AI912" s="4" t="inlineStr">
        <x:is>
          <x:t xml:space="preserve">Finished item</x:t>
        </x:is>
      </x:c>
      <x:c r="AJ912" s="4">
        <x:f>COUNTIFS('Material routes'!$D$6:$D$2205,A912,'Material routes'!$C$6:$C$2205,"Output")</x:f>
        <x:v>0</x:v>
      </x:c>
      <x:c r="AK912" s="4">
        <x:f>SUM(COUNTIFS('Material routes'!$D$6:$D$2205,A912,'Material routes'!$C$6:$C$2205,"Ingredient candidate"),COUNTIFS('Material routes'!$D$6:$D$2205,A912,'Material routes'!$C$6:$C$2205,"Consumed input"),COUNTIFS('Material routes'!$D$6:$D$2205,A912,'Material routes'!$C$6:$C$2205,"Contained input"),COUNTIFS('Material routes'!$D$6:$D$2205,A912,'Material routes'!$C$6:$C$2205,"Transform input"))</x:f>
        <x:v>0</x:v>
      </x:c>
      <x:c r="AL912" s="4">
        <x:f>COUNTIFS('Material routes'!$D$6:$D$2205,A912,'Material routes'!$C$6:$C$2205,"Tool candidate")</x:f>
        <x:v>0</x:v>
      </x:c>
      <x:c r="AM912" s="4" t="str">
        <x:f>IF(AJ912&gt;0,"Route listed; review status/completeness",IF(C912="T0","Raw entry feed; no production route","No production route listed"))</x:f>
        <x:v>No production route listed</x:v>
      </x:c>
      <x:c r="AN912" s="4">
        <x:f>IF(C912="T0",0,IF(C912="T1",1,IF(C912="T2",2,IF(C912="T3",3,IF(C912="T4",4,IF(C912="Unassigned",98,99))))))</x:f>
        <x:v>3</x:v>
      </x:c>
    </x:row>
    <x:row r="913">
      <x:c r="A913" s="4" t="inlineStr">
        <x:is>
          <x:t xml:space="preserve">proposal.armor.ceramic.helmet</x:t>
        </x:is>
      </x:c>
      <x:c r="B913" s="4" t="inlineStr">
        <x:is>
          <x:t xml:space="preserve">Ceramic-faced helmet</x:t>
        </x:is>
      </x:c>
      <x:c r="C913" s="4" t="inlineStr">
        <x:is>
          <x:t xml:space="preserve">T3</x:t>
        </x:is>
      </x:c>
      <x:c r="D913" s="4" t="inlineStr">
        <x:is>
          <x:t xml:space="preserve">Armor</x:t>
        </x:is>
      </x:c>
      <x:c r="E913" s="4" t="inlineStr">
        <x:is>
          <x:t xml:space="preserve">Ceramic-faced armor / helmet</x:t>
        </x:is>
      </x:c>
      <x:c r="F913" s="4" t="inlineStr">
        <x:is>
          <x:t xml:space="preserve">New proposal</x:t>
        </x:is>
      </x:c>
      <x:c r="G913" s="4" t="inlineStr">
        <x:is>
          <x:t xml:space="preserve">Ceramic-faced armor family: individually listed helmet. Head covering with sight, hearing and canister clearance requiring design. Small replaceable ceramic faces carried on an articulated metal support, with visible gaps between tiles. Construction and protection are proposals; the five family pieces remain separate items.</x:t>
        </x:is>
      </x:c>
      <x:c r="H913" s="4" t="inlineStr">
        <x:is>
          <x:t xml:space="preserve">Unassigned; no new slot approved</x:t>
        </x:is>
      </x:c>
      <x:c r="I913" s="4" t="inlineStr">
        <x:is>
          <x:t xml:space="preserve">Booter-worn armor concept; fitting, packing and spare-cargo rules unresolved.</x:t>
        </x:is>
      </x:c>
      <x:c r="J913" s="4"/>
      <x:c r="K913" s="4"/>
      <x:c r="L913" s="4" t="inlineStr">
        <x:is>
          <x:t xml:space="preserve">Proposed contemporary fabrication or specialist trade; construction recipe unresolved.</x:t>
        </x:is>
      </x:c>
      <x:c r="M913" s="4" t="inlineStr">
        <x:is>
          <x:t xml:space="preserve">Separate fitted piece using selected qualified stock; no whole-set recipe, quantities, yield or production time authored.</x:t>
        </x:is>
      </x:c>
      <x:c r="N913" s="4" t="inlineStr">
        <x:is>
          <x:t xml:space="preserve">Not implemented</x:t>
        </x:is>
      </x:c>
      <x:c r="O913" s="4" t="inlineStr">
        <x:is>
          <x:t xml:space="preserve">Fit, coverage, articulation, mass, durability and protection remain proposals. No wood, ordinary cloth, free-water quenching, set bonuses or new equipment slots.</x:t>
        </x:is>
      </x:c>
      <x:c r="P913" s="4"/>
      <x:c r="Q913" s="4"/>
      <x:c r="R913" s="4"/>
      <x:c r="S913" s="4"/>
      <x:c r="T913" s="4"/>
      <x:c r="U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c r="V913" s="4" t="inlineStr">
        <x:is>
          <x:t xml:space="preserve">ceramic armor set; ceramic armor family; ceramic-faced armor; helmet; separate armor piece</x:t>
        </x:is>
      </x:c>
      <x:c r="W91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3" s="4" t="inlineStr">
        <x:is>
          <x:t xml:space="preserve">Armor</x:t>
        </x:is>
      </x:c>
      <x:c r="Y913" s="4" t="inlineStr">
        <x:is>
          <x:t xml:space="preserve">Finished item</x:t>
        </x:is>
      </x:c>
      <x:c r="Z913" s="4" t="inlineStr">
        <x:is>
          <x:t xml:space="preserve">Manufactured / unresolved</x:t>
        </x:is>
      </x:c>
      <x:c r="AA913" s="4" t="inlineStr">
        <x:is>
          <x:t xml:space="preserve">Protection</x:t>
        </x:is>
      </x:c>
      <x:c r="AB913" s="4" t="inlineStr">
        <x:is>
          <x:t xml:space="preserve">Ceramic and metal</x:t>
        </x:is>
      </x:c>
      <x:c r="AC913" s="4" t="inlineStr">
        <x:is>
          <x:t xml:space="preserve">Assembly</x:t>
        </x:is>
      </x:c>
      <x:c r="AD913" s="4" t="inlineStr">
        <x:is>
          <x:t xml:space="preserve">Proposal</x:t>
        </x:is>
      </x:c>
      <x:c r="AE913" s="4" t="str">
        <x:f>LOWER(A913&amp;"; "&amp;B913&amp;"; "&amp;D913&amp;"; "&amp;E913&amp;"; "&amp;X913&amp;"; "&amp;Y913&amp;"; "&amp;Z913&amp;"; "&amp;AA913&amp;"; "&amp;AB913&amp;"; "&amp;AC913&amp;"; "&amp;AD913&amp;"; "&amp;V913&amp;"; "&amp;C913&amp;"; "&amp;AH913&amp;"; "&amp;AI913)</x:f>
        <x:v>proposal.armor.ceramic.helmet; ceramic-faced helmet; armor; ceramic-faced armor / helmet; armor; finished item; manufactured / unresolved; protection; ceramic and metal; assembly; proposal; ceramic armor set; ceramic armor family; ceramic-faced armor; helmet; separate armor piece; t3; t2; finished item</x:v>
      </x:c>
      <x:c r="AF913" s="4" t="inlineStr">
        <x:is>
          <x:t xml:space="preserve">One independently listed armor piece. Family membership is a design grouping, never another inventory item or a set bonus.</x:t>
        </x:is>
      </x:c>
      <x:c r="AG913" s="4" t="inlineStr">
        <x:is>
          <x:t xml:space="preserve">Proposed T3 finished piece using T2 inputs; material grade, fabrication and protection are unresolved.</x:t>
        </x:is>
      </x:c>
      <x:c r="AH913" s="4" t="inlineStr">
        <x:is>
          <x:t xml:space="preserve">T2</x:t>
        </x:is>
      </x:c>
      <x:c r="AI913" s="4" t="inlineStr">
        <x:is>
          <x:t xml:space="preserve">Finished item</x:t>
        </x:is>
      </x:c>
      <x:c r="AJ913" s="4">
        <x:f>COUNTIFS('Material routes'!$D$6:$D$2205,A913,'Material routes'!$C$6:$C$2205,"Output")</x:f>
        <x:v>0</x:v>
      </x:c>
      <x:c r="AK913" s="4">
        <x:f>SUM(COUNTIFS('Material routes'!$D$6:$D$2205,A913,'Material routes'!$C$6:$C$2205,"Ingredient candidate"),COUNTIFS('Material routes'!$D$6:$D$2205,A913,'Material routes'!$C$6:$C$2205,"Consumed input"),COUNTIFS('Material routes'!$D$6:$D$2205,A913,'Material routes'!$C$6:$C$2205,"Contained input"),COUNTIFS('Material routes'!$D$6:$D$2205,A913,'Material routes'!$C$6:$C$2205,"Transform input"))</x:f>
        <x:v>0</x:v>
      </x:c>
      <x:c r="AL913" s="4">
        <x:f>COUNTIFS('Material routes'!$D$6:$D$2205,A913,'Material routes'!$C$6:$C$2205,"Tool candidate")</x:f>
        <x:v>0</x:v>
      </x:c>
      <x:c r="AM913" s="4" t="str">
        <x:f>IF(AJ913&gt;0,"Route listed; review status/completeness",IF(C913="T0","Raw entry feed; no production route","No production route listed"))</x:f>
        <x:v>No production route listed</x:v>
      </x:c>
      <x:c r="AN913" s="4">
        <x:f>IF(C913="T0",0,IF(C913="T1",1,IF(C913="T2",2,IF(C913="T3",3,IF(C913="T4",4,IF(C913="Unassigned",98,99))))))</x:f>
        <x:v>3</x:v>
      </x:c>
    </x:row>
    <x:row r="914">
      <x:c r="A914" s="4" t="inlineStr">
        <x:is>
          <x:t xml:space="preserve">proposal.armor.plasteel.chest</x:t>
        </x:is>
      </x:c>
      <x:c r="B914" s="4" t="inlineStr">
        <x:is>
          <x:t xml:space="preserve">Ancient plasteel chestplate</x:t>
        </x:is>
      </x:c>
      <x:c r="C914" s="4" t="inlineStr">
        <x:is>
          <x:t xml:space="preserve">T0</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Extremely rare</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t0; t0; finished item</x:v>
      </x:c>
      <x:c r="AF914" s="4" t="inlineStr">
        <x:is>
          <x:t xml:space="preserve">One independently listed armor piece. Family membership is a design grouping, never another inventory item or a set bonus.</x:t>
        </x:is>
      </x:c>
      <x:c r="AG914" s="4" t="inlineStr">
        <x:is>
          <x:t xml:space="preserve">T0 as found, independent of ancient complexity and extreme rarity. A compatible original would need a separate T1 qualification record before reuse.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status/completeness",IF(C914="T0","Raw entry feed; no production route","No production route listed"))</x:f>
        <x:v>Raw entry feed; no production route</x:v>
      </x:c>
      <x:c r="AN914" s="4">
        <x:f>IF(C914="T0",0,IF(C914="T1",1,IF(C914="T2",2,IF(C914="T3",3,IF(C914="T4",4,IF(C914="Unassigned",98,99))))))</x:f>
        <x:v>0</x:v>
      </x:c>
    </x:row>
    <x:row r="915">
      <x:c r="A915" s="4" t="inlineStr">
        <x:is>
          <x:t xml:space="preserve">proposal.armor.plasteel.legs</x:t>
        </x:is>
      </x:c>
      <x:c r="B915" s="4" t="inlineStr">
        <x:is>
          <x:t xml:space="preserve">Ancient plasteel leg guards</x:t>
        </x:is>
      </x:c>
      <x:c r="C915" s="4" t="inlineStr">
        <x:is>
          <x:t xml:space="preserve">T0</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Extremely rare</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t0; t0; finished item</x:v>
      </x:c>
      <x:c r="AF915" s="4" t="inlineStr">
        <x:is>
          <x:t xml:space="preserve">One independently listed armor piece. Family membership is a design grouping, never another inventory item or a set bonus.</x:t>
        </x:is>
      </x:c>
      <x:c r="AG915" s="4" t="inlineStr">
        <x:is>
          <x:t xml:space="preserve">T0 as found, independent of ancient complexity and extreme rarity. A compatible original would need a separate T1 qualification record before reuse.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status/completeness",IF(C915="T0","Raw entry feed; no production route","No production route listed"))</x:f>
        <x:v>Raw entry feed; no production route</x:v>
      </x:c>
      <x:c r="AN915" s="4">
        <x:f>IF(C915="T0",0,IF(C915="T1",1,IF(C915="T2",2,IF(C915="T3",3,IF(C915="T4",4,IF(C915="Unassigned",98,99))))))</x:f>
        <x:v>0</x:v>
      </x:c>
    </x:row>
    <x:row r="916">
      <x:c r="A916" s="4" t="inlineStr">
        <x:is>
          <x:t xml:space="preserve">proposal.armor.plasteel.boots</x:t>
        </x:is>
      </x:c>
      <x:c r="B916" s="4" t="inlineStr">
        <x:is>
          <x:t xml:space="preserve">Ancient plasteel armored boots</x:t>
        </x:is>
      </x:c>
      <x:c r="C916" s="4" t="inlineStr">
        <x:is>
          <x:t xml:space="preserve">T0</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Extremely rare</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t0; t0; finished item</x:v>
      </x:c>
      <x:c r="AF916" s="4" t="inlineStr">
        <x:is>
          <x:t xml:space="preserve">One independently listed armor piece. Family membership is a design grouping, never another inventory item or a set bonus.</x:t>
        </x:is>
      </x:c>
      <x:c r="AG916" s="4" t="inlineStr">
        <x:is>
          <x:t xml:space="preserve">T0 as found, independent of ancient complexity and extreme rarity. A compatible original would need a separate T1 qualification record before reuse.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status/completeness",IF(C916="T0","Raw entry feed; no production route","No production route listed"))</x:f>
        <x:v>Raw entry feed; no production route</x:v>
      </x:c>
      <x:c r="AN916" s="4">
        <x:f>IF(C916="T0",0,IF(C916="T1",1,IF(C916="T2",2,IF(C916="T3",3,IF(C916="T4",4,IF(C916="Unassigned",98,99))))))</x:f>
        <x:v>0</x:v>
      </x:c>
    </x:row>
    <x:row r="917">
      <x:c r="A917" s="4" t="inlineStr">
        <x:is>
          <x:t xml:space="preserve">proposal.armor.plasteel.arms</x:t>
        </x:is>
      </x:c>
      <x:c r="B917" s="4" t="inlineStr">
        <x:is>
          <x:t xml:space="preserve">Ancient plasteel arm guards</x:t>
        </x:is>
      </x:c>
      <x:c r="C917" s="4" t="inlineStr">
        <x:is>
          <x:t xml:space="preserve">T0</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Extremely rare</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t0; t0; finished item</x:v>
      </x:c>
      <x:c r="AF917" s="4" t="inlineStr">
        <x:is>
          <x:t xml:space="preserve">One independently listed armor piece. Family membership is a design grouping, never another inventory item or a set bonus.</x:t>
        </x:is>
      </x:c>
      <x:c r="AG917" s="4" t="inlineStr">
        <x:is>
          <x:t xml:space="preserve">T0 as found, independent of ancient complexity and extreme rarity. A compatible original would need a separate T1 qualification record before reuse.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status/completeness",IF(C917="T0","Raw entry feed; no production route","No production route listed"))</x:f>
        <x:v>Raw entry feed; no production route</x:v>
      </x:c>
      <x:c r="AN917" s="4">
        <x:f>IF(C917="T0",0,IF(C917="T1",1,IF(C917="T2",2,IF(C917="T3",3,IF(C917="T4",4,IF(C917="Unassigned",98,99))))))</x:f>
        <x:v>0</x:v>
      </x:c>
    </x:row>
    <x:row r="918">
      <x:c r="A918" s="4" t="inlineStr">
        <x:is>
          <x:t xml:space="preserve">proposal.armor.plasteel.helmet</x:t>
        </x:is>
      </x:c>
      <x:c r="B918" s="4" t="inlineStr">
        <x:is>
          <x:t xml:space="preserve">Ancient plasteel helmet</x:t>
        </x:is>
      </x:c>
      <x:c r="C918" s="4" t="inlineStr">
        <x:is>
          <x:t xml:space="preserve">T0</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Extremely rare</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t0; t0; finished item</x:v>
      </x:c>
      <x:c r="AF918" s="4" t="inlineStr">
        <x:is>
          <x:t xml:space="preserve">One independently listed armor piece. Family membership is a design grouping, never another inventory item or a set bonus.</x:t>
        </x:is>
      </x:c>
      <x:c r="AG918" s="4" t="inlineStr">
        <x:is>
          <x:t xml:space="preserve">T0 as found, independent of ancient complexity and extreme rarity. A compatible original would need a separate T1 qualification record before reuse.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status/completeness",IF(C918="T0","Raw entry feed; no production route","No production route listed"))</x:f>
        <x:v>Raw entry feed; no production route</x:v>
      </x:c>
      <x:c r="AN918" s="4">
        <x:f>IF(C918="T0",0,IF(C918="T1",1,IF(C918="T2",2,IF(C918="T3",3,IF(C918="T4",4,IF(C918="Unassigned",98,99))))))</x:f>
        <x:v>0</x:v>
      </x:c>
    </x:row>
    <x:row r="919">
      <x:c r="A919" s="4" t="inlineStr">
        <x:is>
          <x:t xml:space="preserve">proposal.culture.engraved_game_tiles</x:t>
        </x:is>
      </x:c>
      <x:c r="B919" s="4" t="inlineStr">
        <x:is>
          <x:t xml:space="preserve">Engraved shell game tiles</x:t>
        </x:is>
      </x:c>
      <x:c r="C919" s="4" t="inlineStr">
        <x:is>
          <x:t xml:space="preserve">T2</x:t>
        </x:is>
      </x:c>
      <x:c r="D919" s="4" t="inlineStr">
        <x:is>
          <x:t xml:space="preserve">Cultural objects</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cultural objects; cultural life proposal; cultural object; finished item; manufactured / unresolved; culture support; shell / chitin; assembly; proposal; shell game tiles; portable strategy pieces; engraved play tiles; t2; t1; finished item</x:v>
      </x:c>
      <x:c r="AF919" s="4" t="inlineStr">
        <x:is>
          <x:t xml:space="preserve">Author-requested cultural-object expansion. Distinct finished objects for proposed leisure, storytelling and craft expression; no existing cultural practice is asserted as canon.</x:t>
        </x:is>
      </x:c>
      <x:c r="AG919" s="4" t="inlineStr">
        <x:is>
          <x:t xml:space="preserve">Proposed T2 finished object using qualified T1 stock. Material preparation, design, construction and useful performance remain unresolved.</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2</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Cultural objects</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cultural objects;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x:t>
        </x:is>
      </x:c>
      <x:c r="AG920" s="4" t="inlineStr">
        <x:is>
          <x:t xml:space="preserve">Proposed T2 finished object using qualified T1 stock. Material preparation, design, construction and useful performance remain unresolved.</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t="inlineStr">
        <x:is>
          <x:t xml:space="preserve">proposal.culture.jointed_shell_shadow_figure</x:t>
        </x:is>
      </x:c>
      <x:c r="B921" s="4" t="inlineStr">
        <x:is>
          <x:t xml:space="preserve">Jointed shell shadow figure</x:t>
        </x:is>
      </x:c>
      <x:c r="C921" s="4" t="inlineStr">
        <x:is>
          <x:t xml:space="preserve">T2</x:t>
        </x:is>
      </x:c>
      <x:c r="D921" s="4" t="inlineStr">
        <x:is>
          <x:t xml:space="preserve">Cultural objects</x:t>
        </x:is>
      </x:c>
      <x:c r="E921" s="4" t="inlineStr">
        <x:is>
          <x:t xml:space="preserve">Cultural life proposal</x:t>
        </x:is>
      </x:c>
      <x:c r="F921" s="4" t="inlineStr">
        <x:is>
          <x:t xml:space="preserve">New proposal</x:t>
        </x:is>
      </x:c>
      <x:c r="G921" s="4" t="inlineStr">
        <x:is>
          <x:t xml:space="preserve">A thin articulated shell cutout with metal pivot pins, proposed for manually showing silhouettes while telling stories. A suitable local light and projection surface would be required; neither an electrical display nor automatic animation is supplied.</x:t>
        </x:is>
      </x:c>
      <x:c r="H921" s="4" t="inlineStr">
        <x:is>
          <x:t xml:space="preserve">None</x:t>
        </x:is>
      </x:c>
      <x:c r="I921" s="4" t="inlineStr">
        <x:is>
          <x:t xml:space="preserve">Physical keepsake, performance prop or leisure object; packing, mass and carrying limits unresolved.</x:t>
        </x:is>
      </x:c>
      <x:c r="J921" s="4"/>
      <x:c r="K921" s="4"/>
      <x:c r="L921" s="4" t="inlineStr">
        <x:is>
          <x:t xml:space="preserve">Proposed artisan work, personal exchange or settlement trade; availability and ownership customs remain undefined.</x:t>
        </x:is>
      </x:c>
      <x:c r="M921" s="4" t="inlineStr">
        <x:is>
          <x:t xml:space="preserve">Candidate finished object using selected prepared stock. No quantities, production time, yield or executable recipe authored.</x:t>
        </x:is>
      </x:c>
      <x:c r="N921" s="4" t="inlineStr">
        <x:is>
          <x:t xml:space="preserve">Not implemented</x:t>
        </x:is>
      </x:c>
      <x:c r="O921" s="4" t="inlineStr">
        <x:is>
          <x:t xml:space="preserve">No wood, cloth screen, ordinary flame, powerful glow-stone projection or working performance system assumed. Figure identity, usable illumination and storytelling customs remain open.</x:t>
        </x:is>
      </x:c>
      <x:c r="P921" s="4"/>
      <x:c r="Q921" s="4"/>
      <x:c r="R921" s="4"/>
      <x:c r="S921" s="4"/>
      <x:c r="T921" s="4"/>
      <x:c r="U921" s="4" t="inlineStr">
        <x:is>
          <x:t xml:space="preserve">Artwork direction: A flat beetle-like shell silhouette with three movable limbs, tiny metal pivot pins and a short all-metal operating stem. Fit, safe use and manufacturing details remain proposals.</x:t>
        </x:is>
      </x:c>
      <x:c r="V921" s="4" t="inlineStr">
        <x:is>
          <x:t xml:space="preserve">shell shadow puppet; articulated storytelling silhouette; jointed performance figure</x:t>
        </x:is>
      </x:c>
      <x:c r="W921"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1" s="4" t="inlineStr">
        <x:is>
          <x:t xml:space="preserve">Cultural object</x:t>
        </x:is>
      </x:c>
      <x:c r="Y921" s="4" t="inlineStr">
        <x:is>
          <x:t xml:space="preserve">Finished item</x:t>
        </x:is>
      </x:c>
      <x:c r="Z921" s="4" t="inlineStr">
        <x:is>
          <x:t xml:space="preserve">Manufactured / unresolved</x:t>
        </x:is>
      </x:c>
      <x:c r="AA921" s="4" t="inlineStr">
        <x:is>
          <x:t xml:space="preserve">Culture support</x:t>
        </x:is>
      </x:c>
      <x:c r="AB921" s="4" t="inlineStr">
        <x:is>
          <x:t xml:space="preserve">Metal and shell</x:t>
        </x:is>
      </x:c>
      <x:c r="AC921" s="4" t="inlineStr">
        <x:is>
          <x:t xml:space="preserve">Assembly</x:t>
        </x:is>
      </x:c>
      <x:c r="AD921" s="4" t="inlineStr">
        <x:is>
          <x:t xml:space="preserve">Proposal</x:t>
        </x:is>
      </x:c>
      <x:c r="AE921" s="4" t="str">
        <x:f>LOWER(A921&amp;"; "&amp;B921&amp;"; "&amp;D921&amp;"; "&amp;E921&amp;"; "&amp;X921&amp;"; "&amp;Y921&amp;"; "&amp;Z921&amp;"; "&amp;AA921&amp;"; "&amp;AB921&amp;"; "&amp;AC921&amp;"; "&amp;AD921&amp;"; "&amp;V921&amp;"; "&amp;C921&amp;"; "&amp;AH921&amp;"; "&amp;AI921)</x:f>
        <x:v>proposal.culture.jointed_shell_shadow_figure; jointed shell shadow figure; cultural objects; cultural life proposal; cultural object; finished item; manufactured / unresolved; culture support; metal and shell; assembly; proposal; shell shadow puppet; articulated storytelling silhouette; jointed performance figure; t2; t1; finished item</x:v>
      </x:c>
      <x:c r="AF921" s="4" t="inlineStr">
        <x:is>
          <x:t xml:space="preserve">Author-requested cultural-object expansion. Distinct finished objects for proposed leisure, storytelling and craft expression; no existing cultural practice is asserted as canon.</x:t>
        </x:is>
      </x:c>
      <x:c r="AG921" s="4" t="inlineStr">
        <x:is>
          <x:t xml:space="preserve">Proposed T2 finished object using qualified T1 stock. Material preparation, design, construction and useful performance remain unresolved.</x:t>
        </x:is>
      </x:c>
      <x:c r="AH921" s="4" t="inlineStr">
        <x:is>
          <x:t xml:space="preserve">T1</x:t>
        </x:is>
      </x:c>
      <x:c r="AI921" s="4" t="inlineStr">
        <x:is>
          <x:t xml:space="preserve">Finished item</x:t>
        </x:is>
      </x:c>
      <x:c r="AJ921" s="4">
        <x:f>COUNTIFS('Material routes'!$D$6:$D$2205,A921,'Material routes'!$C$6:$C$2205,"Output")</x:f>
        <x:v>0</x:v>
      </x:c>
      <x:c r="AK921" s="4">
        <x:f>SUM(COUNTIFS('Material routes'!$D$6:$D$2205,A921,'Material routes'!$C$6:$C$2205,"Ingredient candidate"),COUNTIFS('Material routes'!$D$6:$D$2205,A921,'Material routes'!$C$6:$C$2205,"Consumed input"),COUNTIFS('Material routes'!$D$6:$D$2205,A921,'Material routes'!$C$6:$C$2205,"Contained input"),COUNTIFS('Material routes'!$D$6:$D$2205,A921,'Material routes'!$C$6:$C$2205,"Transform input"))</x:f>
        <x:v>0</x:v>
      </x:c>
      <x:c r="AL921" s="4">
        <x:f>COUNTIFS('Material routes'!$D$6:$D$2205,A921,'Material routes'!$C$6:$C$2205,"Tool candidate")</x:f>
        <x:v>0</x:v>
      </x:c>
      <x:c r="AM921" s="4" t="str">
        <x:f>IF(AJ921&gt;0,"Route listed; review status/completeness",IF(C921="T0","Raw entry feed; no production route","No production route listed"))</x:f>
        <x:v>No production route listed</x:v>
      </x:c>
      <x:c r="AN921" s="4">
        <x:f>IF(C921="T0",0,IF(C921="T1",1,IF(C921="T2",2,IF(C921="T3",3,IF(C921="T4",4,IF(C921="Unassigned",98,99))))))</x:f>
        <x:v>2</x:v>
      </x:c>
    </x:row>
    <x:row r="922">
      <x:c r="A922" s="4" t="inlineStr">
        <x:is>
          <x:t xml:space="preserve">proposal.culture.husk_paper_songbook</x:t>
        </x:is>
      </x:c>
      <x:c r="B922" s="4" t="inlineStr">
        <x:is>
          <x:t xml:space="preserve">Husk-paper songbook</x:t>
        </x:is>
      </x:c>
      <x:c r="C922" s="4" t="inlineStr">
        <x:is>
          <x:t xml:space="preserve">T3</x:t>
        </x:is>
      </x:c>
      <x:c r="D922" s="4" t="inlineStr">
        <x:is>
          <x:t xml:space="preserve">Cultural objects</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cultural objects; cultural life proposal; document; finished item; manufactured / unresolved; writing and records; mixed / unresolved; folio; proposal; song folio; husk-paper songbook; travelers repertoire; t3; t2; finished item</x:v>
      </x:c>
      <x:c r="AF922" s="4" t="inlineStr">
        <x:is>
          <x:t xml:space="preserve">Author-requested cultural-object expansion. Distinct finished objects for proposed leisure, storytelling and craft expression; no existing cultural practice is asserted as canon.</x:t>
        </x:is>
      </x:c>
      <x:c r="AG922" s="4" t="inlineStr">
        <x:is>
          <x:t xml:space="preserve">Proposed T3 assembled folio using the existing T2 husk-paper material with prepared covers and metal binding parts. Writing, notation and manufacture remain proposals.</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3</x:v>
      </x:c>
    </x:row>
    <x:row r="923">
      <x:c r="A923" s="4" t="inlineStr">
        <x:is>
          <x:t xml:space="preserve">proposal.culture.apprentice_practice_plaque</x:t>
        </x:is>
      </x:c>
      <x:c r="B923" s="4" t="inlineStr">
        <x:is>
          <x:t xml:space="preserve">Apprentice practice plaque</x:t>
        </x:is>
      </x:c>
      <x:c r="C923" s="4" t="inlineStr">
        <x:is>
          <x:t xml:space="preserve">T2</x:t>
        </x:is>
      </x:c>
      <x:c r="D923" s="4" t="inlineStr">
        <x:is>
          <x:t xml:space="preserve">Cultural objects</x:t>
        </x:is>
      </x:c>
      <x:c r="E923" s="4" t="inlineStr">
        <x:is>
          <x:t xml:space="preserve">Cultural life proposal</x:t>
        </x:is>
      </x:c>
      <x:c r="F923" s="4" t="inlineStr">
        <x:is>
          <x:t xml:space="preserve">New proposal</x:t>
        </x:is>
      </x:c>
      <x:c r="G923" s="4" t="inlineStr">
        <x:is>
          <x:t xml:space="preserve">A ceramic plaque bearing successive incised practice patterns and correction marks, proposed as a personal record of learning a craft. It shows unfinished attempts rather than the accomplished work displayed by the existing guild craft exemplar.</x:t>
        </x:is>
      </x:c>
      <x:c r="H923" s="4" t="inlineStr">
        <x:is>
          <x:t xml:space="preserve">None</x:t>
        </x:is>
      </x:c>
      <x:c r="I923" s="4" t="inlineStr">
        <x:is>
          <x:t xml:space="preserve">Physical keepsake, performance prop or leisure object; packing, mass and carrying limits unresolved.</x:t>
        </x:is>
      </x:c>
      <x:c r="J923" s="4"/>
      <x:c r="K923" s="4"/>
      <x:c r="L923" s="4" t="inlineStr">
        <x:is>
          <x:t xml:space="preserve">Proposed artisan work, personal exchange or settlement trade; availability and ownership customs remain undefined.</x:t>
        </x:is>
      </x:c>
      <x:c r="M923" s="4" t="inlineStr">
        <x:is>
          <x:t xml:space="preserve">Candidate finished object using selected prepared stock. No quantities, production time, yield or executable recipe authored.</x:t>
        </x:is>
      </x:c>
      <x:c r="N923" s="4" t="inlineStr">
        <x:is>
          <x:t xml:space="preserve">Not implemented</x:t>
        </x:is>
      </x:c>
      <x:c r="O923" s="4" t="inlineStr">
        <x:is>
          <x:t xml:space="preserve">Does not establish a guild membership system, formal apprenticeship institution, qualification, skill increase or crafting unlock. Marking methods, ownership and meaning remain proposals.</x:t>
        </x:is>
      </x:c>
      <x:c r="P923" s="4"/>
      <x:c r="Q923" s="4"/>
      <x:c r="R923" s="4"/>
      <x:c r="S923" s="4"/>
      <x:c r="T923" s="4"/>
      <x:c r="U923" s="4" t="inlineStr">
        <x:is>
          <x:t xml:space="preserve">Artwork direction: A small fired ceramic tablet with several rows of increasingly regular carved motifs and a few crossed-out attempts. Fit, safe use and manufacturing details remain proposals.</x:t>
        </x:is>
      </x:c>
      <x:c r="V923" s="4" t="inlineStr">
        <x:is>
          <x:t xml:space="preserve">craft practice tablet; apprentice exercise plaque; learning keepsake</x:t>
        </x:is>
      </x:c>
      <x:c r="W923"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3" s="4" t="inlineStr">
        <x:is>
          <x:t xml:space="preserve">Cultural object</x:t>
        </x:is>
      </x:c>
      <x:c r="Y923" s="4" t="inlineStr">
        <x:is>
          <x:t xml:space="preserve">Finished item</x:t>
        </x:is>
      </x:c>
      <x:c r="Z923" s="4" t="inlineStr">
        <x:is>
          <x:t xml:space="preserve">Manufactured / unresolved</x:t>
        </x:is>
      </x:c>
      <x:c r="AA923" s="4" t="inlineStr">
        <x:is>
          <x:t xml:space="preserve">Culture support</x:t>
        </x:is>
      </x:c>
      <x:c r="AB923" s="4" t="inlineStr">
        <x:is>
          <x:t xml:space="preserve">Ceramic</x:t>
        </x:is>
      </x:c>
      <x:c r="AC923" s="4" t="inlineStr">
        <x:is>
          <x:t xml:space="preserve">Panel</x:t>
        </x:is>
      </x:c>
      <x:c r="AD923" s="4" t="inlineStr">
        <x:is>
          <x:t xml:space="preserve">Proposal</x:t>
        </x:is>
      </x:c>
      <x:c r="AE923" s="4" t="str">
        <x:f>LOWER(A923&amp;"; "&amp;B923&amp;"; "&amp;D923&amp;"; "&amp;E923&amp;"; "&amp;X923&amp;"; "&amp;Y923&amp;"; "&amp;Z923&amp;"; "&amp;AA923&amp;"; "&amp;AB923&amp;"; "&amp;AC923&amp;"; "&amp;AD923&amp;"; "&amp;V923&amp;"; "&amp;C923&amp;"; "&amp;AH923&amp;"; "&amp;AI923)</x:f>
        <x:v>proposal.culture.apprentice_practice_plaque; apprentice practice plaque; cultural objects; cultural life proposal; cultural object; finished item; manufactured / unresolved; culture support; ceramic; panel; proposal; craft practice tablet; apprentice exercise plaque; learning keepsake; t2; t1; finished item</x:v>
      </x:c>
      <x:c r="AF923" s="4" t="inlineStr">
        <x:is>
          <x:t xml:space="preserve">Author-requested cultural-object expansion. Distinct finished objects for proposed leisure, storytelling and craft expression; no existing cultural practice is asserted as canon.</x:t>
        </x:is>
      </x:c>
      <x:c r="AG923" s="4" t="inlineStr">
        <x:is>
          <x:t xml:space="preserve">Proposed T2 finished object using qualified T1 stock. Material preparation, design, construction and useful performance remain unresolved.</x:t>
        </x:is>
      </x:c>
      <x:c r="AH923" s="4" t="inlineStr">
        <x:is>
          <x:t xml:space="preserve">T1</x:t>
        </x:is>
      </x:c>
      <x:c r="AI923" s="4" t="inlineStr">
        <x:is>
          <x:t xml:space="preserve">Finished item</x:t>
        </x:is>
      </x:c>
      <x:c r="AJ923" s="4">
        <x:f>COUNTIFS('Material routes'!$D$6:$D$2205,A923,'Material routes'!$C$6:$C$2205,"Output")</x:f>
        <x:v>0</x:v>
      </x:c>
      <x:c r="AK923" s="4">
        <x:f>SUM(COUNTIFS('Material routes'!$D$6:$D$2205,A923,'Material routes'!$C$6:$C$2205,"Ingredient candidate"),COUNTIFS('Material routes'!$D$6:$D$2205,A923,'Material routes'!$C$6:$C$2205,"Consumed input"),COUNTIFS('Material routes'!$D$6:$D$2205,A923,'Material routes'!$C$6:$C$2205,"Contained input"),COUNTIFS('Material routes'!$D$6:$D$2205,A923,'Material routes'!$C$6:$C$2205,"Transform input"))</x:f>
        <x:v>0</x:v>
      </x:c>
      <x:c r="AL923" s="4">
        <x:f>COUNTIFS('Material routes'!$D$6:$D$2205,A923,'Material routes'!$C$6:$C$2205,"Tool candidate")</x:f>
        <x:v>0</x:v>
      </x:c>
      <x:c r="AM923" s="4" t="str">
        <x:f>IF(AJ923&gt;0,"Route listed; review status/completeness",IF(C923="T0","Raw entry feed; no production route","No production route listed"))</x:f>
        <x:v>No production route listed</x:v>
      </x:c>
      <x:c r="AN923" s="4">
        <x:f>IF(C923="T0",0,IF(C923="T1",1,IF(C923="T2",2,IF(C923="T3",3,IF(C923="T4",4,IF(C923="Unassigned",98,99))))))</x:f>
        <x:v>2</x:v>
      </x:c>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Cultural objects</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cultural objects;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x:t>
        </x:is>
      </x:c>
      <x:c r="AG924" s="4" t="inlineStr">
        <x:is>
          <x:t xml:space="preserve">Proposed T2 finished object using qualified T1 stock. Material preparation, design, construction and useful performance remain unresolved.</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Proposed T4 assembly using qualified T3 subassemblies and compatible supporting inputs. Numeric planning tier does not approve a recipe, functioning powered assistance or contemporary ancient-material manufacture.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status/completeness",IF(C925="T0","Raw entry feed; no production route","No production route listed"))</x:f>
        <x:v>No production route listed</x:v>
      </x:c>
      <x:c r="AN925" s="4">
        <x:f>IF(C925="T0",0,IF(C925="T1",1,IF(C925="T2",2,IF(C925="T3",3,IF(C925="T4",4,IF(C925="Unassigned",98,99))))))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Proposed T4 assembly using qualified T3 subassemblies and compatible supporting inputs. Numeric planning tier does not approve a recipe, functioning powered assistance or contemporary ancient-material manufacture.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status/completeness",IF(C926="T0","Raw entry feed; no production route","No production route listed"))</x:f>
        <x:v>No production route listed</x:v>
      </x:c>
      <x:c r="AN926" s="4">
        <x:f>IF(C926="T0",0,IF(C926="T1",1,IF(C926="T2",2,IF(C926="T3",3,IF(C926="T4",4,IF(C926="Unassigned",98,99))))))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Proposed T4 assembly using qualified T3 subassemblies and compatible supporting inputs. Numeric planning tier does not approve a recipe, functioning powered assistance or contemporary ancient-material manufacture.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status/completeness",IF(C927="T0","Raw entry feed; no production route","No production route listed"))</x:f>
        <x:v>No production route listed</x:v>
      </x:c>
      <x:c r="AN927" s="4">
        <x:f>IF(C927="T0",0,IF(C927="T1",1,IF(C927="T2",2,IF(C927="T3",3,IF(C927="T4",4,IF(C927="Unassigned",98,99))))))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Proposed T4 assembly using qualified T3 subassemblies and compatible supporting inputs. Numeric planning tier does not approve a recipe, functioning powered assistance or contemporary ancient-material manufacture.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status/completeness",IF(C928="T0","Raw entry feed; no production route","No production route listed"))</x:f>
        <x:v>No production route listed</x:v>
      </x:c>
      <x:c r="AN928" s="4">
        <x:f>IF(C928="T0",0,IF(C928="T1",1,IF(C928="T2",2,IF(C928="T3",3,IF(C928="T4",4,IF(C928="Unassigned",98,99))))))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Proposed T4 assembly using qualified T3 subassemblies and compatible supporting inputs. Numeric planning tier does not approve a recipe, functioning powered assistance or contemporary ancient-material manufacture.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status/completeness",IF(C929="T0","Raw entry feed; no production route","No production route listed"))</x:f>
        <x:v>No production route listed</x:v>
      </x:c>
      <x:c r="AN929" s="4">
        <x:f>IF(C929="T0",0,IF(C929="T1",1,IF(C929="T2",2,IF(C929="T3",3,IF(C929="T4",4,IF(C929="Unassigned",98,99))))))</x:f>
        <x:v>4</x:v>
      </x:c>
    </x:row>
    <x:row r="930">
      <x:c r="C930"/>
      <x:c r="D930"/>
      <x:c r="E930"/>
      <x:c r="F930"/>
      <x:c r="G930"/>
      <x:c r="H930"/>
      <x:c r="I930"/>
      <x:c r="J930"/>
      <x:c r="K930"/>
      <x:c r="L930"/>
      <x:c r="M930"/>
      <x:c r="N930"/>
      <x:c r="O930"/>
      <x:c r="P930"/>
      <x:c r="Q930"/>
      <x:c r="R930"/>
      <x:c r="S930"/>
      <x:c r="T930"/>
      <x:c r="U930"/>
      <x:c r="V930"/>
      <x:c r="W930"/>
      <x:c r="X930"/>
      <x:c r="Y930"/>
      <x:c r="Z930"/>
      <x:c r="AA930"/>
      <x:c r="AB930"/>
      <x:c r="AC930"/>
      <x:c r="AD930"/>
      <x:c r="AE930"/>
      <x:c r="AF930"/>
      <x:c r="AZ930"/>
      <x:c r="BA930"/>
      <x:c r="BB930"/>
      <x:c r="BC930"/>
      <x:c r="BD930"/>
      <x:c r="BE930"/>
      <x:c r="BF930"/>
      <x:c r="BG930"/>
      <x:c r="BH930"/>
      <x:c r="BI930"/>
      <x:c r="BJ930"/>
      <x:c r="BK930"/>
      <x:c r="BL930"/>
      <x:c r="BM930"/>
      <x:c r="BN930"/>
      <x:c r="BO930"/>
      <x:c r="BP930"/>
      <x:c r="BQ930"/>
      <x:c r="BR930"/>
      <x:c r="BS930"/>
      <x:c r="BT930"/>
      <x:c r="BU930"/>
      <x:c r="BV930"/>
      <x:c r="BW930"/>
      <x:c r="BX930"/>
      <x:c r="BY930"/>
      <x:c r="BZ930"/>
      <x:c r="CA930"/>
      <x:c r="CB930"/>
      <x:c r="CC930"/>
    </x:row>
    <x:row r="931">
      <x:c r="C931"/>
      <x:c r="D931"/>
      <x:c r="E931"/>
      <x:c r="F931"/>
      <x:c r="G931"/>
      <x:c r="H931"/>
      <x:c r="I931"/>
      <x:c r="J931"/>
      <x:c r="K931"/>
      <x:c r="L931"/>
      <x:c r="M931"/>
      <x:c r="N931"/>
      <x:c r="O931"/>
      <x:c r="P931"/>
      <x:c r="Q931"/>
      <x:c r="R931"/>
      <x:c r="S931"/>
      <x:c r="T931"/>
      <x:c r="U931"/>
      <x:c r="V931"/>
      <x:c r="W931"/>
      <x:c r="X931"/>
      <x:c r="Y931"/>
      <x:c r="Z931"/>
      <x:c r="AA931"/>
      <x:c r="AB931"/>
      <x:c r="AC931"/>
      <x:c r="AD931"/>
      <x:c r="AE931"/>
      <x:c r="AF931"/>
      <x:c r="AZ931"/>
      <x:c r="BA931"/>
      <x:c r="BB931"/>
      <x:c r="BC931"/>
      <x:c r="BD931"/>
      <x:c r="BE931"/>
      <x:c r="BF931"/>
      <x:c r="BG931"/>
      <x:c r="BH931"/>
      <x:c r="BI931"/>
      <x:c r="BJ931"/>
      <x:c r="BK931"/>
      <x:c r="BL931"/>
      <x:c r="BM931"/>
      <x:c r="BN931"/>
      <x:c r="BO931"/>
      <x:c r="BP931"/>
      <x:c r="BQ931"/>
      <x:c r="BR931"/>
      <x:c r="BS931"/>
      <x:c r="BT931"/>
      <x:c r="BU931"/>
      <x:c r="BV931"/>
      <x:c r="BW931"/>
      <x:c r="BX931"/>
      <x:c r="BY931"/>
      <x:c r="BZ931"/>
      <x:c r="CA931"/>
      <x:c r="CB931"/>
      <x:c r="CC931"/>
    </x:row>
    <x:row r="932">
      <x:c r="C932"/>
      <x:c r="D932"/>
      <x:c r="E932"/>
      <x:c r="F932"/>
      <x:c r="G932"/>
      <x:c r="H932"/>
      <x:c r="I932"/>
      <x:c r="J932"/>
      <x:c r="K932"/>
      <x:c r="L932"/>
      <x:c r="M932"/>
      <x:c r="N932"/>
      <x:c r="O932"/>
      <x:c r="P932"/>
      <x:c r="Q932"/>
      <x:c r="R932"/>
      <x:c r="S932"/>
      <x:c r="T932"/>
      <x:c r="U932"/>
      <x:c r="V932"/>
      <x:c r="W932"/>
      <x:c r="X932"/>
      <x:c r="Y932"/>
      <x:c r="Z932"/>
      <x:c r="AA932"/>
      <x:c r="AB932"/>
      <x:c r="AC932"/>
      <x:c r="AD932"/>
      <x:c r="AE932"/>
      <x:c r="AF932"/>
      <x:c r="AZ932"/>
      <x:c r="BA932"/>
      <x:c r="BB932"/>
      <x:c r="BC932"/>
      <x:c r="BD932"/>
      <x:c r="BE932"/>
      <x:c r="BF932"/>
      <x:c r="BG932"/>
      <x:c r="BH932"/>
      <x:c r="BI932"/>
      <x:c r="BJ932"/>
      <x:c r="BK932"/>
      <x:c r="BL932"/>
      <x:c r="BM932"/>
      <x:c r="BN932"/>
      <x:c r="BO932"/>
      <x:c r="BP932"/>
      <x:c r="BQ932"/>
      <x:c r="BR932"/>
      <x:c r="BS932"/>
      <x:c r="BT932"/>
      <x:c r="BU932"/>
      <x:c r="BV932"/>
      <x:c r="BW932"/>
      <x:c r="BX932"/>
      <x:c r="BY932"/>
      <x:c r="BZ932"/>
      <x:c r="CA932"/>
      <x:c r="CB932"/>
      <x:c r="CC932"/>
    </x:row>
    <x:row r="933">
      <x:c r="C933"/>
      <x:c r="D933"/>
      <x:c r="E933"/>
      <x:c r="F933"/>
      <x:c r="G933"/>
      <x:c r="H933"/>
      <x:c r="I933"/>
      <x:c r="J933"/>
      <x:c r="K933"/>
      <x:c r="L933"/>
      <x:c r="M933"/>
      <x:c r="N933"/>
      <x:c r="O933"/>
      <x:c r="P933"/>
      <x:c r="Q933"/>
      <x:c r="R933"/>
      <x:c r="S933"/>
      <x:c r="T933"/>
      <x:c r="U933"/>
      <x:c r="V933"/>
      <x:c r="W933"/>
      <x:c r="X933"/>
      <x:c r="Y933"/>
      <x:c r="Z933"/>
      <x:c r="AA933"/>
      <x:c r="AB933"/>
      <x:c r="AC933"/>
      <x:c r="AD933"/>
      <x:c r="AE933"/>
      <x:c r="AF933"/>
      <x:c r="AZ933"/>
      <x:c r="BA933"/>
      <x:c r="BB933"/>
      <x:c r="BC933"/>
      <x:c r="BD933"/>
      <x:c r="BE933"/>
      <x:c r="BF933"/>
      <x:c r="BG933"/>
      <x:c r="BH933"/>
      <x:c r="BI933"/>
      <x:c r="BJ933"/>
      <x:c r="BK933"/>
      <x:c r="BL933"/>
      <x:c r="BM933"/>
      <x:c r="BN933"/>
      <x:c r="BO933"/>
      <x:c r="BP933"/>
      <x:c r="BQ933"/>
      <x:c r="BR933"/>
      <x:c r="BS933"/>
      <x:c r="BT933"/>
      <x:c r="BU933"/>
      <x:c r="BV933"/>
      <x:c r="BW933"/>
      <x:c r="BX933"/>
      <x:c r="BY933"/>
      <x:c r="BZ933"/>
      <x:c r="CA933"/>
      <x:c r="CB933"/>
      <x:c r="CC933"/>
    </x:row>
    <x:row r="934">
      <x:c r="C934"/>
      <x:c r="D934"/>
      <x:c r="E934"/>
      <x:c r="F934"/>
      <x:c r="G934"/>
      <x:c r="H934"/>
      <x:c r="I934"/>
      <x:c r="J934"/>
      <x:c r="K934"/>
      <x:c r="L934"/>
      <x:c r="M934"/>
      <x:c r="N934"/>
      <x:c r="O934"/>
      <x:c r="P934"/>
      <x:c r="Q934"/>
      <x:c r="R934"/>
      <x:c r="S934"/>
      <x:c r="T934"/>
      <x:c r="U934"/>
      <x:c r="V934"/>
      <x:c r="W934"/>
      <x:c r="X934"/>
      <x:c r="Y934"/>
      <x:c r="Z934"/>
      <x:c r="AA934"/>
      <x:c r="AB934"/>
      <x:c r="AC934"/>
      <x:c r="AD934"/>
      <x:c r="AE934"/>
      <x:c r="AF934"/>
      <x:c r="AZ934"/>
      <x:c r="BA934"/>
      <x:c r="BB934"/>
      <x:c r="BC934"/>
      <x:c r="BD934"/>
      <x:c r="BE934"/>
      <x:c r="BF934"/>
      <x:c r="BG934"/>
      <x:c r="BH934"/>
      <x:c r="BI934"/>
      <x:c r="BJ934"/>
      <x:c r="BK934"/>
      <x:c r="BL934"/>
      <x:c r="BM934"/>
      <x:c r="BN934"/>
      <x:c r="BO934"/>
      <x:c r="BP934"/>
      <x:c r="BQ934"/>
      <x:c r="BR934"/>
      <x:c r="BS934"/>
      <x:c r="BT934"/>
      <x:c r="BU934"/>
      <x:c r="BV934"/>
      <x:c r="BW934"/>
      <x:c r="BX934"/>
      <x:c r="BY934"/>
      <x:c r="BZ934"/>
      <x:c r="CA934"/>
      <x:c r="CB934"/>
      <x:c r="CC934"/>
    </x:row>
    <x:row r="935">
      <x:c r="C935"/>
      <x:c r="D935"/>
      <x:c r="E935"/>
      <x:c r="F935"/>
      <x:c r="G935"/>
      <x:c r="H935"/>
      <x:c r="I935"/>
      <x:c r="J935"/>
      <x:c r="K935"/>
      <x:c r="L935"/>
      <x:c r="M935"/>
      <x:c r="N935"/>
      <x:c r="O935"/>
      <x:c r="P935"/>
      <x:c r="Q935"/>
      <x:c r="R935"/>
      <x:c r="S935"/>
      <x:c r="T935"/>
      <x:c r="U935"/>
      <x:c r="V935"/>
      <x:c r="W935"/>
      <x:c r="X935"/>
      <x:c r="Y935"/>
      <x:c r="Z935"/>
      <x:c r="AA935"/>
      <x:c r="AB935"/>
      <x:c r="AC935"/>
      <x:c r="AD935"/>
      <x:c r="AE935"/>
      <x:c r="AF935"/>
      <x:c r="AZ935"/>
      <x:c r="BA935"/>
      <x:c r="BB935"/>
      <x:c r="BC935"/>
      <x:c r="BD935"/>
      <x:c r="BE935"/>
      <x:c r="BF935"/>
      <x:c r="BG935"/>
      <x:c r="BH935"/>
      <x:c r="BI935"/>
      <x:c r="BJ935"/>
      <x:c r="BK935"/>
      <x:c r="BL935"/>
      <x:c r="BM935"/>
      <x:c r="BN935"/>
      <x:c r="BO935"/>
      <x:c r="BP935"/>
      <x:c r="BQ935"/>
      <x:c r="BR935"/>
      <x:c r="BS935"/>
      <x:c r="BT935"/>
      <x:c r="BU935"/>
      <x:c r="BV935"/>
      <x:c r="BW935"/>
      <x:c r="BX935"/>
      <x:c r="BY935"/>
      <x:c r="BZ935"/>
      <x:c r="CA935"/>
      <x:c r="CB935"/>
      <x:c r="CC935"/>
    </x:row>
    <x:row r="936">
      <x:c r="C936"/>
      <x:c r="D936"/>
      <x:c r="E936"/>
      <x:c r="F936"/>
      <x:c r="G936"/>
      <x:c r="H936"/>
      <x:c r="I936"/>
      <x:c r="J936"/>
      <x:c r="K936"/>
      <x:c r="L936"/>
      <x:c r="M936"/>
      <x:c r="N936"/>
      <x:c r="O936"/>
      <x:c r="P936"/>
      <x:c r="Q936"/>
      <x:c r="R936"/>
      <x:c r="S936"/>
      <x:c r="T936"/>
      <x:c r="U936"/>
      <x:c r="V936"/>
      <x:c r="W936"/>
      <x:c r="X936"/>
      <x:c r="Y936"/>
      <x:c r="Z936"/>
      <x:c r="AA936"/>
      <x:c r="AB936"/>
      <x:c r="AC936"/>
      <x:c r="AD936"/>
      <x:c r="AE936"/>
      <x:c r="AF936"/>
      <x:c r="AZ936"/>
      <x:c r="BA936"/>
      <x:c r="BB936"/>
      <x:c r="BC936"/>
      <x:c r="BD936"/>
      <x:c r="BE936"/>
      <x:c r="BF936"/>
      <x:c r="BG936"/>
      <x:c r="BH936"/>
      <x:c r="BI936"/>
      <x:c r="BJ936"/>
      <x:c r="BK936"/>
      <x:c r="BL936"/>
      <x:c r="BM936"/>
      <x:c r="BN936"/>
      <x:c r="BO936"/>
      <x:c r="BP936"/>
      <x:c r="BQ936"/>
      <x:c r="BR936"/>
      <x:c r="BS936"/>
      <x:c r="BT936"/>
      <x:c r="BU936"/>
      <x:c r="BV936"/>
      <x:c r="BW936"/>
      <x:c r="BX936"/>
      <x:c r="BY936"/>
      <x:c r="BZ936"/>
      <x:c r="CA936"/>
      <x:c r="CB936"/>
      <x:c r="CC936"/>
    </x:row>
    <x:row r="937">
      <x:c r="C937"/>
      <x:c r="D937"/>
      <x:c r="E937"/>
      <x:c r="F937"/>
      <x:c r="G937"/>
      <x:c r="H937"/>
      <x:c r="I937"/>
      <x:c r="J937"/>
      <x:c r="K937"/>
      <x:c r="L937"/>
      <x:c r="M937"/>
      <x:c r="N937"/>
      <x:c r="O937"/>
      <x:c r="P937"/>
      <x:c r="Q937"/>
      <x:c r="R937"/>
      <x:c r="S937"/>
      <x:c r="T937"/>
      <x:c r="U937"/>
      <x:c r="V937"/>
      <x:c r="W937"/>
      <x:c r="X937"/>
      <x:c r="Y937"/>
      <x:c r="Z937"/>
      <x:c r="AA937"/>
      <x:c r="AB937"/>
      <x:c r="AC937"/>
      <x:c r="AD937"/>
      <x:c r="AE937"/>
      <x:c r="AF937"/>
      <x:c r="AZ937"/>
      <x:c r="BA937"/>
      <x:c r="BB937"/>
      <x:c r="BC937"/>
      <x:c r="BD937"/>
      <x:c r="BE937"/>
      <x:c r="BF937"/>
      <x:c r="BG937"/>
      <x:c r="BH937"/>
      <x:c r="BI937"/>
      <x:c r="BJ937"/>
      <x:c r="BK937"/>
      <x:c r="BL937"/>
      <x:c r="BM937"/>
      <x:c r="BN937"/>
      <x:c r="BO937"/>
      <x:c r="BP937"/>
      <x:c r="BQ937"/>
      <x:c r="BR937"/>
      <x:c r="BS937"/>
      <x:c r="BT937"/>
      <x:c r="BU937"/>
      <x:c r="BV937"/>
      <x:c r="BW937"/>
      <x:c r="BX937"/>
      <x:c r="BY937"/>
      <x:c r="BZ937"/>
      <x:c r="CA937"/>
      <x:c r="CB937"/>
      <x:c r="CC937"/>
    </x:row>
    <x:row r="938">
      <x:c r="C938"/>
      <x:c r="D938"/>
      <x:c r="E938"/>
      <x:c r="F938"/>
      <x:c r="G938"/>
      <x:c r="H938"/>
      <x:c r="I938"/>
      <x:c r="J938"/>
      <x:c r="K938"/>
      <x:c r="L938"/>
      <x:c r="M938"/>
      <x:c r="N938"/>
      <x:c r="O938"/>
      <x:c r="P938"/>
      <x:c r="Q938"/>
      <x:c r="R938"/>
      <x:c r="S938"/>
      <x:c r="T938"/>
      <x:c r="U938"/>
      <x:c r="V938"/>
      <x:c r="W938"/>
      <x:c r="X938"/>
      <x:c r="Y938"/>
      <x:c r="Z938"/>
      <x:c r="AA938"/>
      <x:c r="AB938"/>
      <x:c r="AC938"/>
      <x:c r="AD938"/>
      <x:c r="AE938"/>
      <x:c r="AF938"/>
      <x:c r="AZ938"/>
      <x:c r="BA938"/>
      <x:c r="BB938"/>
      <x:c r="BC938"/>
      <x:c r="BD938"/>
      <x:c r="BE938"/>
      <x:c r="BF938"/>
      <x:c r="BG938"/>
      <x:c r="BH938"/>
      <x:c r="BI938"/>
      <x:c r="BJ938"/>
      <x:c r="BK938"/>
      <x:c r="BL938"/>
      <x:c r="BM938"/>
      <x:c r="BN938"/>
      <x:c r="BO938"/>
      <x:c r="BP938"/>
      <x:c r="BQ938"/>
      <x:c r="BR938"/>
      <x:c r="BS938"/>
      <x:c r="BT938"/>
      <x:c r="BU938"/>
      <x:c r="BV938"/>
      <x:c r="BW938"/>
      <x:c r="BX938"/>
      <x:c r="BY938"/>
      <x:c r="BZ938"/>
      <x:c r="CA938"/>
      <x:c r="CB938"/>
      <x:c r="CC938"/>
    </x:row>
    <x:row r="939">
      <x:c r="C939"/>
      <x:c r="D939"/>
      <x:c r="E939"/>
      <x:c r="F939"/>
      <x:c r="G939"/>
      <x:c r="H939"/>
      <x:c r="I939"/>
      <x:c r="J939"/>
      <x:c r="K939"/>
      <x:c r="L939"/>
      <x:c r="M939"/>
      <x:c r="N939"/>
      <x:c r="O939"/>
      <x:c r="P939"/>
      <x:c r="Q939"/>
      <x:c r="R939"/>
      <x:c r="S939"/>
      <x:c r="T939"/>
      <x:c r="U939"/>
      <x:c r="V939"/>
      <x:c r="W939"/>
      <x:c r="X939"/>
      <x:c r="Y939"/>
      <x:c r="Z939"/>
      <x:c r="AA939"/>
      <x:c r="AB939"/>
      <x:c r="AC939"/>
      <x:c r="AD939"/>
      <x:c r="AE939"/>
      <x:c r="AF939"/>
      <x:c r="AZ939"/>
      <x:c r="BA939"/>
      <x:c r="BB939"/>
      <x:c r="BC939"/>
      <x:c r="BD939"/>
      <x:c r="BE939"/>
      <x:c r="BF939"/>
      <x:c r="BG939"/>
      <x:c r="BH939"/>
      <x:c r="BI939"/>
      <x:c r="BJ939"/>
      <x:c r="BK939"/>
      <x:c r="BL939"/>
      <x:c r="BM939"/>
      <x:c r="BN939"/>
      <x:c r="BO939"/>
      <x:c r="BP939"/>
      <x:c r="BQ939"/>
      <x:c r="BR939"/>
      <x:c r="BS939"/>
      <x:c r="BT939"/>
      <x:c r="BU939"/>
      <x:c r="BV939"/>
      <x:c r="BW939"/>
      <x:c r="BX939"/>
      <x:c r="BY939"/>
      <x:c r="BZ939"/>
      <x:c r="CA939"/>
      <x:c r="CB939"/>
      <x:c r="CC939"/>
    </x:row>
    <x:row r="940">
      <x:c r="C940"/>
      <x:c r="D940"/>
      <x:c r="E940"/>
      <x:c r="F940"/>
      <x:c r="G940"/>
      <x:c r="H940"/>
      <x:c r="I940"/>
      <x:c r="J940"/>
      <x:c r="K940"/>
      <x:c r="L940"/>
      <x:c r="M940"/>
      <x:c r="N940"/>
      <x:c r="O940"/>
      <x:c r="P940"/>
      <x:c r="Q940"/>
      <x:c r="R940"/>
      <x:c r="S940"/>
      <x:c r="T940"/>
      <x:c r="U940"/>
      <x:c r="V940"/>
      <x:c r="W940"/>
      <x:c r="X940"/>
      <x:c r="Y940"/>
      <x:c r="Z940"/>
      <x:c r="AA940"/>
      <x:c r="AB940"/>
      <x:c r="AC940"/>
      <x:c r="AD940"/>
      <x:c r="AE940"/>
      <x:c r="AF940"/>
      <x:c r="AZ940"/>
      <x:c r="BA940"/>
      <x:c r="BB940"/>
      <x:c r="BC940"/>
      <x:c r="BD940"/>
      <x:c r="BE940"/>
      <x:c r="BF940"/>
      <x:c r="BG940"/>
      <x:c r="BH940"/>
      <x:c r="BI940"/>
      <x:c r="BJ940"/>
      <x:c r="BK940"/>
      <x:c r="BL940"/>
      <x:c r="BM940"/>
      <x:c r="BN940"/>
      <x:c r="BO940"/>
      <x:c r="BP940"/>
      <x:c r="BQ940"/>
      <x:c r="BR940"/>
      <x:c r="BS940"/>
      <x:c r="BT940"/>
      <x:c r="BU940"/>
      <x:c r="BV940"/>
      <x:c r="BW940"/>
      <x:c r="BX940"/>
      <x:c r="BY940"/>
      <x:c r="BZ940"/>
      <x:c r="CA940"/>
      <x:c r="CB940"/>
      <x:c r="CC940"/>
    </x:row>
    <x:row r="941">
      <x:c r="C941"/>
      <x:c r="D941"/>
      <x:c r="E941"/>
      <x:c r="F941"/>
      <x:c r="G941"/>
      <x:c r="H941"/>
      <x:c r="I941"/>
      <x:c r="J941"/>
      <x:c r="K941"/>
      <x:c r="L941"/>
      <x:c r="M941"/>
      <x:c r="N941"/>
      <x:c r="O941"/>
      <x:c r="P941"/>
      <x:c r="Q941"/>
      <x:c r="R941"/>
      <x:c r="S941"/>
      <x:c r="T941"/>
      <x:c r="U941"/>
      <x:c r="V941"/>
      <x:c r="W941"/>
      <x:c r="X941"/>
      <x:c r="Y941"/>
      <x:c r="Z941"/>
      <x:c r="AA941"/>
      <x:c r="AB941"/>
      <x:c r="AC941"/>
      <x:c r="AD941"/>
      <x:c r="AE941"/>
      <x:c r="AF941"/>
      <x:c r="AZ941"/>
      <x:c r="BA941"/>
      <x:c r="BB941"/>
      <x:c r="BC941"/>
      <x:c r="BD941"/>
      <x:c r="BE941"/>
      <x:c r="BF941"/>
      <x:c r="BG941"/>
      <x:c r="BH941"/>
      <x:c r="BI941"/>
      <x:c r="BJ941"/>
      <x:c r="BK941"/>
      <x:c r="BL941"/>
      <x:c r="BM941"/>
      <x:c r="BN941"/>
      <x:c r="BO941"/>
      <x:c r="BP941"/>
      <x:c r="BQ941"/>
      <x:c r="BR941"/>
      <x:c r="BS941"/>
      <x:c r="BT941"/>
      <x:c r="BU941"/>
      <x:c r="BV941"/>
      <x:c r="BW941"/>
      <x:c r="BX941"/>
      <x:c r="BY941"/>
      <x:c r="BZ941"/>
      <x:c r="CA941"/>
      <x:c r="CB941"/>
      <x:c r="CC941"/>
    </x:row>
    <x:row r="942">
      <x:c r="C942"/>
      <x:c r="D942"/>
      <x:c r="E942"/>
      <x:c r="F942"/>
      <x:c r="G942"/>
      <x:c r="H942"/>
      <x:c r="I942"/>
      <x:c r="J942"/>
      <x:c r="K942"/>
      <x:c r="L942"/>
      <x:c r="M942"/>
      <x:c r="N942"/>
      <x:c r="O942"/>
      <x:c r="P942"/>
      <x:c r="Q942"/>
      <x:c r="R942"/>
      <x:c r="S942"/>
      <x:c r="T942"/>
      <x:c r="U942"/>
      <x:c r="V942"/>
      <x:c r="W942"/>
      <x:c r="X942"/>
      <x:c r="Y942"/>
      <x:c r="Z942"/>
      <x:c r="AA942"/>
      <x:c r="AB942"/>
      <x:c r="AC942"/>
      <x:c r="AD942"/>
      <x:c r="AE942"/>
      <x:c r="AF942"/>
      <x:c r="AZ942"/>
      <x:c r="BA942"/>
      <x:c r="BB942"/>
      <x:c r="BC942"/>
      <x:c r="BD942"/>
      <x:c r="BE942"/>
      <x:c r="BF942"/>
      <x:c r="BG942"/>
      <x:c r="BH942"/>
      <x:c r="BI942"/>
      <x:c r="BJ942"/>
      <x:c r="BK942"/>
      <x:c r="BL942"/>
      <x:c r="BM942"/>
      <x:c r="BN942"/>
      <x:c r="BO942"/>
      <x:c r="BP942"/>
      <x:c r="BQ942"/>
      <x:c r="BR942"/>
      <x:c r="BS942"/>
      <x:c r="BT942"/>
      <x:c r="BU942"/>
      <x:c r="BV942"/>
      <x:c r="BW942"/>
      <x:c r="BX942"/>
      <x:c r="BY942"/>
      <x:c r="BZ942"/>
      <x:c r="CA942"/>
      <x:c r="CB942"/>
      <x:c r="CC942"/>
    </x:row>
    <x:row r="943">
      <x:c r="C943"/>
      <x:c r="D943"/>
      <x:c r="E943"/>
      <x:c r="F943"/>
      <x:c r="G943"/>
      <x:c r="H943"/>
      <x:c r="I943"/>
      <x:c r="J943"/>
      <x:c r="K943"/>
      <x:c r="L943"/>
      <x:c r="M943"/>
      <x:c r="N943"/>
      <x:c r="O943"/>
      <x:c r="P943"/>
      <x:c r="Q943"/>
      <x:c r="R943"/>
      <x:c r="S943"/>
      <x:c r="T943"/>
      <x:c r="U943"/>
      <x:c r="V943"/>
      <x:c r="W943"/>
      <x:c r="X943"/>
      <x:c r="Y943"/>
      <x:c r="Z943"/>
      <x:c r="AA943"/>
      <x:c r="AB943"/>
      <x:c r="AC943"/>
      <x:c r="AD943"/>
      <x:c r="AE943"/>
      <x:c r="AF943"/>
      <x:c r="AZ943"/>
      <x:c r="BA943"/>
      <x:c r="BB943"/>
      <x:c r="BC943"/>
      <x:c r="BD943"/>
      <x:c r="BE943"/>
      <x:c r="BF943"/>
      <x:c r="BG943"/>
      <x:c r="BH943"/>
      <x:c r="BI943"/>
      <x:c r="BJ943"/>
      <x:c r="BK943"/>
      <x:c r="BL943"/>
      <x:c r="BM943"/>
      <x:c r="BN943"/>
      <x:c r="BO943"/>
      <x:c r="BP943"/>
      <x:c r="BQ943"/>
      <x:c r="BR943"/>
      <x:c r="BS943"/>
      <x:c r="BT943"/>
      <x:c r="BU943"/>
      <x:c r="BV943"/>
      <x:c r="BW943"/>
      <x:c r="BX943"/>
      <x:c r="BY943"/>
      <x:c r="BZ943"/>
      <x:c r="CA943"/>
      <x:c r="CB943"/>
      <x:c r="CC943"/>
    </x:row>
    <x:row r="944">
      <x:c r="C944"/>
      <x:c r="D944"/>
      <x:c r="E944"/>
      <x:c r="F944"/>
      <x:c r="G944"/>
      <x:c r="H944"/>
      <x:c r="I944"/>
      <x:c r="J944"/>
      <x:c r="K944"/>
      <x:c r="L944"/>
      <x:c r="M944"/>
      <x:c r="N944"/>
      <x:c r="O944"/>
      <x:c r="P944"/>
      <x:c r="Q944"/>
      <x:c r="R944"/>
      <x:c r="S944"/>
      <x:c r="T944"/>
      <x:c r="U944"/>
      <x:c r="V944"/>
      <x:c r="W944"/>
      <x:c r="X944"/>
      <x:c r="Y944"/>
      <x:c r="Z944"/>
      <x:c r="AA944"/>
      <x:c r="AB944"/>
      <x:c r="AC944"/>
      <x:c r="AD944"/>
      <x:c r="AE944"/>
      <x:c r="AF944"/>
      <x:c r="AZ944"/>
      <x:c r="BA944"/>
      <x:c r="BB944"/>
      <x:c r="BC944"/>
      <x:c r="BD944"/>
      <x:c r="BE944"/>
      <x:c r="BF944"/>
      <x:c r="BG944"/>
      <x:c r="BH944"/>
      <x:c r="BI944"/>
      <x:c r="BJ944"/>
      <x:c r="BK944"/>
      <x:c r="BL944"/>
      <x:c r="BM944"/>
      <x:c r="BN944"/>
      <x:c r="BO944"/>
      <x:c r="BP944"/>
      <x:c r="BQ944"/>
      <x:c r="BR944"/>
      <x:c r="BS944"/>
      <x:c r="BT944"/>
      <x:c r="BU944"/>
      <x:c r="BV944"/>
      <x:c r="BW944"/>
      <x:c r="BX944"/>
      <x:c r="BY944"/>
      <x:c r="BZ944"/>
      <x:c r="CA944"/>
      <x:c r="CB944"/>
      <x:c r="CC944"/>
    </x:row>
    <x:row r="945">
      <x:c r="C945"/>
      <x:c r="D945"/>
      <x:c r="E945"/>
      <x:c r="F945"/>
      <x:c r="G945"/>
      <x:c r="H945"/>
      <x:c r="I945"/>
      <x:c r="J945"/>
      <x:c r="K945"/>
      <x:c r="L945"/>
      <x:c r="M945"/>
      <x:c r="N945"/>
      <x:c r="O945"/>
      <x:c r="P945"/>
      <x:c r="Q945"/>
      <x:c r="R945"/>
      <x:c r="S945"/>
      <x:c r="T945"/>
      <x:c r="U945"/>
      <x:c r="V945"/>
      <x:c r="W945"/>
      <x:c r="X945"/>
      <x:c r="Y945"/>
      <x:c r="Z945"/>
      <x:c r="AA945"/>
      <x:c r="AB945"/>
      <x:c r="AC945"/>
      <x:c r="AD945"/>
      <x:c r="AE945"/>
      <x:c r="AF945"/>
      <x:c r="AZ945"/>
      <x:c r="BA945"/>
      <x:c r="BB945"/>
      <x:c r="BC945"/>
      <x:c r="BD945"/>
      <x:c r="BE945"/>
      <x:c r="BF945"/>
      <x:c r="BG945"/>
      <x:c r="BH945"/>
      <x:c r="BI945"/>
      <x:c r="BJ945"/>
      <x:c r="BK945"/>
      <x:c r="BL945"/>
      <x:c r="BM945"/>
      <x:c r="BN945"/>
      <x:c r="BO945"/>
      <x:c r="BP945"/>
      <x:c r="BQ945"/>
      <x:c r="BR945"/>
      <x:c r="BS945"/>
      <x:c r="BT945"/>
      <x:c r="BU945"/>
      <x:c r="BV945"/>
      <x:c r="BW945"/>
      <x:c r="BX945"/>
      <x:c r="BY945"/>
      <x:c r="BZ945"/>
      <x:c r="CA945"/>
      <x:c r="CB945"/>
      <x:c r="CC945"/>
    </x:row>
    <x:row r="946">
      <x:c r="C946"/>
      <x:c r="D946"/>
      <x:c r="E946"/>
      <x:c r="F946"/>
      <x:c r="G946"/>
      <x:c r="H946"/>
      <x:c r="I946"/>
      <x:c r="J946"/>
      <x:c r="K946"/>
      <x:c r="L946"/>
      <x:c r="M946"/>
      <x:c r="N946"/>
      <x:c r="O946"/>
      <x:c r="P946"/>
      <x:c r="Q946"/>
      <x:c r="R946"/>
      <x:c r="S946"/>
      <x:c r="T946"/>
      <x:c r="U946"/>
      <x:c r="V946"/>
      <x:c r="W946"/>
      <x:c r="X946"/>
      <x:c r="Y946"/>
      <x:c r="Z946"/>
      <x:c r="AA946"/>
      <x:c r="AB946"/>
      <x:c r="AC946"/>
      <x:c r="AD946"/>
      <x:c r="AE946"/>
      <x:c r="AF946"/>
      <x:c r="AZ946"/>
      <x:c r="BA946"/>
      <x:c r="BB946"/>
      <x:c r="BC946"/>
      <x:c r="BD946"/>
      <x:c r="BE946"/>
      <x:c r="BF946"/>
      <x:c r="BG946"/>
      <x:c r="BH946"/>
      <x:c r="BI946"/>
      <x:c r="BJ946"/>
      <x:c r="BK946"/>
      <x:c r="BL946"/>
      <x:c r="BM946"/>
      <x:c r="BN946"/>
      <x:c r="BO946"/>
      <x:c r="BP946"/>
      <x:c r="BQ946"/>
      <x:c r="BR946"/>
      <x:c r="BS946"/>
      <x:c r="BT946"/>
      <x:c r="BU946"/>
      <x:c r="BV946"/>
      <x:c r="BW946"/>
      <x:c r="BX946"/>
      <x:c r="BY946"/>
      <x:c r="BZ946"/>
      <x:c r="CA946"/>
      <x:c r="CB946"/>
      <x:c r="CC946"/>
    </x:row>
    <x:row r="947">
      <x:c r="C947"/>
      <x:c r="D947"/>
      <x:c r="E947"/>
      <x:c r="F947"/>
      <x:c r="G947"/>
      <x:c r="H947"/>
      <x:c r="I947"/>
      <x:c r="J947"/>
      <x:c r="K947"/>
      <x:c r="L947"/>
      <x:c r="M947"/>
      <x:c r="N947"/>
      <x:c r="O947"/>
      <x:c r="P947"/>
      <x:c r="Q947"/>
      <x:c r="R947"/>
      <x:c r="S947"/>
      <x:c r="T947"/>
      <x:c r="U947"/>
      <x:c r="V947"/>
      <x:c r="W947"/>
      <x:c r="X947"/>
      <x:c r="Y947"/>
      <x:c r="Z947"/>
      <x:c r="AA947"/>
      <x:c r="AB947"/>
      <x:c r="AC947"/>
      <x:c r="AD947"/>
      <x:c r="AE947"/>
      <x:c r="AF947"/>
      <x:c r="AZ947"/>
      <x:c r="BA947"/>
      <x:c r="BB947"/>
      <x:c r="BC947"/>
      <x:c r="BD947"/>
      <x:c r="BE947"/>
      <x:c r="BF947"/>
      <x:c r="BG947"/>
      <x:c r="BH947"/>
      <x:c r="BI947"/>
      <x:c r="BJ947"/>
      <x:c r="BK947"/>
      <x:c r="BL947"/>
      <x:c r="BM947"/>
      <x:c r="BN947"/>
      <x:c r="BO947"/>
      <x:c r="BP947"/>
      <x:c r="BQ947"/>
      <x:c r="BR947"/>
      <x:c r="BS947"/>
      <x:c r="BT947"/>
      <x:c r="BU947"/>
      <x:c r="BV947"/>
      <x:c r="BW947"/>
      <x:c r="BX947"/>
      <x:c r="BY947"/>
      <x:c r="BZ947"/>
      <x:c r="CA947"/>
      <x:c r="CB947"/>
      <x:c r="CC947"/>
    </x:row>
    <x:row r="948">
      <x:c r="C948"/>
      <x:c r="D948"/>
      <x:c r="E948"/>
      <x:c r="F948"/>
      <x:c r="G948"/>
      <x:c r="H948"/>
      <x:c r="I948"/>
      <x:c r="J948"/>
      <x:c r="K948"/>
      <x:c r="L948"/>
      <x:c r="M948"/>
      <x:c r="N948"/>
      <x:c r="O948"/>
      <x:c r="P948"/>
      <x:c r="Q948"/>
      <x:c r="R948"/>
      <x:c r="S948"/>
      <x:c r="T948"/>
      <x:c r="U948"/>
      <x:c r="V948"/>
      <x:c r="W948"/>
      <x:c r="X948"/>
      <x:c r="Y948"/>
      <x:c r="Z948"/>
      <x:c r="AA948"/>
      <x:c r="AB948"/>
      <x:c r="AC948"/>
      <x:c r="AD948"/>
      <x:c r="AE948"/>
      <x:c r="AF948"/>
      <x:c r="AZ948"/>
      <x:c r="BA948"/>
      <x:c r="BB948"/>
      <x:c r="BC948"/>
      <x:c r="BD948"/>
      <x:c r="BE948"/>
      <x:c r="BF948"/>
      <x:c r="BG948"/>
      <x:c r="BH948"/>
      <x:c r="BI948"/>
      <x:c r="BJ948"/>
      <x:c r="BK948"/>
      <x:c r="BL948"/>
      <x:c r="BM948"/>
      <x:c r="BN948"/>
      <x:c r="BO948"/>
      <x:c r="BP948"/>
      <x:c r="BQ948"/>
      <x:c r="BR948"/>
      <x:c r="BS948"/>
      <x:c r="BT948"/>
      <x:c r="BU948"/>
      <x:c r="BV948"/>
      <x:c r="BW948"/>
      <x:c r="BX948"/>
      <x:c r="BY948"/>
      <x:c r="BZ948"/>
      <x:c r="CA948"/>
      <x:c r="CB948"/>
      <x:c r="CC948"/>
    </x:row>
    <x:row r="949">
      <x:c r="C949"/>
      <x:c r="D949"/>
      <x:c r="E949"/>
      <x:c r="F949"/>
      <x:c r="G949"/>
      <x:c r="H949"/>
      <x:c r="I949"/>
      <x:c r="J949"/>
      <x:c r="K949"/>
      <x:c r="L949"/>
      <x:c r="M949"/>
      <x:c r="N949"/>
      <x:c r="O949"/>
      <x:c r="P949"/>
      <x:c r="Q949"/>
      <x:c r="R949"/>
      <x:c r="S949"/>
      <x:c r="T949"/>
      <x:c r="U949"/>
      <x:c r="V949"/>
      <x:c r="W949"/>
      <x:c r="X949"/>
      <x:c r="Y949"/>
      <x:c r="Z949"/>
      <x:c r="AA949"/>
      <x:c r="AB949"/>
      <x:c r="AC949"/>
      <x:c r="AD949"/>
      <x:c r="AE949"/>
      <x:c r="AF949"/>
      <x:c r="AZ949"/>
      <x:c r="BA949"/>
      <x:c r="BB949"/>
      <x:c r="BC949"/>
      <x:c r="BD949"/>
      <x:c r="BE949"/>
      <x:c r="BF949"/>
      <x:c r="BG949"/>
      <x:c r="BH949"/>
      <x:c r="BI949"/>
      <x:c r="BJ949"/>
      <x:c r="BK949"/>
      <x:c r="BL949"/>
      <x:c r="BM949"/>
      <x:c r="BN949"/>
      <x:c r="BO949"/>
      <x:c r="BP949"/>
      <x:c r="BQ949"/>
      <x:c r="BR949"/>
      <x:c r="BS949"/>
      <x:c r="BT949"/>
      <x:c r="BU949"/>
      <x:c r="BV949"/>
      <x:c r="BW949"/>
      <x:c r="BX949"/>
      <x:c r="BY949"/>
      <x:c r="BZ949"/>
      <x:c r="CA949"/>
      <x:c r="CB949"/>
      <x:c r="CC949"/>
    </x:row>
    <x:row r="950">
      <x:c r="C950"/>
      <x:c r="D950"/>
      <x:c r="E950"/>
      <x:c r="F950"/>
      <x:c r="G950"/>
      <x:c r="H950"/>
      <x:c r="I950"/>
      <x:c r="J950"/>
      <x:c r="K950"/>
      <x:c r="L950"/>
      <x:c r="M950"/>
      <x:c r="N950"/>
      <x:c r="O950"/>
      <x:c r="P950"/>
      <x:c r="Q950"/>
      <x:c r="R950"/>
      <x:c r="S950"/>
      <x:c r="T950"/>
      <x:c r="U950"/>
      <x:c r="V950"/>
      <x:c r="W950"/>
      <x:c r="X950"/>
      <x:c r="Y950"/>
      <x:c r="Z950"/>
      <x:c r="AA950"/>
      <x:c r="AB950"/>
      <x:c r="AC950"/>
      <x:c r="AD950"/>
      <x:c r="AE950"/>
      <x:c r="AF950"/>
      <x:c r="AZ950"/>
      <x:c r="BA950"/>
      <x:c r="BB950"/>
      <x:c r="BC950"/>
      <x:c r="BD950"/>
      <x:c r="BE950"/>
      <x:c r="BF950"/>
      <x:c r="BG950"/>
      <x:c r="BH950"/>
      <x:c r="BI950"/>
      <x:c r="BJ950"/>
      <x:c r="BK950"/>
      <x:c r="BL950"/>
      <x:c r="BM950"/>
      <x:c r="BN950"/>
      <x:c r="BO950"/>
      <x:c r="BP950"/>
      <x:c r="BQ950"/>
      <x:c r="BR950"/>
      <x:c r="BS950"/>
      <x:c r="BT950"/>
      <x:c r="BU950"/>
      <x:c r="BV950"/>
      <x:c r="BW950"/>
      <x:c r="BX950"/>
      <x:c r="BY950"/>
      <x:c r="BZ950"/>
      <x:c r="CA950"/>
      <x:c r="CB950"/>
      <x:c r="CC950"/>
    </x:row>
    <x:row r="951">
      <x:c r="C951"/>
      <x:c r="D951"/>
      <x:c r="E951"/>
      <x:c r="F951"/>
      <x:c r="G951"/>
      <x:c r="H951"/>
      <x:c r="I951"/>
      <x:c r="J951"/>
      <x:c r="K951"/>
      <x:c r="L951"/>
      <x:c r="M951"/>
      <x:c r="N951"/>
      <x:c r="O951"/>
      <x:c r="P951"/>
      <x:c r="Q951"/>
      <x:c r="R951"/>
      <x:c r="S951"/>
      <x:c r="T951"/>
      <x:c r="U951"/>
      <x:c r="V951"/>
      <x:c r="W951"/>
      <x:c r="X951"/>
      <x:c r="Y951"/>
      <x:c r="Z951"/>
      <x:c r="AA951"/>
      <x:c r="AB951"/>
      <x:c r="AC951"/>
      <x:c r="AD951"/>
      <x:c r="AE951"/>
      <x:c r="AF951"/>
      <x:c r="AZ951"/>
      <x:c r="BA951"/>
      <x:c r="BB951"/>
      <x:c r="BC951"/>
      <x:c r="BD951"/>
      <x:c r="BE951"/>
      <x:c r="BF951"/>
      <x:c r="BG951"/>
      <x:c r="BH951"/>
      <x:c r="BI951"/>
      <x:c r="BJ951"/>
      <x:c r="BK951"/>
      <x:c r="BL951"/>
      <x:c r="BM951"/>
      <x:c r="BN951"/>
      <x:c r="BO951"/>
      <x:c r="BP951"/>
      <x:c r="BQ951"/>
      <x:c r="BR951"/>
      <x:c r="BS951"/>
      <x:c r="BT951"/>
      <x:c r="BU951"/>
      <x:c r="BV951"/>
      <x:c r="BW951"/>
      <x:c r="BX951"/>
      <x:c r="BY951"/>
      <x:c r="BZ951"/>
      <x:c r="CA951"/>
      <x:c r="CB951"/>
      <x:c r="CC951"/>
    </x:row>
    <x:row r="952">
      <x:c r="C952"/>
      <x:c r="D952"/>
      <x:c r="E952"/>
      <x:c r="F952"/>
      <x:c r="G952"/>
      <x:c r="H952"/>
      <x:c r="I952"/>
      <x:c r="J952"/>
      <x:c r="K952"/>
      <x:c r="L952"/>
      <x:c r="M952"/>
      <x:c r="N952"/>
      <x:c r="O952"/>
      <x:c r="P952"/>
      <x:c r="Q952"/>
      <x:c r="R952"/>
      <x:c r="S952"/>
      <x:c r="T952"/>
      <x:c r="U952"/>
      <x:c r="V952"/>
      <x:c r="W952"/>
      <x:c r="X952"/>
      <x:c r="Y952"/>
      <x:c r="Z952"/>
      <x:c r="AA952"/>
      <x:c r="AB952"/>
      <x:c r="AC952"/>
      <x:c r="AD952"/>
      <x:c r="AE952"/>
      <x:c r="AF952"/>
      <x:c r="AZ952"/>
      <x:c r="BA952"/>
      <x:c r="BB952"/>
      <x:c r="BC952"/>
      <x:c r="BD952"/>
      <x:c r="BE952"/>
      <x:c r="BF952"/>
      <x:c r="BG952"/>
      <x:c r="BH952"/>
      <x:c r="BI952"/>
      <x:c r="BJ952"/>
      <x:c r="BK952"/>
      <x:c r="BL952"/>
      <x:c r="BM952"/>
      <x:c r="BN952"/>
      <x:c r="BO952"/>
      <x:c r="BP952"/>
      <x:c r="BQ952"/>
      <x:c r="BR952"/>
      <x:c r="BS952"/>
      <x:c r="BT952"/>
      <x:c r="BU952"/>
      <x:c r="BV952"/>
      <x:c r="BW952"/>
      <x:c r="BX952"/>
      <x:c r="BY952"/>
      <x:c r="BZ952"/>
      <x:c r="CA952"/>
      <x:c r="CB952"/>
      <x:c r="CC952"/>
    </x:row>
    <x:row r="953">
      <x:c r="C953"/>
      <x:c r="D953"/>
      <x:c r="E953"/>
      <x:c r="F953"/>
      <x:c r="G953"/>
      <x:c r="H953"/>
      <x:c r="I953"/>
      <x:c r="J953"/>
      <x:c r="K953"/>
      <x:c r="L953"/>
      <x:c r="M953"/>
      <x:c r="N953"/>
      <x:c r="O953"/>
      <x:c r="P953"/>
      <x:c r="Q953"/>
      <x:c r="R953"/>
      <x:c r="S953"/>
      <x:c r="T953"/>
      <x:c r="U953"/>
      <x:c r="V953"/>
      <x:c r="W953"/>
      <x:c r="X953"/>
      <x:c r="Y953"/>
      <x:c r="Z953"/>
      <x:c r="AA953"/>
      <x:c r="AB953"/>
      <x:c r="AC953"/>
      <x:c r="AD953"/>
      <x:c r="AE953"/>
      <x:c r="AF953"/>
      <x:c r="AZ953"/>
      <x:c r="BA953"/>
      <x:c r="BB953"/>
      <x:c r="BC953"/>
      <x:c r="BD953"/>
      <x:c r="BE953"/>
      <x:c r="BF953"/>
      <x:c r="BG953"/>
      <x:c r="BH953"/>
      <x:c r="BI953"/>
      <x:c r="BJ953"/>
      <x:c r="BK953"/>
      <x:c r="BL953"/>
      <x:c r="BM953"/>
      <x:c r="BN953"/>
      <x:c r="BO953"/>
      <x:c r="BP953"/>
      <x:c r="BQ953"/>
      <x:c r="BR953"/>
      <x:c r="BS953"/>
      <x:c r="BT953"/>
      <x:c r="BU953"/>
      <x:c r="BV953"/>
      <x:c r="BW953"/>
      <x:c r="BX953"/>
      <x:c r="BY953"/>
      <x:c r="BZ953"/>
      <x:c r="CA953"/>
      <x:c r="CB953"/>
      <x:c r="CC953"/>
    </x:row>
    <x:row r="954">
      <x:c r="C954"/>
      <x:c r="D954"/>
      <x:c r="E954"/>
      <x:c r="F954"/>
      <x:c r="G954"/>
      <x:c r="H954"/>
      <x:c r="I954"/>
      <x:c r="J954"/>
      <x:c r="K954"/>
      <x:c r="L954"/>
      <x:c r="M954"/>
      <x:c r="N954"/>
      <x:c r="O954"/>
      <x:c r="P954"/>
      <x:c r="Q954"/>
      <x:c r="R954"/>
      <x:c r="S954"/>
      <x:c r="T954"/>
      <x:c r="U954"/>
      <x:c r="V954"/>
      <x:c r="W954"/>
      <x:c r="X954"/>
      <x:c r="Y954"/>
      <x:c r="Z954"/>
      <x:c r="AA954"/>
      <x:c r="AB954"/>
      <x:c r="AC954"/>
      <x:c r="AD954"/>
      <x:c r="AE954"/>
      <x:c r="AF954"/>
      <x:c r="AZ954"/>
      <x:c r="BA954"/>
      <x:c r="BB954"/>
      <x:c r="BC954"/>
      <x:c r="BD954"/>
      <x:c r="BE954"/>
      <x:c r="BF954"/>
      <x:c r="BG954"/>
      <x:c r="BH954"/>
      <x:c r="BI954"/>
      <x:c r="BJ954"/>
      <x:c r="BK954"/>
      <x:c r="BL954"/>
      <x:c r="BM954"/>
      <x:c r="BN954"/>
      <x:c r="BO954"/>
      <x:c r="BP954"/>
      <x:c r="BQ954"/>
      <x:c r="BR954"/>
      <x:c r="BS954"/>
      <x:c r="BT954"/>
      <x:c r="BU954"/>
      <x:c r="BV954"/>
      <x:c r="BW954"/>
      <x:c r="BX954"/>
      <x:c r="BY954"/>
      <x:c r="BZ954"/>
      <x:c r="CA954"/>
      <x:c r="CB954"/>
      <x:c r="CC954"/>
    </x:row>
    <x:row r="955">
      <x:c r="C955"/>
      <x:c r="D955"/>
      <x:c r="E955"/>
      <x:c r="F955"/>
      <x:c r="G955"/>
      <x:c r="H955"/>
      <x:c r="I955"/>
      <x:c r="J955"/>
      <x:c r="K955"/>
      <x:c r="L955"/>
      <x:c r="M955"/>
      <x:c r="N955"/>
      <x:c r="O955"/>
      <x:c r="P955"/>
      <x:c r="Q955"/>
      <x:c r="R955"/>
      <x:c r="S955"/>
      <x:c r="T955"/>
      <x:c r="U955"/>
      <x:c r="V955"/>
      <x:c r="W955"/>
      <x:c r="X955"/>
      <x:c r="Y955"/>
      <x:c r="Z955"/>
      <x:c r="AA955"/>
      <x:c r="AB955"/>
      <x:c r="AC955"/>
      <x:c r="AD955"/>
      <x:c r="AE955"/>
      <x:c r="AF955"/>
      <x:c r="AZ955"/>
      <x:c r="BA955"/>
      <x:c r="BB955"/>
      <x:c r="BC955"/>
      <x:c r="BD955"/>
      <x:c r="BE955"/>
      <x:c r="BF955"/>
      <x:c r="BG955"/>
      <x:c r="BH955"/>
      <x:c r="BI955"/>
      <x:c r="BJ955"/>
      <x:c r="BK955"/>
      <x:c r="BL955"/>
      <x:c r="BM955"/>
      <x:c r="BN955"/>
      <x:c r="BO955"/>
      <x:c r="BP955"/>
      <x:c r="BQ955"/>
      <x:c r="BR955"/>
      <x:c r="BS955"/>
      <x:c r="BT955"/>
      <x:c r="BU955"/>
      <x:c r="BV955"/>
      <x:c r="BW955"/>
      <x:c r="BX955"/>
      <x:c r="BY955"/>
      <x:c r="BZ955"/>
      <x:c r="CA955"/>
      <x:c r="CB955"/>
      <x:c r="CC955"/>
    </x:row>
    <x:row r="956">
      <x:c r="C956"/>
      <x:c r="D956"/>
      <x:c r="E956"/>
      <x:c r="F956"/>
      <x:c r="G956"/>
      <x:c r="H956"/>
      <x:c r="I956"/>
      <x:c r="J956"/>
      <x:c r="K956"/>
      <x:c r="L956"/>
      <x:c r="M956"/>
      <x:c r="N956"/>
      <x:c r="O956"/>
      <x:c r="P956"/>
      <x:c r="Q956"/>
      <x:c r="R956"/>
      <x:c r="S956"/>
      <x:c r="T956"/>
      <x:c r="U956"/>
      <x:c r="V956"/>
      <x:c r="W956"/>
      <x:c r="X956"/>
      <x:c r="Y956"/>
      <x:c r="Z956"/>
      <x:c r="AA956"/>
      <x:c r="AB956"/>
      <x:c r="AC956"/>
      <x:c r="AD956"/>
      <x:c r="AE956"/>
      <x:c r="AF956"/>
      <x:c r="AZ956"/>
      <x:c r="BA956"/>
      <x:c r="BB956"/>
      <x:c r="BC956"/>
      <x:c r="BD956"/>
      <x:c r="BE956"/>
      <x:c r="BF956"/>
      <x:c r="BG956"/>
      <x:c r="BH956"/>
      <x:c r="BI956"/>
      <x:c r="BJ956"/>
      <x:c r="BK956"/>
      <x:c r="BL956"/>
      <x:c r="BM956"/>
      <x:c r="BN956"/>
      <x:c r="BO956"/>
      <x:c r="BP956"/>
      <x:c r="BQ956"/>
      <x:c r="BR956"/>
      <x:c r="BS956"/>
      <x:c r="BT956"/>
      <x:c r="BU956"/>
      <x:c r="BV956"/>
      <x:c r="BW956"/>
      <x:c r="BX956"/>
      <x:c r="BY956"/>
      <x:c r="BZ956"/>
      <x:c r="CA956"/>
      <x:c r="CB956"/>
      <x:c r="CC956"/>
    </x:row>
    <x:row r="957">
      <x:c r="C957"/>
      <x:c r="D957"/>
      <x:c r="E957"/>
      <x:c r="F957"/>
      <x:c r="G957"/>
      <x:c r="H957"/>
      <x:c r="I957"/>
      <x:c r="J957"/>
      <x:c r="K957"/>
      <x:c r="L957"/>
      <x:c r="M957"/>
      <x:c r="N957"/>
      <x:c r="O957"/>
      <x:c r="P957"/>
      <x:c r="Q957"/>
      <x:c r="R957"/>
      <x:c r="S957"/>
      <x:c r="T957"/>
      <x:c r="U957"/>
      <x:c r="V957"/>
      <x:c r="W957"/>
      <x:c r="X957"/>
      <x:c r="Y957"/>
      <x:c r="Z957"/>
      <x:c r="AA957"/>
      <x:c r="AB957"/>
      <x:c r="AC957"/>
      <x:c r="AD957"/>
      <x:c r="AE957"/>
      <x:c r="AF957"/>
      <x:c r="AZ957"/>
      <x:c r="BA957"/>
      <x:c r="BB957"/>
      <x:c r="BC957"/>
      <x:c r="BD957"/>
      <x:c r="BE957"/>
      <x:c r="BF957"/>
      <x:c r="BG957"/>
      <x:c r="BH957"/>
      <x:c r="BI957"/>
      <x:c r="BJ957"/>
      <x:c r="BK957"/>
      <x:c r="BL957"/>
      <x:c r="BM957"/>
      <x:c r="BN957"/>
      <x:c r="BO957"/>
      <x:c r="BP957"/>
      <x:c r="BQ957"/>
      <x:c r="BR957"/>
      <x:c r="BS957"/>
      <x:c r="BT957"/>
      <x:c r="BU957"/>
      <x:c r="BV957"/>
      <x:c r="BW957"/>
      <x:c r="BX957"/>
      <x:c r="BY957"/>
      <x:c r="BZ957"/>
      <x:c r="CA957"/>
      <x:c r="CB957"/>
      <x:c r="CC957"/>
    </x:row>
    <x:row r="958">
      <x:c r="C958"/>
      <x:c r="D958"/>
      <x:c r="E958"/>
      <x:c r="F958"/>
      <x:c r="G958"/>
      <x:c r="H958"/>
      <x:c r="I958"/>
      <x:c r="J958"/>
      <x:c r="K958"/>
      <x:c r="L958"/>
      <x:c r="M958"/>
      <x:c r="N958"/>
      <x:c r="O958"/>
      <x:c r="P958"/>
      <x:c r="Q958"/>
      <x:c r="R958"/>
      <x:c r="S958"/>
      <x:c r="T958"/>
      <x:c r="U958"/>
      <x:c r="V958"/>
      <x:c r="W958"/>
      <x:c r="X958"/>
      <x:c r="Y958"/>
      <x:c r="Z958"/>
      <x:c r="AA958"/>
      <x:c r="AB958"/>
      <x:c r="AC958"/>
      <x:c r="AD958"/>
      <x:c r="AE958"/>
      <x:c r="AF958"/>
      <x:c r="AZ958"/>
      <x:c r="BA958"/>
      <x:c r="BB958"/>
      <x:c r="BC958"/>
      <x:c r="BD958"/>
      <x:c r="BE958"/>
      <x:c r="BF958"/>
      <x:c r="BG958"/>
      <x:c r="BH958"/>
      <x:c r="BI958"/>
      <x:c r="BJ958"/>
      <x:c r="BK958"/>
      <x:c r="BL958"/>
      <x:c r="BM958"/>
      <x:c r="BN958"/>
      <x:c r="BO958"/>
      <x:c r="BP958"/>
      <x:c r="BQ958"/>
      <x:c r="BR958"/>
      <x:c r="BS958"/>
      <x:c r="BT958"/>
      <x:c r="BU958"/>
      <x:c r="BV958"/>
      <x:c r="BW958"/>
      <x:c r="BX958"/>
      <x:c r="BY958"/>
      <x:c r="BZ958"/>
      <x:c r="CA958"/>
      <x:c r="CB958"/>
      <x:c r="CC958"/>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48</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26</x:v>
      </x:c>
      <x:c r="C7" s="4" t="str">
        <x:v>Two battery states, pop-up camp, canister service kit and Legger service fasteners</x:v>
      </x:c>
      <x:c r="D7" s="4" t="str">
        <x:v>Counts follow Category, independent of implementation status.</x:v>
      </x:c>
      <x:c r="E7" s="4" t="str">
        <x:v>Primary category</x:v>
      </x:c>
      <x:c r="G7" t="inlineStr">
        <x:is>
          <x:t xml:space="preserve">Ancient salvage</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Armor</x:t>
        </x:is>
      </x:c>
    </x:row>
    <x:row r="9" ht="48" customHeight="1">
      <x:c r="A9" s="4" t="str">
        <x:v>Crafting components</x:v>
      </x:c>
      <x:c r="B9" s="4">
        <x:f>COUNTIF(Items!$D$6:$D$1005,A9)</x:f>
        <x:v>155</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Atmospheric resources</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Attachments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Camp items</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Clothing</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Consumables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Cooking ingredients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components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Crafting stations</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Cultural objects</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Currency</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Field supplies</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Legger armor</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Legger attachments</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Manufactured stock</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Mineral resources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Processing agents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c r="G26" t="inlineStr">
        <x:is>
          <x:t xml:space="preserve">Recovered mechanisms</x:t>
        </x:is>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c r="G27" t="inlineStr">
        <x:is>
          <x:t xml:space="preserve">Salvage</x:t>
        </x:is>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c r="G28" t="inlineStr">
        <x:is>
          <x:t xml:space="preserve">Tools</x:t>
        </x:is>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c r="G29" t="inlineStr">
        <x:is>
          <x:t xml:space="preserve">Weapons</x:t>
        </x:is>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c r="G30" t="inlineStr">
        <x:is>
          <x:t xml:space="preserve">Workshop upgrades</x:t>
        </x:is>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53</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x:f>COUNTIF(Items!$D$6:$D$1005,A38)</x:f>
        <x:v>59</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58</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37</x:v>
      </x:c>
      <x:c r="C50" s="4" t="str">
        <x:v>Prepared reactive fractions, binders, lubricants, fluxes and other workshop process charges.</x:v>
      </x:c>
      <x:c r="D50" s="4" t="str">
        <x:v>New organizational category, not a canon or rarity claim.</x:v>
      </x:c>
      <x:c r="E50" s="4" t="str">
        <x:v>Primary category</x:v>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77</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x:t>
        </x:is>
      </x:c>
      <x:c r="D52" s="4" t="str">
        <x:v>New organizational category, not a canon or rarity claim.</x:v>
      </x:c>
      <x:c r="E52" s="4" t="str">
        <x:v>Primary category</x:v>
      </x:c>
    </x:row>
    <x:row r="53" ht="115" customHeight="1">
      <x:c r="A53" s="4" t="str">
        <x:v>Recovered mechanisms</x:v>
      </x:c>
      <x:c r="B53" s="4">
        <x:f>COUNTIF(Items!$D$6:$D$1005,A53)</x:f>
        <x:v>7</x:v>
      </x:c>
      <x:c r="C53" s="4" t="str">
        <x:v>Intact recovered machine parts with no established contemporary manufacturing route.</x:v>
      </x:c>
      <x:c r="D53" s="4" t="str">
        <x:v>New organizational category, not a canon or rarity claim.</x:v>
      </x:c>
      <x:c r="E53" s="4" t="str">
        <x:v>Primary category</x:v>
      </x:c>
    </x:row>
    <x:row r="54" ht="115" customHeight="1">
      <x:c r="A54" s="4" t="str">
        <x:v>Ancient salvage</x:v>
      </x:c>
      <x:c r="B54" s="4">
        <x:f>COUNTIF(Items!$D$6:$D$1005,A54)</x:f>
        <x:v>30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11</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20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4</x:v>
      </x:c>
      <x:c r="C58" s="9" t="inlineStr">
        <x:is>
          <x:t xml:space="preserve">General fitted mounts, harnesses, inserts and wearable add-ons. Companion-specific cargo fittings, cases and armor add-ons are Legger attachments; complete protective covers remain Legger armor.</x:t>
        </x:is>
      </x:c>
      <x:c r="D58" s="9" t="inlineStr">
        <x:is>
          <x:t xml:space="preserve">Organization only; retained design status, tiers, slots and behavior.</x:t>
        </x:is>
      </x:c>
      <x:c r="E58" s="4" t="inlineStr">
        <x:is>
          <x:t xml:space="preserve">Primary category</x:t>
        </x:is>
      </x:c>
    </x:row>
    <x:row r="59">
      <x:c r="A59" s="9" t="inlineStr">
        <x:is>
          <x:t xml:space="preserve">Clothing</x:t>
        </x:is>
      </x:c>
      <x:c r="B59" s="9">
        <x:f>COUNTIF(Items!$D$6:$D$1005,A59)</x:f>
        <x:v>15</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22</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Placed non-cooking crafting, firing and forging facilities. The dedicated Cooking station is grouped with Camp items by author direction; its station behavior is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11</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46</x:v>
      </x:c>
      <x:c r="C65" s="4" t="inlineStr">
        <x:is>
          <x:t xml:space="preserve">Camp shelter, rest, all cooking equipment (including the cooking station and damaged cookpots), food service/storage, cleaning, grooming and everyday records. Category does not change condition, readiness or gameplay effects.</x:t>
        </x:is>
      </x:c>
      <x:c r="D65" s="4" t="inlineStr">
        <x:is>
          <x:t xml:space="preserve">Author-requested camp organization; existing behavior retained.</x:t>
        </x:is>
      </x:c>
      <x:c r="E65"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row>
    <x:row r="18" ht="50" customHeight="1">
      <x:c r="A18" s="4" t="str">
        <x:v>Category</x:v>
      </x:c>
      <x:c r="B18" s="4" t="str">
        <x:v>Processing agents</x:v>
      </x:c>
      <x:c r="C18" s="4" t="str">
        <x:v>Prepared reactive fractions, binders, lubricants, fluxes and other workshop process charges.</x:v>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str">
        <x:v>Intact recovered machine parts with no established contemporary manufacturing route.</x:v>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General fitted mounts, harnesses, inserts and wearable add-ons. Companion-specific cargo fittings, cases and armor add-ons are Legger attachments; complete protective covers remain Legger armor.</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Camp items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Camp shelter, rest, cooking equipment and related everyday goods/records, including the Cooking station and damaged cooking vessels. No change to readiness or gameplay behavior.</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Recovered mechanisms</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Recovered mechanisms</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Recovered mechanisms</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Clothing</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Clothing</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Clothing</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Camp items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Camp items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Field supplies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Camp items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Clothing</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Clothing</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Clothing</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Attachments</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Clothing</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Clothing</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Camp items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Attachments</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Camp items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Camp items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Camp items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Camp items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Camp items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Camp items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Camp items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Camp items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Camp items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Camp items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Camp items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Attachments</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Camp items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Camp items</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Camp items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Camp items</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Camp items</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Camp items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Camp items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Camp items</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Processing agents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Processing agents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Processing agents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Processing agents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Processing agents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Processing agents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Processing agents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Processing agents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Processing agents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Processing agents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Processing agents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Processing agents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Processing agents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Processing agents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Processing agents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Processing agents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Recovered mechanisms</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Recovered mechanisms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Recovered mechanisms</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Recovered mechanisms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Legger 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Camp items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Camp items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Camp items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Camp items</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Processing agents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Processing agents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Processing agents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Processing agents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Processing agents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Processing agents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Weapons</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Processing agents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Processing agents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Processing agents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Processing agents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Processing agents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Processing agents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Processing agents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Processing agents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Processing agents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Processing agents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Processing agents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Processing agents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Processing agents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Processing agents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Processing agents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Processing agents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Processing agents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Processing agents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Processing agents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Processing agents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Processing agents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Processing agents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Processing agents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Cooking ingredients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Processing agents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Processing agents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Processing agents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Processing agents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Clothing</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Attachments</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Camp items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Camp items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Camp items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Camp items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Camp items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Cooking ingredients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Cooking ingredients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Field supplies</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Field supplies</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Field supplies</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Field supplies</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Field supplies</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Salvage</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Camp items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Camp items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Camp items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Camp items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Camp items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Camp items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Camp items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Camp items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Camp items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Camp items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Armor</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Weapons</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Weapons</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Weapons</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Weapons</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Weapons</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Weapons</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Weapons</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Weapons</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Weapons</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Weapons</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Weapons</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Weapons</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Weapons</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Weapons</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Cooking ingredients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Processing agents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Processing agents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Recovered mechanisms</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Recovered mechanisms</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Camp items</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Camp items</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Camp items</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Camp items</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Camp items</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Camp items</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Camp items</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Camp items</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Camp items</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t="inlineStr">
        <x:is>
          <x:t xml:space="preserve">proposal.salvage.recovered_survey_clinometer</x:t>
        </x:is>
      </x:c>
      <x:c r="B1014" s="4" t="str">
        <x:f>Items!B859</x:f>
        <x:v>Recovered survey clinometer</x:v>
      </x:c>
      <x:c r="C1014" s="4" t="str">
        <x:f>Items!D859</x:f>
        <x:v>Salvage</x:v>
      </x:c>
      <x:c r="D1014" s="4" t="inlineStr">
        <x:is>
          <x:t xml:space="preserve">Primary</x:t>
        </x:is>
      </x:c>
      <x:c r="E1014" s="4" t="str">
        <x:f>Items!AA859</x:f>
        <x:v>Inspection</x:v>
      </x:c>
      <x:c r="F1014" s="4" t="inlineStr">
        <x:is>
          <x:t xml:space="preserve">Author-requested catalog proposal; intended use, not an implemented action.</x:t>
        </x:is>
      </x:c>
    </x:row>
    <x:row r="1015">
      <x:c r="A1015" s="4" t="inlineStr">
        <x:is>
          <x:t xml:space="preserve">proposal.stock.perforated_iron_sheet</x:t>
        </x:is>
      </x:c>
      <x:c r="B1015" s="4" t="str">
        <x:f>Items!B860</x:f>
        <x:v>Perforated iron sheet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stock</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Hollow ceramic tube blanks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stock</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Copper capillary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Accessories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Accessories</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Accessories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Accessories</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Accessories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Accessories</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Accessories</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t="inlineStr">
        <x:is>
          <x:t xml:space="preserve">proposal.accessory.retracting_tool_tether</x:t>
        </x:is>
      </x:c>
      <x:c r="B1046" s="4" t="str">
        <x:f>Items!B891</x:f>
        <x:v>Retracting tool tether</x:v>
      </x:c>
      <x:c r="C1046" s="4" t="str">
        <x:f>Items!D891</x:f>
        <x:v>Accessories</x:v>
      </x:c>
      <x:c r="D1046" s="4" t="inlineStr">
        <x:is>
          <x:t xml:space="preserve">Primary</x:t>
        </x:is>
      </x:c>
      <x:c r="E1046" s="4" t="str">
        <x:f>Items!AA891</x:f>
        <x:v>Survival provision</x:v>
      </x:c>
      <x:c r="F1046" s="4" t="inlineStr">
        <x:is>
          <x:t xml:space="preserve">Author-requested catalog proposal; intended use, not an implemented action.</x:t>
        </x:is>
      </x:c>
    </x:row>
    <x:row r="1047">
      <x:c r="A1047" s="4" t="inlineStr">
        <x:is>
          <x:t xml:space="preserve">proposal.accessory.personal_cord_reel</x:t>
        </x:is>
      </x:c>
      <x:c r="B1047" s="4" t="str">
        <x:f>Items!B892</x:f>
        <x:v>Personal cord reel</x:v>
      </x:c>
      <x:c r="C1047" s="4" t="str">
        <x:f>Items!D892</x:f>
        <x:v>Accessories</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Accessories</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t="inlineStr">
        <x:is>
          <x:t xml:space="preserve">proposal.accessory.pocket_inspection_loupe</x:t>
        </x:is>
      </x:c>
      <x:c r="B1049" s="4" t="str">
        <x:f>Items!B894</x:f>
        <x:v>Pocket inspection loupe</x:v>
      </x:c>
      <x:c r="C1049" s="4" t="str">
        <x:f>Items!D894</x:f>
        <x:v>Accessories</x:v>
      </x:c>
      <x:c r="D1049" s="4" t="inlineStr">
        <x:is>
          <x:t xml:space="preserve">Primary</x:t>
        </x:is>
      </x:c>
      <x:c r="E1049" s="4" t="str">
        <x:f>Items!AA894</x:f>
        <x:v>Inspection</x:v>
      </x:c>
      <x:c r="F1049" s="4" t="inlineStr">
        <x:is>
          <x:t xml:space="preserve">Author-requested catalog proposal; intended use, not an implemented action.</x:t>
        </x:is>
      </x:c>
    </x:row>
    <x:row r="1050">
      <x:c r="A1050" s="4" t="inlineStr">
        <x:is>
          <x:t xml:space="preserve">proposal.accessory.pocket_grit_bellows</x:t>
        </x:is>
      </x:c>
      <x:c r="B1050" s="4" t="str">
        <x:f>Items!B895</x:f>
        <x:v>Pocket grit bellows</x:v>
      </x:c>
      <x:c r="C1050" s="4" t="str">
        <x:f>Items!D895</x:f>
        <x:v>Accessories</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Accessories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t="inlineStr">
        <x:is>
          <x:t xml:space="preserve">proposal.armor.ceramic.chest</x:t>
        </x:is>
      </x:c>
      <x:c r="B1064" s="4" t="str">
        <x:f>Items!B909</x:f>
        <x:v>Ceramic-faced chestplate</x:v>
      </x:c>
      <x:c r="C1064" s="4" t="str">
        <x:f>Items!D909</x:f>
        <x:v>Armor</x:v>
      </x:c>
      <x:c r="D1064" s="4" t="inlineStr">
        <x:is>
          <x:t xml:space="preserve">Primary</x:t>
        </x:is>
      </x:c>
      <x:c r="E1064" s="4" t="str">
        <x:f>Items!AA909</x:f>
        <x:v>Protection</x:v>
      </x:c>
      <x:c r="F1064" s="4" t="inlineStr">
        <x:is>
          <x:t xml:space="preserve">Author-requested catalog proposal; intended use, not an implemented action.</x:t>
        </x:is>
      </x:c>
    </x:row>
    <x:row r="1065">
      <x:c r="A1065" s="4" t="inlineStr">
        <x:is>
          <x:t xml:space="preserve">proposal.armor.ceramic.legs</x:t>
        </x:is>
      </x:c>
      <x:c r="B1065" s="4" t="str">
        <x:f>Items!B910</x:f>
        <x:v>Ceramic-faced leg guards</x:v>
      </x:c>
      <x:c r="C1065" s="4" t="str">
        <x:f>Items!D910</x:f>
        <x:v>Armor</x:v>
      </x:c>
      <x:c r="D1065" s="4" t="inlineStr">
        <x:is>
          <x:t xml:space="preserve">Primary</x:t>
        </x:is>
      </x:c>
      <x:c r="E1065" s="4" t="str">
        <x:f>Items!AA910</x:f>
        <x:v>Protection</x:v>
      </x:c>
      <x:c r="F1065" s="4" t="inlineStr">
        <x:is>
          <x:t xml:space="preserve">Author-requested catalog proposal; intended use, not an implemented action.</x:t>
        </x:is>
      </x:c>
    </x:row>
    <x:row r="1066">
      <x:c r="A1066" s="4" t="inlineStr">
        <x:is>
          <x:t xml:space="preserve">proposal.armor.ceramic.boots</x:t>
        </x:is>
      </x:c>
      <x:c r="B1066" s="4" t="str">
        <x:f>Items!B911</x:f>
        <x:v>Ceramic-faced armored boots</x:v>
      </x:c>
      <x:c r="C1066" s="4" t="str">
        <x:f>Items!D911</x:f>
        <x:v>Armor</x:v>
      </x:c>
      <x:c r="D1066" s="4" t="inlineStr">
        <x:is>
          <x:t xml:space="preserve">Primary</x:t>
        </x:is>
      </x:c>
      <x:c r="E1066" s="4" t="str">
        <x:f>Items!AA911</x:f>
        <x:v>Protection</x:v>
      </x:c>
      <x:c r="F1066" s="4" t="inlineStr">
        <x:is>
          <x:t xml:space="preserve">Author-requested catalog proposal; intended use, not an implemented action.</x:t>
        </x:is>
      </x:c>
    </x:row>
    <x:row r="1067">
      <x:c r="A1067" s="4" t="inlineStr">
        <x:is>
          <x:t xml:space="preserve">proposal.armor.ceramic.arms</x:t>
        </x:is>
      </x:c>
      <x:c r="B1067" s="4" t="str">
        <x:f>Items!B912</x:f>
        <x:v>Ceramic-faced arm guards</x:v>
      </x:c>
      <x:c r="C1067" s="4" t="str">
        <x:f>Items!D912</x:f>
        <x:v>Armor</x:v>
      </x:c>
      <x:c r="D1067" s="4" t="inlineStr">
        <x:is>
          <x:t xml:space="preserve">Primary</x:t>
        </x:is>
      </x:c>
      <x:c r="E1067" s="4" t="str">
        <x:f>Items!AA912</x:f>
        <x:v>Protection</x:v>
      </x:c>
      <x:c r="F1067" s="4" t="inlineStr">
        <x:is>
          <x:t xml:space="preserve">Author-requested catalog proposal; intended use, not an implemented action.</x:t>
        </x:is>
      </x:c>
    </x:row>
    <x:row r="1068">
      <x:c r="A1068" s="4" t="inlineStr">
        <x:is>
          <x:t xml:space="preserve">proposal.armor.ceramic.helmet</x:t>
        </x:is>
      </x:c>
      <x:c r="B1068" s="4" t="str">
        <x:f>Items!B913</x:f>
        <x:v>Ceramic-faced helmet</x:v>
      </x:c>
      <x:c r="C1068" s="4" t="str">
        <x:f>Items!D913</x:f>
        <x:v>Armor</x:v>
      </x:c>
      <x:c r="D1068" s="4" t="inlineStr">
        <x:is>
          <x:t xml:space="preserve">Primary</x:t>
        </x:is>
      </x:c>
      <x:c r="E1068" s="4" t="str">
        <x:f>Items!AA913</x:f>
        <x:v>Protection</x:v>
      </x:c>
      <x:c r="F1068" s="4" t="inlineStr">
        <x:is>
          <x:t xml:space="preserve">Author-requested catalog proposal; intended use, not an implemented action.</x:t>
        </x:is>
      </x:c>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Cultural objects</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Cultural objects</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t="inlineStr">
        <x:is>
          <x:t xml:space="preserve">proposal.culture.jointed_shell_shadow_figure</x:t>
        </x:is>
      </x:c>
      <x:c r="B1076" s="4" t="str">
        <x:f>Items!B921</x:f>
        <x:v>Jointed shell shadow figure</x:v>
      </x:c>
      <x:c r="C1076" s="4" t="str">
        <x:f>Items!D921</x:f>
        <x:v>Cultural objects</x:v>
      </x:c>
      <x:c r="D1076" s="4" t="inlineStr">
        <x:is>
          <x:t xml:space="preserve">Primary</x:t>
        </x:is>
      </x:c>
      <x:c r="E1076" s="4" t="str">
        <x:f>Items!AA921</x:f>
        <x:v>Culture support</x:v>
      </x:c>
      <x:c r="F1076" s="4" t="inlineStr">
        <x:is>
          <x:t xml:space="preserve">Author-requested catalog proposal; intended use, not an implemented action.</x:t>
        </x:is>
      </x:c>
    </x:row>
    <x:row r="1077">
      <x:c r="A1077" s="4" t="inlineStr">
        <x:is>
          <x:t xml:space="preserve">proposal.culture.husk_paper_songbook</x:t>
        </x:is>
      </x:c>
      <x:c r="B1077" s="4" t="str">
        <x:f>Items!B922</x:f>
        <x:v>Husk-paper songbook</x:v>
      </x:c>
      <x:c r="C1077" s="4" t="str">
        <x:f>Items!D922</x:f>
        <x:v>Cultural objects</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t="inlineStr">
        <x:is>
          <x:t xml:space="preserve">proposal.culture.apprentice_practice_plaque</x:t>
        </x:is>
      </x:c>
      <x:c r="B1078" s="4" t="str">
        <x:f>Items!B923</x:f>
        <x:v>Apprentice practice plaque</x:v>
      </x:c>
      <x:c r="C1078" s="4" t="str">
        <x:f>Items!D923</x:f>
        <x:v>Cultural objects</x:v>
      </x:c>
      <x:c r="D1078" s="4" t="inlineStr">
        <x:is>
          <x:t xml:space="preserve">Primary</x:t>
        </x:is>
      </x:c>
      <x:c r="E1078" s="4" t="str">
        <x:f>Items!AA923</x:f>
        <x:v>Culture support</x:v>
      </x:c>
      <x:c r="F1078" s="4" t="inlineStr">
        <x:is>
          <x:t xml:space="preserve">Author-requested catalog proposal; intended use, not an implemented action.</x:t>
        </x:is>
      </x:c>
    </x:row>
    <x:row r="1079">
      <x:c r="A1079" s="4" t="inlineStr">
        <x:is>
          <x:t xml:space="preserve">proposal.culture.household_pattern_roller</x:t>
        </x:is>
      </x:c>
      <x:c r="B1079" s="4" t="str">
        <x:f>Items!B924</x:f>
        <x:v>Household pattern roller</x:v>
      </x:c>
      <x:c r="C1079" s="4" t="str">
        <x:f>Items!D924</x:f>
        <x:v>Cultural objects</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'Items'!$A$6:$A$929</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Processing agents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Processing agents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Processing agents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Camp items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Processing agents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Processing agents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Processing agents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Processing agents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Processing agents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Processing agents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Camp items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Processing agents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Processing agents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Processing agents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Processing agents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Processing agents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Processing agents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Processing agents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Processing agents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Processing agents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Processing agents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Processing agents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Processing agents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Processing agents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Processing agents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Processing agents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Processing agents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Processing agents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Processing agents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Processing agents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Processing agents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Processing agents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Processing agents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Processing agents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Processing agents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Processing agents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Processing agents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Processing agents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Processing agents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Processing agents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Processing agents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Processing agents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Processing agents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Processing agents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Processing agents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Processing agents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Processing agents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Processing agents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Processing agents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Processing agents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Processing agents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Processing agents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Processing agents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Processing agents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Processing agents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Processing agents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Processing agents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Processing agents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Processing agents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Processing agents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Processing agents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Processing agents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Processing agents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Processing agents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Processing agents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Processing agents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Processing agents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Processing agents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Processing agents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Processing agents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Processing agents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Processing agents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Processing agents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Processing agents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Processing agents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Processing agents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Processing agents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Processing agents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Processing agents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Processing agents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Processing agents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Processing agents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Processing agents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Processing agents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Processing agents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Processing agents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Processing agents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Processing agents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Processing agents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Processing agents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Processing agents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Processing agents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Processing agents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Processing agents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Processing agents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Processing agents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Processing agents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Processing agents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Processing agents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Processing agents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Processing agents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Processing agents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Processing agents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Processing agents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Processing agents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Processing agents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Processing agents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Processing agents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Processing agents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Processing agents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Processing agents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Processing agents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Processing agents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Processing agents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Processing agents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Processing agents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Processing agents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Processing agents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Processing agents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Processing agents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Processing agents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Processing agents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Processing agents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Processing agents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Processing agents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Processing agents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Processing agents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Processing agents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Processing agents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Processing agents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Processing agents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Clothing</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Attachments</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Camp items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Camp items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Camp items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Camp items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Camp items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Processing agents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Cooking ingredients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Cooking ingredients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Cooking ingredients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Cooking ingredients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Cooking ingredients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Cooking ingredients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Cooking ingredients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Cooking ingredients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Cooking ingredients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Cooking ingredients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Cooking ingredients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Cooking ingredients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Cooking ingredients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Cooking ingredients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Cooking ingredients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Cooking ingredients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Cooking ingredients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Cooking ingredients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Processing agents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Processing agents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Salvage</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Camp items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Camp items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Camp items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Camp items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Camp items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Camp items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Camp items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Camp items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Camp items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Camp items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Camp items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Attachments</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Armor</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Processing agents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Camp items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Weapons</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Weapons</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Weapons</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Weapons</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Weapons</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Weapons</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Weapons</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Weapons</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Processing agents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Processing agents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Processing agents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Camp items</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Recovered mechanisms</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Recovered mechanisms</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Cooking ingredients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Clothing</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Clothing</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Camp items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Camp items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Camp items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Camp items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Camp items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Camp items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Camp items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Camp items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Camp items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Camp items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Camp items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Camp items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Field supplies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Camp items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Clothing</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Clothing</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Attachments</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Clothing</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Elaborate husk-fiber wear</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Simple everyday wraps</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Attachments</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Processing agents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Processing agents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Processing agents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Camp items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Camp items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Camp items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Camp items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Camp items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Camp items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Camp items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Camp items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Camp items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Attachments</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Camp items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Camp items</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Camp items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Camp items</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Camp items</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Camp items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Legger 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Camp items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Camp items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Recovered mechanisms</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Recovered mechanisms</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Weapons</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suit</x:v>
      </x:c>
      <x:c r="F1941" s="4" t="str">
        <x:f>IFERROR(INDEX('Items'!$C$6:$C$1005,MATCH(D1941,'Items'!$A$6:$A$1005,0)),"MISSING ID")</x:f>
        <x:v>Not applicable</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Processing agents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Processing agents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Processing agents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Processing agents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Camp items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Camp items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Camp items</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Camp items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'Items'!$A$6:$A$929</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x:c r="B358" s="4"/>
      <x:c r="C358" s="4"/>
      <x:c r="D358" s="4"/>
      <x:c r="E358" s="4"/>
      <x:c r="F358" s="4"/>
      <x:c r="G358" s="4"/>
      <x:c r="H358" s="4"/>
      <x:c r="I358" s="4"/>
      <x:c r="J358" s="4"/>
      <x:c r="K358" s="4"/>
      <x:c r="L358" s="4"/>
      <x:c r="M358" s="4"/>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Camp items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Processing agents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Processing agents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Processing agents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Processing agents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Processing agents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Processing agents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Processing agents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Processing agents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Processing agents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Processing agents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Camp items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Processing agents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Processing agents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Processing agents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Processing agents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Processing agents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Processing agents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Processing agents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Processing agents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Processing agents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Processing agents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Processing agents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Processing agents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Processing agents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Processing agents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Processing agents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Processing agents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Processing agents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Processing agents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Processing agents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Processing agents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Processing agents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Processing agents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Processing agents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Processing agents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Processing agents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Processing agents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Processing agents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Processing agents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Processing agents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Processing agents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Processing agents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Processing agents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Processing agents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Processing agents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Processing agents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Processing agents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Processing agents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Processing agents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Processing agents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Processing agents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Processing agents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Processing agents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Processing agents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Processing agents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Processing agents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Processing agents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Processing agents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Processing agents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Processing agents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Processing agents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Processing agents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Processing agents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Processing agents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Processing agents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Processing agents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Processing agents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Processing agents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Processing agents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Processing agents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Processing agents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Processing agents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Processing agents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Processing agents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Processing agents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Processing agents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Processing agents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Processing agents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Processing agents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Processing agents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Processing agents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Processing agents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Processing agents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Processing agents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Processing agents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Processing agents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Processing agents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Processing agents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Processing agents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Processing agents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Processing agents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Processing agents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Processing agents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Processing agents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Processing agents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Processing agents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Processing agents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Processing agents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Processing agents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Processing agents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Processing agents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Processing agents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Processing agents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Processing agents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Processing agents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Processing agents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Processing agents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Processing agents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Processing agents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Processing agents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Processing agents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Processing agents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Processing agents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Processing agents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Processing agents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Processing agents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Processing agents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Processing agents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Processing agents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Processing agents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Processing agents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Processing agents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Processing agents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Processing agents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Processing agents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Processing agents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Processing agents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Processing agents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Processing agents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Processing agents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Processing agents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Processing agents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Processing agents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Processing agents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Processing agents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Processing agents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Processing agents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Processing agents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Processing agents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Processing agents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Processing agents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Processing agents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Processing agents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Processing agents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Processing agents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Processing agents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Processing agents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Processing agents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Processing agents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Processing agents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Processing agents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Processing agents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Processing agents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Processing agents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Processing agents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Processing agents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Processing agents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Processing agents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Processing agents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Processing agents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Processing agents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Clothing</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Clothing</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Attachments</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Attachments</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Camp items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Camp items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Camp items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Camp items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Camp items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Camp items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Camp items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Processing agents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Cooking ingredients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Cooking ingredients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Cooking ingredients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Cooking ingredients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Cooking ingredients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Cooking ingredients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Cooking ingredients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Cooking ingredients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Cooking ingredients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Cooking ingredients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Cooking ingredients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Cooking ingredients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Cooking ingredients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Cooking ingredients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Cooking ingredients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Cooking ingredients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Cooking ingredients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Cooking ingredients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Processing agents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Processing agents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Salvage</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Salvage</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Camp items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Camp items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Camp items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Camp items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Camp items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Camp items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Camp items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Camp items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Camp items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Camp items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Camp items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Camp items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Camp items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Camp items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Camp items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Camp items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Camp items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Camp items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Camp items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Attachments</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Armor</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Armor</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Processing agents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Camp items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Weapons</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Weapons</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Weapons</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Weapons</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Weapons</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Weapons</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Weapons</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Weapons</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Weapons</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Processing agents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Processing agents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Processing agents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Processing agents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Camp items</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Camp items</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Recovered mechanisms</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Recovered mechanisms</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Cooking ingredients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Clothing</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Clothing</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Clothing</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Clothing</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Clothing</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Clothing</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Camp items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Camp items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Camp items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Camp items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Camp items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Camp items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Camp items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Camp items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Camp items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Camp items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Camp items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Camp items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Camp items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Camp items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Camp items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Camp items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Camp items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Camp items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Camp items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Camp items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Camp items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Field supplies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Field supplies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Field supplies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Field supplies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Camp items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Camp items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Camp items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Clothing</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Clothing</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Clothing</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Clothing</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Clothing</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Attachments</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Attachments</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Clothing</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Clothing</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Attachments</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Attachments</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Attachments</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Processing agents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Processing agents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Processing agents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Camp items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Camp items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Camp items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Camp items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Camp items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Camp items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Camp items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Camp items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Camp items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Camp items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Camp items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Camp items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Camp items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Attachments</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Attachments</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Camp items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Camp items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Camp items</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Camp items</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Camp items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Camp items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Camp items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Camp items</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Camp items</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Camp items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Camp items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Legger 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Legger 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Legger 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Camp items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Camp items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Camp items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Camp items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Camp items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Recovered mechanisms</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Recovered mechanisms</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Weapons</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Processing agents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Processing agents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Processing agents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Processing agents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Camp items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Camp items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Camp items</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Cooking ingredients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Camp items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Camp items</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47</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23</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24</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15</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61</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'Items'!$A$6:$A$929</x:formula1>
    </x:dataValidation>
    <x:dataValidation type="list" sqref="E6:E1005">
      <x:formula1>'Items'!$A$6:$A$929</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Not applicable</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Not applicable</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Not applicable</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Not applicable</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Not applicable</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Not applicable</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Not applicable</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Not applicable</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Not applicable</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T2</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T2</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Elaborate husk-fiber wear</x:v>
      </x:c>
      <x:c r="C129" s="4" t="str">
        <x:f>IFERROR(INDEX(Items!$X$6:$X$1005,MATCH(A129,Items!$A$6:$A$1005,0)),"MISSING ID")</x:f>
        <x:v>Wearable</x:v>
      </x:c>
      <x:c r="D129" s="4" t="str">
        <x:f>IFERROR(INDEX(Items!$C$6:$C$1005,MATCH(A129,Items!$A$6:$A$1005,0)),"MISSING ID")</x:f>
        <x:v>Not applicable</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Simple everyday wraps</x:v>
      </x:c>
      <x:c r="C140" s="4" t="str">
        <x:f>IFERROR(INDEX(Items!$X$6:$X$1005,MATCH(A140,Items!$A$6:$A$1005,0)),"MISSING ID")</x:f>
        <x:v>Wearable</x:v>
      </x:c>
      <x:c r="D140" s="4" t="str">
        <x:f>IFERROR(INDEX(Items!$C$6:$C$1005,MATCH(A140,Items!$A$6:$A$1005,0)),"MISSING ID")</x:f>
        <x:v>Not applicable</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suit</x:v>
      </x:c>
      <x:c r="C395" s="4" t="str">
        <x:f>IFERROR(INDEX(Items!$X$6:$X$1005,MATCH(A395,Items!$A$6:$A$1005,0)),"MISSING ID")</x:f>
        <x:v>Wearable</x:v>
      </x:c>
      <x:c r="D395" s="4" t="str">
        <x:f>IFERROR(INDEX(Items!$C$6:$C$1005,MATCH(A395,Items!$A$6:$A$1005,0)),"MISSING ID")</x:f>
        <x:v>Not applicable</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Not applicable</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Not applicable</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Not applicable</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x:c r="B666" s="4"/>
      <x:c r="C666" s="4"/>
      <x:c r="D666" s="4"/>
      <x:c r="E666" s="4"/>
      <x:c r="F666" s="14"/>
      <x:c r="G666" s="4"/>
      <x:c r="H666" s="4"/>
      <x:c r="I666" s="4"/>
      <x:c r="J666" s="4"/>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x:c r="B670" s="4"/>
      <x:c r="C670" s="4"/>
      <x:c r="D670" s="4"/>
      <x:c r="E670" s="4"/>
      <x:c r="F670" s="14"/>
      <x:c r="G670" s="4"/>
      <x:c r="H670" s="4"/>
      <x:c r="I670" s="4"/>
      <x:c r="J670" s="4"/>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x:c r="B683" s="4"/>
      <x:c r="C683" s="4"/>
      <x:c r="D683" s="4"/>
      <x:c r="E683" s="4"/>
      <x:c r="F683" s="14"/>
      <x:c r="G683" s="4"/>
      <x:c r="H683" s="4"/>
      <x:c r="I683" s="4"/>
      <x:c r="J683" s="4"/>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T2</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T2</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T0</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T0</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T0</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T0</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proposal.salvage.recovered_survey_clinometer</x:t>
        </x:is>
      </x:c>
      <x:c r="B859" s="4" t="str">
        <x:f>Items!B859</x:f>
        <x:v>Recovered survey clinometer</x:v>
      </x:c>
      <x:c r="C859" s="4" t="str">
        <x:f>Items!X859</x:f>
        <x:v>Tool</x:v>
      </x:c>
      <x:c r="D859" s="4" t="str">
        <x:f>Items!C859</x:f>
        <x:v>T0</x:v>
      </x:c>
      <x:c r="E859" s="4" t="inlineStr">
        <x:is>
          <x:t xml:space="preserve">As-found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Artwork direction: A thick semicircular metal instrument with a recessed glass face and an off-center pointer. Fit, safe use and manufacturing details remain proposals.</x:t>
        </x:is>
      </x:c>
    </x:row>
    <x:row r="860">
      <x:c r="A860" s="4" t="inlineStr">
        <x:is>
          <x:t xml:space="preserve">proposal.stock.perforated_iron_sheet</x:t>
        </x:is>
      </x:c>
      <x:c r="B860" s="4" t="str">
        <x:f>Items!B860</x:f>
        <x:v>Perforated iron sheet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stock</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Hollow ceramic tube blanks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stock</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Copper capillary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T0</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T2</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T2</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T2</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T2</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T2</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t="inlineStr">
        <x:is>
          <x:t xml:space="preserve">proposal.accessory.retracting_tool_tether</x:t>
        </x:is>
      </x:c>
      <x:c r="B891" s="4" t="str">
        <x:f>Items!B891</x:f>
        <x:v>Retracting tool tether</x:v>
      </x:c>
      <x:c r="C891" s="4" t="str">
        <x:f>Items!X891</x:f>
        <x:v>Wearable</x:v>
      </x:c>
      <x:c r="D891" s="4" t="str">
        <x:f>Items!C891</x:f>
        <x:v>T2</x:v>
      </x:c>
      <x:c r="E891" s="4" t="inlineStr">
        <x:is>
          <x:t xml:space="preserve">Finished object proposal</x:t>
        </x:is>
      </x:c>
      <x:c r="F891" s="14">
        <x:f>Items!AJ891</x:f>
        <x:v>0</x:v>
      </x:c>
      <x:c r="G891" s="4" t="inlineStr">
        <x:is>
          <x:t xml:space="preserve">No recipe established</x:t>
        </x:is>
      </x:c>
      <x:c r="H891" s="4" t="inlineStr">
        <x:is>
          <x:t xml:space="preserve">Facilities and qualification criteria remain undefined.</x:t>
        </x:is>
      </x:c>
      <x:c r="I891" s="4" t="inlineStr">
        <x:is>
          <x:t xml:space="preserve">Proposal; not qualified for crafting</x:t>
        </x:is>
      </x:c>
      <x:c r="J891" s="4" t="inlineStr">
        <x:is>
          <x:t xml:space="preserve">Artwork direction: A small metal reel housing with a belt eye, a short line and a single closing tool clip. Fit, safe use and manufacturing details remain proposals.</x:t>
        </x:is>
      </x:c>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t="inlineStr">
        <x:is>
          <x:t xml:space="preserve">proposal.accessory.pocket_inspection_loupe</x:t>
        </x:is>
      </x:c>
      <x:c r="B894" s="4" t="str">
        <x:f>Items!B894</x:f>
        <x:v>Pocket inspection loupe</x:v>
      </x:c>
      <x:c r="C894" s="4" t="str">
        <x:f>Items!X894</x:f>
        <x:v>Tool</x:v>
      </x:c>
      <x:c r="D894" s="4" t="str">
        <x:f>Items!C894</x:f>
        <x:v>T2</x:v>
      </x:c>
      <x:c r="E894" s="4" t="inlineStr">
        <x:is>
          <x:t xml:space="preserve">Finished object proposal</x:t>
        </x:is>
      </x:c>
      <x:c r="F894" s="14">
        <x:f>Items!AJ894</x:f>
        <x:v>0</x:v>
      </x:c>
      <x:c r="G894" s="4" t="inlineStr">
        <x:is>
          <x:t xml:space="preserve">No recipe established</x:t>
        </x:is>
      </x:c>
      <x:c r="H894" s="4" t="inlineStr">
        <x:is>
          <x:t xml:space="preserve">Facilities and qualification criteria remain undefined.</x:t>
        </x:is>
      </x:c>
      <x:c r="I894" s="4" t="inlineStr">
        <x:is>
          <x:t xml:space="preserve">Proposal; not qualified for crafting</x:t>
        </x:is>
      </x:c>
      <x:c r="J894" s="4" t="inlineStr">
        <x:is>
          <x:t xml:space="preserve">Artwork direction: A compact circular glass lens swung out from a scratched folding metal guard. Fit, safe use and manufacturing details remain proposals.</x:t>
        </x:is>
      </x:c>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T2</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T3</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T3</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T3</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T2</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T2</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T2</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T2</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T2</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t="inlineStr">
        <x:is>
          <x:t xml:space="preserve">proposal.armor.ceramic.chest</x:t>
        </x:is>
      </x:c>
      <x:c r="B909" s="4" t="str">
        <x:f>Items!B909</x:f>
        <x:v>Ceramic-faced chestplate</x:v>
      </x:c>
      <x:c r="C909" s="4" t="str">
        <x:f>Items!X909</x:f>
        <x:v>Armor</x:v>
      </x:c>
      <x:c r="D909" s="4" t="str">
        <x:f>Items!C909</x:f>
        <x:v>T3</x:v>
      </x:c>
      <x:c r="E909" s="4" t="inlineStr">
        <x:is>
          <x:t xml:space="preserve">Finished object proposal</x:t>
        </x:is>
      </x:c>
      <x:c r="F909" s="14">
        <x:f>Items!AJ909</x:f>
        <x:v>0</x:v>
      </x:c>
      <x:c r="G909" s="4" t="inlineStr">
        <x:is>
          <x:t xml:space="preserve">No recipe established</x:t>
        </x:is>
      </x:c>
      <x:c r="H909" s="4" t="inlineStr">
        <x:is>
          <x:t xml:space="preserve">Facilities and qualification criteria remain undefined.</x:t>
        </x:is>
      </x:c>
      <x:c r="I909" s="4" t="inlineStr">
        <x:is>
          <x:t xml:space="preserve">Proposal; not qualified for crafting</x:t>
        </x:is>
      </x:c>
      <x:c r="J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row>
    <x:row r="910">
      <x:c r="A910" s="4" t="inlineStr">
        <x:is>
          <x:t xml:space="preserve">proposal.armor.ceramic.legs</x:t>
        </x:is>
      </x:c>
      <x:c r="B910" s="4" t="str">
        <x:f>Items!B910</x:f>
        <x:v>Ceramic-faced leg guards</x:v>
      </x:c>
      <x:c r="C910" s="4" t="str">
        <x:f>Items!X910</x:f>
        <x:v>Armor</x:v>
      </x:c>
      <x:c r="D910" s="4" t="str">
        <x:f>Items!C910</x:f>
        <x:v>T3</x:v>
      </x:c>
      <x:c r="E910" s="4" t="inlineStr">
        <x:is>
          <x:t xml:space="preserve">Finished object proposal</x:t>
        </x:is>
      </x:c>
      <x:c r="F910" s="14">
        <x:f>Items!AJ910</x:f>
        <x:v>0</x:v>
      </x:c>
      <x:c r="G910" s="4" t="inlineStr">
        <x:is>
          <x:t xml:space="preserve">No recipe established</x:t>
        </x:is>
      </x:c>
      <x:c r="H910" s="4" t="inlineStr">
        <x:is>
          <x:t xml:space="preserve">Facilities and qualification criteria remain undefined.</x:t>
        </x:is>
      </x:c>
      <x:c r="I910" s="4" t="inlineStr">
        <x:is>
          <x:t xml:space="preserve">Proposal; not qualified for crafting</x:t>
        </x:is>
      </x:c>
      <x:c r="J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row>
    <x:row r="911">
      <x:c r="A911" s="4" t="inlineStr">
        <x:is>
          <x:t xml:space="preserve">proposal.armor.ceramic.boots</x:t>
        </x:is>
      </x:c>
      <x:c r="B911" s="4" t="str">
        <x:f>Items!B911</x:f>
        <x:v>Ceramic-faced armored boots</x:v>
      </x:c>
      <x:c r="C911" s="4" t="str">
        <x:f>Items!X911</x:f>
        <x:v>Armor</x:v>
      </x:c>
      <x:c r="D911" s="4" t="str">
        <x:f>Items!C911</x:f>
        <x:v>T3</x:v>
      </x:c>
      <x:c r="E911" s="4" t="inlineStr">
        <x:is>
          <x:t xml:space="preserve">Finished object proposal</x:t>
        </x:is>
      </x:c>
      <x:c r="F911" s="14">
        <x:f>Items!AJ911</x:f>
        <x:v>0</x:v>
      </x:c>
      <x:c r="G911" s="4" t="inlineStr">
        <x:is>
          <x:t xml:space="preserve">No recipe established</x:t>
        </x:is>
      </x:c>
      <x:c r="H911" s="4" t="inlineStr">
        <x:is>
          <x:t xml:space="preserve">Facilities and qualification criteria remain undefined.</x:t>
        </x:is>
      </x:c>
      <x:c r="I911" s="4" t="inlineStr">
        <x:is>
          <x:t xml:space="preserve">Proposal; not qualified for crafting</x:t>
        </x:is>
      </x:c>
      <x:c r="J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row>
    <x:row r="912">
      <x:c r="A912" s="4" t="inlineStr">
        <x:is>
          <x:t xml:space="preserve">proposal.armor.ceramic.arms</x:t>
        </x:is>
      </x:c>
      <x:c r="B912" s="4" t="str">
        <x:f>Items!B912</x:f>
        <x:v>Ceramic-faced arm guards</x:v>
      </x:c>
      <x:c r="C912" s="4" t="str">
        <x:f>Items!X912</x:f>
        <x:v>Armor</x:v>
      </x:c>
      <x:c r="D912" s="4" t="str">
        <x:f>Items!C912</x:f>
        <x:v>T3</x:v>
      </x:c>
      <x:c r="E912" s="4" t="inlineStr">
        <x:is>
          <x:t xml:space="preserve">Finished object proposal</x:t>
        </x:is>
      </x:c>
      <x:c r="F912" s="14">
        <x:f>Items!AJ912</x:f>
        <x:v>0</x:v>
      </x:c>
      <x:c r="G912" s="4" t="inlineStr">
        <x:is>
          <x:t xml:space="preserve">No recipe established</x:t>
        </x:is>
      </x:c>
      <x:c r="H912" s="4" t="inlineStr">
        <x:is>
          <x:t xml:space="preserve">Facilities and qualification criteria remain undefined.</x:t>
        </x:is>
      </x:c>
      <x:c r="I912" s="4" t="inlineStr">
        <x:is>
          <x:t xml:space="preserve">Proposal; not qualified for crafting</x:t>
        </x:is>
      </x:c>
      <x:c r="J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row>
    <x:row r="913">
      <x:c r="A913" s="4" t="inlineStr">
        <x:is>
          <x:t xml:space="preserve">proposal.armor.ceramic.helmet</x:t>
        </x:is>
      </x:c>
      <x:c r="B913" s="4" t="str">
        <x:f>Items!B913</x:f>
        <x:v>Ceramic-faced helmet</x:v>
      </x:c>
      <x:c r="C913" s="4" t="str">
        <x:f>Items!X913</x:f>
        <x:v>Armor</x:v>
      </x:c>
      <x:c r="D913" s="4" t="str">
        <x:f>Items!C913</x:f>
        <x:v>T3</x:v>
      </x:c>
      <x:c r="E913" s="4" t="inlineStr">
        <x:is>
          <x:t xml:space="preserve">Finished object proposal</x:t>
        </x:is>
      </x:c>
      <x:c r="F913" s="14">
        <x:f>Items!AJ913</x:f>
        <x:v>0</x:v>
      </x:c>
      <x:c r="G913" s="4" t="inlineStr">
        <x:is>
          <x:t xml:space="preserve">No recipe established</x:t>
        </x:is>
      </x:c>
      <x:c r="H913" s="4" t="inlineStr">
        <x:is>
          <x:t xml:space="preserve">Facilities and qualification criteria remain undefined.</x:t>
        </x:is>
      </x:c>
      <x:c r="I913" s="4" t="inlineStr">
        <x:is>
          <x:t xml:space="preserve">Proposal; not qualified for crafting</x:t>
        </x:is>
      </x:c>
      <x:c r="J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row>
    <x:row r="914">
      <x:c r="A914" s="4" t="inlineStr">
        <x:is>
          <x:t xml:space="preserve">proposal.armor.plasteel.chest</x:t>
        </x:is>
      </x:c>
      <x:c r="B914" s="4" t="str">
        <x:f>Items!B914</x:f>
        <x:v>Ancient plasteel chestplate</x:v>
      </x:c>
      <x:c r="C914" s="4" t="str">
        <x:f>Items!X914</x:f>
        <x:v>Armor</x:v>
      </x:c>
      <x:c r="D914" s="4" t="str">
        <x:f>Items!C914</x:f>
        <x:v>T0</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T0</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T0</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T0</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T0</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T2</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t="inlineStr">
        <x:is>
          <x:t xml:space="preserve">proposal.culture.jointed_shell_shadow_figure</x:t>
        </x:is>
      </x:c>
      <x:c r="B921" s="4" t="str">
        <x:f>Items!B921</x:f>
        <x:v>Jointed shell shadow figure</x:v>
      </x:c>
      <x:c r="C921" s="4" t="str">
        <x:f>Items!X921</x:f>
        <x:v>Cultural object</x:v>
      </x:c>
      <x:c r="D921" s="4" t="str">
        <x:f>Items!C921</x:f>
        <x:v>T2</x:v>
      </x:c>
      <x:c r="E921" s="4" t="inlineStr">
        <x:is>
          <x:t xml:space="preserve">Finished object proposal</x:t>
        </x:is>
      </x:c>
      <x:c r="F921" s="14">
        <x:f>Items!AJ921</x:f>
        <x:v>0</x:v>
      </x:c>
      <x:c r="G921" s="4" t="inlineStr">
        <x:is>
          <x:t xml:space="preserve">No recipe established</x:t>
        </x:is>
      </x:c>
      <x:c r="H921" s="4" t="inlineStr">
        <x:is>
          <x:t xml:space="preserve">Facilities and qualification criteria remain undefined.</x:t>
        </x:is>
      </x:c>
      <x:c r="I921" s="4" t="inlineStr">
        <x:is>
          <x:t xml:space="preserve">Proposal; not qualified for crafting</x:t>
        </x:is>
      </x:c>
      <x:c r="J921" s="4" t="inlineStr">
        <x:is>
          <x:t xml:space="preserve">Artwork direction: A flat beetle-like shell silhouette with three movable limbs, tiny metal pivot pins and a short all-metal operating stem. Fit, safe use and manufacturing details remain proposals.</x:t>
        </x:is>
      </x:c>
    </x:row>
    <x:row r="922">
      <x:c r="A922" s="4" t="inlineStr">
        <x:is>
          <x:t xml:space="preserve">proposal.culture.husk_paper_songbook</x:t>
        </x:is>
      </x:c>
      <x:c r="B922" s="4" t="str">
        <x:f>Items!B922</x:f>
        <x:v>Husk-paper songbook</x:v>
      </x:c>
      <x:c r="C922" s="4" t="str">
        <x:f>Items!X922</x:f>
        <x:v>Document</x:v>
      </x:c>
      <x:c r="D922" s="4" t="str">
        <x:f>Items!C922</x:f>
        <x:v>T3</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t="inlineStr">
        <x:is>
          <x:t xml:space="preserve">proposal.culture.apprentice_practice_plaque</x:t>
        </x:is>
      </x:c>
      <x:c r="B923" s="4" t="str">
        <x:f>Items!B923</x:f>
        <x:v>Apprentice practice plaque</x:v>
      </x:c>
      <x:c r="C923" s="4" t="str">
        <x:f>Items!X923</x:f>
        <x:v>Cultural object</x:v>
      </x:c>
      <x:c r="D923" s="4" t="str">
        <x:f>Items!C923</x:f>
        <x:v>T2</x:v>
      </x:c>
      <x:c r="E923" s="4" t="inlineStr">
        <x:is>
          <x:t xml:space="preserve">Finished object proposal</x:t>
        </x:is>
      </x:c>
      <x:c r="F923" s="14">
        <x:f>Items!AJ923</x:f>
        <x:v>0</x:v>
      </x:c>
      <x:c r="G923" s="4" t="inlineStr">
        <x:is>
          <x:t xml:space="preserve">No recipe established</x:t>
        </x:is>
      </x:c>
      <x:c r="H923" s="4" t="inlineStr">
        <x:is>
          <x:t xml:space="preserve">Facilities and qualification criteria remain undefined.</x:t>
        </x:is>
      </x:c>
      <x:c r="I923" s="4" t="inlineStr">
        <x:is>
          <x:t xml:space="preserve">Proposal; not qualified for crafting</x:t>
        </x:is>
      </x:c>
      <x:c r="J923" s="4" t="inlineStr">
        <x:is>
          <x:t xml:space="preserve">Artwork direction: A small fired ceramic tablet with several rows of increasingly regular carved motifs and a few crossed-out attempts. Fit, safe use and manufacturing details remain proposals.</x:t>
        </x:is>
      </x:c>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sheetData>
  <x:pageMargins left="0.7" right="0.7" top="0.75" bottom="0.75" header="0.3" footer="0.3"/>
  <x:tableParts count="1">
    <x:tablePart xmlns:r="http://schemas.openxmlformats.org/officeDocument/2006/relationships" r:id="Ra4aae25d32d1426c"/>
  </x:tableParts>
</x:worksheet>
</file>