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'Categories'!$G$6:$G$28</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962" headerRowCount="1" totalsRowCount="0" totalsRowShown="0">
  <x:autoFilter ref="A5:AN962"/>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6" headerRowCount="1" totalsRowCount="0" totalsRowShown="0">
  <x:autoFilter ref="A5:E66"/>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2" headerRowCount="1" totalsRowCount="0" totalsRowShown="0">
  <x:autoFilter ref="A5:C242"/>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117" headerRowCount="1" totalsRowCount="0" totalsRowShown="0">
  <x:autoFilter ref="A5:F1117"/>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962" headerRowCount="1" totalsRowCount="0" totalsRowShown="0">
  <x:autoFilter ref="A5:J962"/>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inlineStr">
        <x:is>
          <x:t xml:space="preserve">Salvage</x:t>
        </x:is>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not applicable;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inlineStr">
        <x:is>
          <x:t xml:space="preserve">Salvage</x:t>
        </x:is>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not applicable;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inlineStr">
        <x:is>
          <x:t xml:space="preserve">Salvage</x:t>
        </x:is>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not applicable;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inlineStr">
        <x:is>
          <x:t xml:space="preserve">Camp items</x:t>
        </x:is>
      </x:c>
      <x:c r="E17" s="4" t="inlineStr">
        <x:is>
          <x:t xml:space="preserve">Shelter &amp; rest</x:t>
        </x:is>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camp items; shelter &amp; rest; shelter item; finished item; unresolved; camp rest; mixed / unresolved; assembly; existing definition; sun shading; vertical sun shade shelter; camp bundle; camp goods; shelter &amp; rest; not applicable;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x:t>
        </x:is>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inlineStr">
        <x:is>
          <x:t xml:space="preserve">Salvage</x:t>
        </x:is>
      </x:c>
      <x:c r="E97" s="9" t="inlineStr">
        <x:is>
          <x:t xml:space="preserve">Reusable salvage</x:t>
        </x:is>
      </x:c>
      <x:c r="F97" s="9" t="str">
        <x:v>New proposal</x:v>
      </x:c>
      <x:c r="G97" s="9" t="inlineStr">
        <x:is>
          <x:t xml:space="preserve">Ordinary found salvage; possible reuse or material recovery after inspection.</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not applicable;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str">
        <x:v>Finished endpoint; material tier is not applicable. Input tiers belong to the chosen recipe.</x:v>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Found salvage; former container production proposal retired</x:t>
        </x:is>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inlineStr">
        <x:is>
          <x:t xml:space="preserve">Salvage</x:t>
        </x:is>
      </x:c>
      <x:c r="E98" s="9" t="inlineStr">
        <x:is>
          <x:t xml:space="preserve">Reusable salvage</x:t>
        </x:is>
      </x:c>
      <x:c r="F98" s="9" t="str">
        <x:v>New proposal</x:v>
      </x:c>
      <x:c r="G98" s="9" t="inlineStr">
        <x:is>
          <x:t xml:space="preserve">Ordinary found salvage; possible reuse or material recovery after inspection.</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not applicable;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str">
        <x:v>Finished endpoint; material tier is not applicable. Input tiers belong to the chosen recipe.</x:v>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Found salvage; former container production proposal retired</x:t>
        </x:is>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inlineStr">
        <x:is>
          <x:t xml:space="preserve">Salvage</x:t>
        </x:is>
      </x:c>
      <x:c r="E99" s="9" t="inlineStr">
        <x:is>
          <x:t xml:space="preserve">Reusable salvage</x:t>
        </x:is>
      </x:c>
      <x:c r="F99" s="9" t="str">
        <x:v>New proposal</x:v>
      </x:c>
      <x:c r="G99" s="9" t="inlineStr">
        <x:is>
          <x:t xml:space="preserve">Ordinary found salvage; possible reuse or material recovery after inspection.</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not applicable;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str">
        <x:v>Finished endpoint; material tier is not applicable. Input tiers belong to the chosen recipe.</x:v>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Found salvage; former container production proposal retired</x:t>
        </x:is>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inlineStr">
        <x:is>
          <x:t xml:space="preserve">Salvage</x:t>
        </x:is>
      </x:c>
      <x:c r="E100" s="9" t="inlineStr">
        <x:is>
          <x:t xml:space="preserve">Reusable salvage</x:t>
        </x:is>
      </x:c>
      <x:c r="F100" s="9" t="str">
        <x:v>New proposal</x:v>
      </x:c>
      <x:c r="G100" s="9" t="inlineStr">
        <x:is>
          <x:t xml:space="preserve">Ordinary found salvage; possible reuse or material recovery after inspection.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not applicable;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str">
        <x:v>Finished endpoint; material tier is not applicable. Input tiers belong to the chosen recipe.</x:v>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Found salvage; former container production proposal retired</x:t>
        </x:is>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inlineStr">
        <x:is>
          <x:t xml:space="preserve">Salvage</x:t>
        </x:is>
      </x:c>
      <x:c r="E101" s="9" t="inlineStr">
        <x:is>
          <x:t xml:space="preserve">Reusable salvage</x:t>
        </x:is>
      </x:c>
      <x:c r="F101" s="9" t="str">
        <x:v>New proposal</x:v>
      </x:c>
      <x:c r="G101" s="9" t="inlineStr">
        <x:is>
          <x:t xml:space="preserve">Ordinary found salvage; possible reuse or material recovery after inspection.</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not applicable;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str">
        <x:v>Finished endpoint; material tier is not applicable. Input tiers belong to the chosen recipe.</x:v>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Found salvage; former container production proposal retired</x:t>
        </x:is>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inlineStr">
        <x:is>
          <x:t xml:space="preserve">Salvage</x:t>
        </x:is>
      </x:c>
      <x:c r="E102" s="9" t="inlineStr">
        <x:is>
          <x:t xml:space="preserve">Reusable salvage</x:t>
        </x:is>
      </x:c>
      <x:c r="F102" s="9" t="str">
        <x:v>New proposal</x:v>
      </x:c>
      <x:c r="G102" s="9" t="inlineStr">
        <x:is>
          <x:t xml:space="preserve">Ordinary found salvage; possible reuse or material recovery after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not applicable;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str">
        <x:v>Finished endpoint; material tier is not applicable. Input tiers belong to the chosen recipe.</x:v>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Found salvage; former container production proposal retired</x:t>
        </x:is>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inlineStr">
        <x:is>
          <x:t xml:space="preserve">Salvage</x:t>
        </x:is>
      </x:c>
      <x:c r="E103" s="9" t="inlineStr">
        <x:is>
          <x:t xml:space="preserve">Reusable salvage</x:t>
        </x:is>
      </x:c>
      <x:c r="F103" s="9" t="str">
        <x:v>New proposal</x:v>
      </x:c>
      <x:c r="G103" s="9" t="inlineStr">
        <x:is>
          <x:t xml:space="preserve">Ordinary found salvage; possible reuse or material recovery after inspection.</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not applicable;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str">
        <x:v>Finished endpoint; material tier is not applicable. Input tiers belong to the chosen recipe.</x:v>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Found salvage; former container production proposal retired</x:t>
        </x:is>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Field supplies</x:t>
        </x:is>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field supplies;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inlineStr">
        <x:is>
          <x:t xml:space="preserve">Salvage</x:t>
        </x:is>
      </x:c>
      <x:c r="E106" s="9" t="inlineStr">
        <x:is>
          <x:t xml:space="preserve">Reusable salvage</x:t>
        </x:is>
      </x:c>
      <x:c r="F106" s="9" t="str">
        <x:v>New proposal</x:v>
      </x:c>
      <x:c r="G106" s="9" t="inlineStr">
        <x:is>
          <x:t xml:space="preserve">Ordinary found salvage; possible reuse or material recovery after inspection.</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not applicable;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str">
        <x:v>Finished endpoint; material tier is not applicable. Input tiers belong to the chosen recipe.</x:v>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Found salvage; former container production proposal retired</x:t>
        </x:is>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inlineStr">
        <x:is>
          <x:t xml:space="preserve">Camp items</x:t>
        </x:is>
      </x:c>
      <x:c r="E107" s="9" t="inlineStr">
        <x:is>
          <x:t xml:space="preserve">Food service &amp; storage</x:t>
        </x:is>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camp items; food service &amp; storage; container; finished item; manufactured / unresolved; cargo organization; mixed / unresolved; assembly; proposal; storage object candidate; camp goods; food service &amp; storage; not applicable; t4; finished item</x:v>
      </x:c>
      <x:c r="AF107" s="4" t="inlineStr">
        <x:is>
          <x:t xml:space="preserve">From current item description. Proposed uses retain their existing approval status. Author camp organization: Camp items / Food service &amp; storage; previous category/subtype: Containers / Storage object candidate.</x:t>
        </x:is>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inlineStr">
        <x:is>
          <x:t xml:space="preserve">Salvage</x:t>
        </x:is>
      </x:c>
      <x:c r="E109" s="9" t="inlineStr">
        <x:is>
          <x:t xml:space="preserve">Reusable salvage</x:t>
        </x:is>
      </x:c>
      <x:c r="F109" s="9" t="str">
        <x:v>New proposal</x:v>
      </x:c>
      <x:c r="G109" s="9" t="inlineStr">
        <x:is>
          <x:t xml:space="preserve">Ordinary found salvage; possible reuse or material recovery after inspection.</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not applicable;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str">
        <x:v>Finished endpoint; material tier is not applicable. Input tiers belong to the chosen recipe.</x:v>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Found salvage; former container production proposal retired</x:t>
        </x:is>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inlineStr">
        <x:is>
          <x:t xml:space="preserve">Salvage</x:t>
        </x:is>
      </x:c>
      <x:c r="E110" s="9" t="inlineStr">
        <x:is>
          <x:t xml:space="preserve">Reusable salvage</x:t>
        </x:is>
      </x:c>
      <x:c r="F110" s="9" t="str">
        <x:v>New proposal</x:v>
      </x:c>
      <x:c r="G110" s="9" t="inlineStr">
        <x:is>
          <x:t xml:space="preserve">Ordinary found salvage; possible reuse or material recovery after inspection.</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t2;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Found salvage; former container production proposal retired</x:t>
        </x:is>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Proposed T2 finished piece using T1 inputs; material grade, fabrication and protection are unresolved.</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T2</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t2; t1; finished item</x:v>
      </x:c>
      <x:c r="AF115" s="4" t="inlineStr">
        <x:is>
          <x:t xml:space="preserve">One independently listed armor piece. Family membership is a design grouping, never another inventory item or a set bonus.</x:t>
        </x:is>
      </x:c>
      <x:c r="AG115" s="4" t="inlineStr">
        <x:is>
          <x:t xml:space="preserve">Proposed T2 finished piece using T1 inputs; material grade, fabrication and protection are unresolved.</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x:f>IF(C115="T0",0,IF(C115="T1",1,IF(C115="T2",2,IF(C115="T3",3,IF(C115="T4",4,IF(C115="Unassigned",98,99))))))</x:f>
        <x:v>2</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Proposed T2 finished piece using T1 inputs; material grade, fabrication and protection are unresolved.</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Clothing</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clothing;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Clothing</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clothing;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Armor</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armor;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inlineStr">
        <x:is>
          <x:t xml:space="preserve">Clothing</x:t>
        </x:is>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clothing; fashion garment; wearable; finished item; manufactured / unresolved; fashion; husk fiber; garment; author direction; ; not applicable; t3; finished item</x:v>
      </x:c>
      <x:c r="AF12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9" s="4" t="str">
        <x:v>Finished endpoint; material tier is not applicable. Input tiers belong to the chosen recipe.</x:v>
      </x:c>
      <x:c r="AH129" s="4" t="str">
        <x:v>T3</x:v>
      </x:c>
      <x:c r="AI129" s="4" t="str">
        <x:v>Finished item</x:v>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inlineStr">
        <x:is>
          <x:t xml:space="preserve">Everyday torso wrap</x:t>
        </x:is>
      </x:c>
      <x:c r="C140" s="4" t="inlineStr">
        <x:is>
          <x:t xml:space="preserve">T2</x:t>
        </x:is>
      </x:c>
      <x:c r="D140" s="9" t="inlineStr">
        <x:is>
          <x:t xml:space="preserve">Clothing</x:t>
        </x:is>
      </x:c>
      <x:c r="E140" s="9" t="inlineStr">
        <x:is>
          <x:t xml:space="preserve">Everyday wraps / torso</x:t>
        </x:is>
      </x:c>
      <x:c r="F140" s="9" t="inlineStr">
        <x:is>
          <x:t xml:space="preserve">New proposal</x:t>
        </x:is>
      </x:c>
      <x:c r="G140" s="9" t="inlineStr">
        <x:is>
          <x:t xml:space="preserve">One simple crossed torso wrap with an overlapping waist return and small metal keeper. Covers the trunk without including leg, hand, foot or head pieces. Reuses the former generic Simple everyday wraps entry as one garment.</x:t>
        </x:is>
      </x:c>
      <x:c r="H140" s="9" t="inlineStr">
        <x:is>
          <x:t xml:space="preserve">Unassigned; fit unresolved</x:t>
        </x:is>
      </x:c>
      <x:c r="I140" s="9" t="inlineStr">
        <x:is>
          <x:t xml:space="preserve">Booter-worn wrap garment; fit, packing and personal canister clearance unresolved.</x:t>
        </x:is>
      </x:c>
      <x:c r="J140" s="13" t="inlineStr">
        <x:is>
          <x:t xml:space="preserve"/>
        </x:is>
      </x:c>
      <x:c r="K140" s="15" t="inlineStr">
        <x:is>
          <x:t xml:space="preserve"/>
        </x:is>
      </x:c>
      <x:c r="L140" s="9" t="inlineStr">
        <x:is>
          <x:t xml:space="preserve">Proposed simple garment craft or trade; price and availability unresolved.</x:t>
        </x:is>
      </x:c>
      <x:c r="M140" s="9"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140" s="9" t="inlineStr">
        <x:is>
          <x:t xml:space="preserve">Not implemented</x:t>
        </x:is>
      </x:c>
      <x:c r="O140" s="9"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140" s="17" t="inlineStr">
        <x:is>
          <x:t xml:space="preserve"/>
        </x:is>
      </x:c>
      <x:c r="Q140" s="17" t="inlineStr">
        <x:is>
          <x:t xml:space="preserve"/>
        </x:is>
      </x:c>
      <x:c r="R140" s="17" t="inlineStr">
        <x:is>
          <x:t xml:space="preserve"/>
        </x:is>
      </x:c>
      <x:c r="S140" s="17" t="inlineStr">
        <x:is>
          <x:t xml:space="preserve"/>
        </x:is>
      </x:c>
      <x:c r="T140" s="17" t="inlineStr">
        <x:is>
          <x:t xml:space="preserve"/>
        </x:is>
      </x:c>
      <x:c r="U140" s="9" t="inlineStr">
        <x:is>
          <x:t xml:space="preserve">Torso fit, strip preparation, keeper design, joining and canister clearance unresolved. This is one torso garment, not the former broad outfit concept.</x:t>
        </x:is>
      </x:c>
      <x:c r="V140" s="11" t="inlineStr">
        <x:is>
          <x:t xml:space="preserve">simple everyday wraps; everyday wraps set; torso wrap; crossed body wrap; separate garment</x:t>
        </x:is>
      </x:c>
      <x:c r="W140" s="9"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x:t>
        </x:is>
      </x:c>
      <x:c r="X140" s="4" t="inlineStr">
        <x:is>
          <x:t xml:space="preserve">Wearable</x:t>
        </x:is>
      </x:c>
      <x:c r="Y140" s="4" t="inlineStr">
        <x:is>
          <x:t xml:space="preserve">Finished item</x:t>
        </x:is>
      </x:c>
      <x:c r="Z140" s="4" t="inlineStr">
        <x:is>
          <x:t xml:space="preserve">Manufactured / unresolved</x:t>
        </x:is>
      </x:c>
      <x:c r="AA140" s="4" t="inlineStr">
        <x:is>
          <x:t xml:space="preserve">Clothing</x:t>
        </x:is>
      </x:c>
      <x:c r="AB140" s="4" t="inlineStr">
        <x:is>
          <x:t xml:space="preserve">Husk fiber</x:t>
        </x:is>
      </x:c>
      <x:c r="AC140" s="4" t="inlineStr">
        <x:is>
          <x:t xml:space="preserve">Assembly</x:t>
        </x:is>
      </x:c>
      <x:c r="AD140" s="4" t="inlineStr">
        <x:is>
          <x:t xml:space="preserve">Proposal</x:t>
        </x:is>
      </x:c>
      <x:c r="AE140" s="4" t="str">
        <x:f>LOWER(A140&amp;"; "&amp;B140&amp;"; "&amp;D140&amp;"; "&amp;E140&amp;"; "&amp;X140&amp;"; "&amp;Y140&amp;"; "&amp;Z140&amp;"; "&amp;AA140&amp;"; "&amp;AB140&amp;"; "&amp;AC140&amp;"; "&amp;AD140&amp;"; "&amp;V140&amp;"; "&amp;C140&amp;"; "&amp;AH140&amp;"; "&amp;AI140)</x:f>
        <x:v>proposal.gear.simple_wraps; everyday torso wrap; clothing; everyday wraps / torso; wearable; finished item; manufactured / unresolved; clothing; husk fiber; assembly; proposal; simple everyday wraps; everyday wraps set; torso wrap; crossed body wrap; separate garment; t2; t1; finished item</x:v>
      </x:c>
      <x:c r="AF140" s="4" t="inlineStr">
        <x:is>
          <x:t xml:space="preserve">One independently listed garment in the everyday-wraps family; the family itself is not an inventory item.</x:t>
        </x:is>
      </x:c>
      <x:c r="AG140" s="4" t="inlineStr">
        <x:is>
          <x:t xml:space="preserve">Proposed T2 garment using qualified T1 strip stock and supporting closures. The necessary fiber preparation and assembly route remain unresolved.</x:t>
        </x:is>
      </x:c>
      <x:c r="AH140" s="4" t="inlineStr">
        <x:is>
          <x:t xml:space="preserve">T1</x:t>
        </x:is>
      </x:c>
      <x:c r="AI140" s="4" t="inlineStr">
        <x:is>
          <x:t xml:space="preserve">Finished item</x:t>
        </x:is>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x:f>IF(C140="T0",0,IF(C140="T1",1,IF(C140="T2",2,IF(C140="T3",3,IF(C140="T4",4,IF(C140="Unassigned",98,99))))))</x:f>
        <x:v>2</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inlineStr">
        <x:is>
          <x:t xml:space="preserve">Camp items</x:t>
        </x:is>
      </x:c>
      <x:c r="E142" s="9" t="inlineStr">
        <x:is>
          <x:t xml:space="preserve">Shelter &amp; rest</x:t>
        </x:is>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camp items; shelter &amp; rest; crafting component; processed intermediate; fauna; sun shading; wing membrane; panel; proposal; wing material; camp goods; shelter &amp; rest; t1; not applicable; component</x:v>
      </x:c>
      <x:c r="AF142" s="4" t="inlineStr">
        <x:is>
          <x:t xml:space="preserve">From current item description. Proposed uses retain their existing approval status. Author camp organization: Camp items / Shelter &amp; rest; previous category/subtype: Crafting components / Wing material.</x:t>
        </x:is>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Armor</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armor;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Salvage</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inlineStr">
        <x:is>
          <x:t xml:space="preserve">Camp items</x:t>
        </x:is>
      </x:c>
      <x:c r="E176" s="9" t="inlineStr">
        <x:is>
          <x:t xml:space="preserve">Food service &amp; storage</x:t>
        </x:is>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camp items; food service &amp; storage; household utensil; finished item; manufactured / unresolved; food service; metal or shell; solid piece; proposal; everyday household; camp goods; food service &amp; storage; not applicable; t1; finished item</x:v>
      </x:c>
      <x:c r="AF176" s="4" t="inlineStr">
        <x:is>
          <x:t xml:space="preserve">From current item description. Proposed uses retain their existing approval status. Author camp organization: Camp items / Food service &amp; storage; previous category/subtype: Everyday objects / Everyday household.</x:t>
        </x:is>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inlineStr">
        <x:is>
          <x:t xml:space="preserve">Camp items</x:t>
        </x:is>
      </x:c>
      <x:c r="E177" s="9" t="inlineStr">
        <x:is>
          <x:t xml:space="preserve">Food service &amp; storage</x:t>
        </x:is>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camp items; food service &amp; storage; household utensil; finished item; manufactured / unresolved; food service; metal or shell; solid piece; proposal; everyday household; camp goods; food service &amp; storage; not applicable; t1; finished item</x:v>
      </x:c>
      <x:c r="AF177" s="4" t="inlineStr">
        <x:is>
          <x:t xml:space="preserve">From current item description. Proposed uses retain their existing approval status. Author camp organization: Camp items / Food service &amp; storage; previous category/subtype: Everyday objects / Everyday household.</x:t>
        </x:is>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inlineStr">
        <x:is>
          <x:t xml:space="preserve">Camp items</x:t>
        </x:is>
      </x:c>
      <x:c r="E178" s="9" t="inlineStr">
        <x:is>
          <x:t xml:space="preserve">Cleaning &amp; personal care</x:t>
        </x:is>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camp items; cleaning &amp; personal care; tool; finished item; manufactured / unresolved; cleaning; faunal fiber and shell; assembly; proposal; everyday household; camp goods; cleaning &amp; personal care; not applicable; t3; finished item</x:v>
      </x:c>
      <x:c r="AF178" s="4" t="inlineStr">
        <x:is>
          <x:t xml:space="preserve">From current item description. Proposed uses retain their existing approval status. Author camp organization: Camp items / Cleaning &amp; personal care; previous category/subtype: Everyday objects / Everyday household.</x:t>
        </x:is>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inlineStr">
        <x:is>
          <x:t xml:space="preserve">Camp items</x:t>
        </x:is>
      </x:c>
      <x:c r="E179" s="9" t="inlineStr">
        <x:is>
          <x:t xml:space="preserve">Cleaning &amp; personal care</x:t>
        </x:is>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camp items; cleaning &amp; personal care; household utensil; finished item; manufactured / unresolved; grooming; metal or shell; solid piece; proposal; everyday household; camp goods; cleaning &amp; personal care; not applicable; t1; finished item</x:v>
      </x:c>
      <x:c r="AF179" s="4" t="inlineStr">
        <x:is>
          <x:t xml:space="preserve">From current item description. Proposed uses retain their existing approval status. Author camp organization: Camp items / Cleaning &amp; personal care; previous category/subtype: Everyday objects / Everyday household.</x:t>
        </x:is>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inlineStr">
        <x:is>
          <x:t xml:space="preserve">Camp items</x:t>
        </x:is>
      </x:c>
      <x:c r="E180" s="9" t="inlineStr">
        <x:is>
          <x:t xml:space="preserve">Camp records</x:t>
        </x:is>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camp items; camp records; document; finished item; manufactured / unresolved; writing and records; mineral or shell; solid piece; proposal; everyday household; camp goods; camp records; not applicable; t0; finished item</x:v>
      </x:c>
      <x:c r="AF180" s="4" t="inlineStr">
        <x:is>
          <x:t xml:space="preserve">From current item description. Proposed uses retain their existing approval status. Author camp organization: Camp items / Camp records; previous category/subtype: Everyday objects / Everyday household.</x:t>
        </x:is>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inlineStr">
        <x:is>
          <x:t xml:space="preserve">Camp items</x:t>
        </x:is>
      </x:c>
      <x:c r="E181" s="9" t="inlineStr">
        <x:is>
          <x:t xml:space="preserve">Camp records</x:t>
        </x:is>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camp items; camp records; tool; finished item; manufactured / unresolved; writing and records; metal and shell; solid part; proposal; everyday household; camp goods; camp records; not applicable; t2; finished item</x:v>
      </x:c>
      <x:c r="AF181" s="4" t="inlineStr">
        <x:is>
          <x:t xml:space="preserve">From current item description. Proposed uses retain their existing approval status. Author camp organization: Camp items / Camp records; previous category/subtype: Everyday objects / Everyday household.</x:t>
        </x:is>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inlineStr">
        <x:is>
          <x:t xml:space="preserve">Camp items</x:t>
        </x:is>
      </x:c>
      <x:c r="E186" s="9" t="inlineStr">
        <x:is>
          <x:t xml:space="preserve">Food service &amp; storage</x:t>
        </x:is>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camp items; food service &amp; storage; household utensil; finished item; manufactured / unresolved; food service; ceramic; solid part; proposal; pottery; ceramic household; camp goods; food service &amp; storage; not applicable;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inlineStr">
        <x:is>
          <x:t xml:space="preserve">Camp items</x:t>
        </x:is>
      </x:c>
      <x:c r="E187" s="9" t="inlineStr">
        <x:is>
          <x:t xml:space="preserve">Food service &amp; storage</x:t>
        </x:is>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camp items; food service &amp; storage; household utensil; finished item; manufactured / unresolved; food service; ceramic; solid part; proposal; pottery; ceramic household; camp goods; food service &amp; storage; not applicable;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inlineStr">
        <x:is>
          <x:t xml:space="preserve">Camp items</x:t>
        </x:is>
      </x:c>
      <x:c r="E188" s="9" t="inlineStr">
        <x:is>
          <x:t xml:space="preserve">Food service &amp; storage</x:t>
        </x:is>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camp items; food service &amp; storage; household utensil; finished item; manufactured / unresolved; food service; ceramic; solid part; proposal; pottery; ceramic household; camp goods; food service &amp; storage; not applicable;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inlineStr">
        <x:is>
          <x:t xml:space="preserve">Camp items</x:t>
        </x:is>
      </x:c>
      <x:c r="E189" s="9" t="inlineStr">
        <x:is>
          <x:t xml:space="preserve">Food service &amp; storage</x:t>
        </x:is>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camp items; food service &amp; storage; container; finished item; manufactured / unresolved; cargo organization; ceramic; solid part; proposal; liquid and bulk containment; pottery; ceramic storage; camp goods; food service &amp; storage; not applicable;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x:t>
        </x:is>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Salvage</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Salvage</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Salvage</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Salvage</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Salvage</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Armor</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armor;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Camp items</x:t>
        </x:is>
      </x:c>
      <x:c r="E214" s="9" t="inlineStr">
        <x:is>
          <x:t xml:space="preserve">Cooking &amp; ignition</x:t>
        </x:is>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camp items; cooking &amp; ignition; tool; finished item; manufactured / unresolved; ignition; metal or shell; assembly; proposal; ignition tool; camp goods; cooking &amp; ignition;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Camp items</x:t>
        </x:is>
      </x:c>
      <x:c r="E216" s="9" t="inlineStr">
        <x:is>
          <x:t xml:space="preserve">Cooking &amp; ignition</x:t>
        </x:is>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camp items; cooking &amp; ignition; tool; finished item; manufactured / unresolved; cooking; ceramic; solid part; proposal; cooking vessel; camp goods; cooking &amp; ignition;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Camp items</x:t>
        </x:is>
      </x:c>
      <x:c r="E218" s="9" t="inlineStr">
        <x:is>
          <x:t xml:space="preserve">Cooking &amp; ignition</x:t>
        </x:is>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camp items; cooking &amp; ignition; tool; finished item; manufactured / unresolved; cooking; metal; assembly; proposal; cooking vessel; camp goods; cooking &amp; ignition;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Camp items</x:t>
        </x:is>
      </x:c>
      <x:c r="E219" s="9" t="inlineStr">
        <x:is>
          <x:t xml:space="preserve">Cooking &amp; ignition</x:t>
        </x:is>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camp items; cooking &amp; ignition; tool; finished item; manufactured / unresolved; cooking; metal; assembly; proposal; cooking tool; camp goods; cooking &amp; ignition;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Camp items</x:t>
        </x:is>
      </x:c>
      <x:c r="E220" s="9" t="inlineStr">
        <x:is>
          <x:t xml:space="preserve">Cooking &amp; ignition</x:t>
        </x:is>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camp items; cooking &amp; ignition; tool; finished item; manufactured / unresolved; cooking; metal; assembly; proposal; cooking tool; camp goods; cooking &amp; ignition;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Camp items</x:t>
        </x:is>
      </x:c>
      <x:c r="E221" s="9" t="inlineStr">
        <x:is>
          <x:t xml:space="preserve">Cooking &amp; ignition</x:t>
        </x:is>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camp items; cooking &amp; ignition; tool; finished item; manufactured / unresolved; cooking; metal; assembly; proposal; cooking tool; camp goods; cooking &amp; ignition;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str">
        <x:v>Not applicable</x:v>
      </x:c>
      <x:c r="D222" s="9" t="inlineStr">
        <x:is>
          <x:t xml:space="preserve">Camp items</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camp items; cooking &amp; ignition; tool; finished item; manufactured / unresolved; cooking; mixed / unresolved; assembly; author direction; managed cooking firebox; camp kitchen; food preparation station; phagia cooking; camp cooking station; cooking &amp; ignition; not applicable;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t2;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inlineStr">
        <x:is>
          <x:t xml:space="preserve">Crafting components</x:t>
        </x:is>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t2;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inlineStr">
        <x:is>
          <x:t xml:space="preserve">Crafting components</x:t>
        </x:is>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t2;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Salvage</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inlineStr">
        <x:is>
          <x:t xml:space="preserve">Salvage</x:t>
        </x:is>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t1;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inlineStr">
        <x:is>
          <x:t xml:space="preserve">Salvage</x:t>
        </x:is>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not applicable;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inlineStr">
        <x:is>
          <x:t xml:space="preserve">Salvage</x:t>
        </x:is>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not applicable;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Salvage</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Salvage</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Salvage</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Salvage</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Salvage</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Legger 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legger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inlineStr">
        <x:is>
          <x:t xml:space="preserve">Camp items</x:t>
        </x:is>
      </x:c>
      <x:c r="E316" s="9" t="inlineStr">
        <x:is>
          <x:t xml:space="preserve">Food service &amp; storage</x:t>
        </x:is>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camp items; food service &amp; storage; container; finished item; manufactured / unresolved; food service; glass or ceramic; assembly; proposal; cargo organization; phagea; algae; food packaging; camp goods; food service &amp; storage; not applicable;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inlineStr">
        <x:is>
          <x:t xml:space="preserve">Camp items</x:t>
        </x:is>
      </x:c>
      <x:c r="E317" s="9" t="inlineStr">
        <x:is>
          <x:t xml:space="preserve">Food service &amp; storage</x:t>
        </x:is>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camp items; food service &amp; storage; carrier; finished item; manufactured / unresolved; food service; metal or shell; assembly; proposal; cargo organization; phagea; algae; food packaging; camp goods; food service &amp; storage; not applicable;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inlineStr">
        <x:is>
          <x:t xml:space="preserve">Salvage</x:t>
        </x:is>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inlineStr">
        <x:is>
          <x:t xml:space="preserve">Crafting components</x:t>
        </x:is>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crafting components; tier 1 material concept; chemical material; processed intermediate; fauna; chemical processing; biological chemical; liquid; proposal; surface finishing; t1;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inlineStr">
        <x:is>
          <x:t xml:space="preserve">Crafting components</x:t>
        </x:is>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chemical material; processed intermediate; fauna; binding and construction; biological chemical; unresolved; proposal; protective fabrication; t1;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inlineStr">
        <x:is>
          <x:t xml:space="preserve">Crafting components</x:t>
        </x:is>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chemical material; processed intermediate; fauna; equipment repair; biological chemical; unresolved; proposal; sealing; t1;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inlineStr">
        <x:is>
          <x:t xml:space="preserve">Ammunition</x:t>
        </x:is>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ammunition; rocket ammunition; ammunition; finished item; ancient technology; offensive combat; mixed / unresolved; assembly; author direction; rocket; projectile; ancient machine ammunition; not applicable;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T3</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t3; t2; finished item</x:v>
      </x:c>
      <x:c r="AF395" s="4" t="inlineStr">
        <x:is>
          <x:t xml:space="preserve">Independently listed clothing piece. Family membership is an organizational grouping, not another counted inventory item or a set bonus.</x:t>
        </x:is>
      </x:c>
      <x:c r="AG395" s="4" t="inlineStr">
        <x:is>
          <x:t xml:space="preserve">Proposed T3 garment assembly using T2 inputs. Quantities, stock qualification and recipe remain unresolved.</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x:f>IF(C395="T0",0,IF(C395="T1",1,IF(C395="T2",2,IF(C395="T3",3,IF(C395="T4",4,IF(C395="Unassigned",98,99))))))</x:f>
        <x:v>3</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T3</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t3; t2; finished item</x:v>
      </x:c>
      <x:c r="AF396" s="4" t="inlineStr">
        <x:is>
          <x:t xml:space="preserve">Independently listed clothing piece. Family membership is an organizational grouping, not another counted inventory item or a set bonus.</x:t>
        </x:is>
      </x:c>
      <x:c r="AG396" s="4" t="inlineStr">
        <x:is>
          <x:t xml:space="preserve">Proposed T3 garment assembly using T2 inputs. Quantities, stock qualification and recipe remain unresolved.</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x:f>IF(C396="T0",0,IF(C396="T1",1,IF(C396="T2",2,IF(C396="T3",3,IF(C396="T4",4,IF(C396="Unassigned",98,99))))))</x:f>
        <x:v>3</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T3</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t3; t2; finished item</x:v>
      </x:c>
      <x:c r="AF397" s="4" t="inlineStr">
        <x:is>
          <x:t xml:space="preserve">Independently listed clothing piece. Family membership is an organizational grouping, not another counted inventory item or a set bonus.</x:t>
        </x:is>
      </x:c>
      <x:c r="AG397" s="4" t="inlineStr">
        <x:is>
          <x:t xml:space="preserve">Proposed T3 garment assembly using T2 inputs. Quantities, stock qualification and recipe remain unresolved.</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x:f>IF(C397="T0",0,IF(C397="T1",1,IF(C397="T2",2,IF(C397="T3",3,IF(C397="T4",4,IF(C397="Unassigned",98,99))))))</x:f>
        <x:v>3</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Salvage</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Salvage</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Salvage</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Salvage</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Salvage</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Salvage</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Salvage</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inlineStr">
        <x:is>
          <x:t xml:space="preserve">Crafting components</x:t>
        </x:is>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t2;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inlineStr">
        <x:is>
          <x:t xml:space="preserve">Crafting components</x:t>
        </x:is>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processed intermediate; manufactured / unresolved; metal refining; mineral; particles; proposal; prepared metallurgical flux; t1; refined stock; metal refining; t1;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inlineStr">
        <x:is>
          <x:t xml:space="preserve">Crafting components</x:t>
        </x:is>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inlineStr">
        <x:is>
          <x:t xml:space="preserve">Crafting components</x:t>
        </x:is>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chemical material; processed intermediate; manufactured / unresolved; surface finishing; biological chemical; unresolved; proposal; conditioned faunal etchant; t1; refined stock; surface finishing; t1;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chemical material; processed intermediate; manufactured / unresolved; sealing; biological chemical; unresolved;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t3;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inlineStr">
        <x:is>
          <x:t xml:space="preserve">Crafting components</x:t>
        </x:is>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t1;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t1;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t1;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t1;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t1;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t2;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t2;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t1;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t1;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inlineStr">
        <x:is>
          <x:t xml:space="preserve">Cooking ingredients</x:t>
        </x:is>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cooking ingredients; raw material; raw material; raw; living culture; food preparation; phagia preparation; paste; proposal; contained culinary phagia culture; collection expansion; raw material; t0; not applicable; material</x:v>
      </x:c>
      <x:c r="AF534" s="4" t="inlineStr">
        <x:is>
          <x:t xml:space="preserve">Collection expansion classification. Distinct type, use and material family; new item proposal unless author direction is marked. Author correction, October 15, 2026: cooking ingredient, separate from ready-to-consume servings.</x:t>
        </x:is>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inlineStr">
        <x:is>
          <x:t xml:space="preserve">Crafting components</x:t>
        </x:is>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t2;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inlineStr">
        <x:is>
          <x:t xml:space="preserve">Crafting components</x:t>
        </x:is>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crafting components; chemical material; chemical material; processed intermediate; manufactured / unresolved; surface finishing; biological and mineral mixture; paste; proposal; husk-paper surface sizing; collection expansion; chemical material; t2; not applicable; material</x:v>
      </x:c>
      <x:c r="AF545"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inlineStr">
        <x:is>
          <x:t xml:space="preserve">Crafting components</x:t>
        </x:is>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t2;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inlineStr">
        <x:is>
          <x:t xml:space="preserve">Crafting components</x:t>
        </x:is>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t2;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Salvage</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Salvage</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inlineStr">
        <x:is>
          <x:t xml:space="preserve">Salvage</x:t>
        </x:is>
      </x:c>
      <x:c r="E551" s="4" t="inlineStr">
        <x:is>
          <x:t xml:space="preserve">Reusable salvage</x:t>
        </x:is>
      </x:c>
      <x:c r="F551" s="4" t="str">
        <x:v>New proposal</x:v>
      </x:c>
      <x:c r="G551" s="4" t="inlineStr">
        <x:is>
          <x:t xml:space="preserve">Ordinary found salvage; possible reuse or material recovery after inspection.</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not applicable;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str">
        <x:v>Finished endpoint or currency. Material tier is separate from finished input tier.</x:v>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Found salvage; former container production proposal retired</x:t>
        </x:is>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Clothing</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clothing;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Armor</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armor;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inlineStr">
        <x:is>
          <x:t xml:space="preserve">Camp items</x:t>
        </x:is>
      </x:c>
      <x:c r="E573" s="4" t="inlineStr">
        <x:is>
          <x:t xml:space="preserve">Food service &amp; storage</x:t>
        </x:is>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camp items; food service &amp; storage; household utensil; finished item; manufactured / unresolved; food service; metal; assembly; proposal; long-handled meal ladle; collection expansion; household utensil; household utensil; camp goods; food service &amp; storage; not applicable;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inlineStr">
        <x:is>
          <x:t xml:space="preserve">Camp items</x:t>
        </x:is>
      </x:c>
      <x:c r="E574" s="4" t="inlineStr">
        <x:is>
          <x:t xml:space="preserve">Food service &amp; storage</x:t>
        </x:is>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camp items; food service &amp; storage; household utensil; finished item; manufactured / unresolved; food service; ceramic; assembly; proposal; ceramic portion scoop; collection expansion; household utensil; household utensil; camp goods; food service &amp; storage; not applicable;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inlineStr">
        <x:is>
          <x:t xml:space="preserve">Camp items</x:t>
        </x:is>
      </x:c>
      <x:c r="E575" s="4" t="inlineStr">
        <x:is>
          <x:t xml:space="preserve">Food service &amp; storage</x:t>
        </x:is>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camp items; food service &amp; storage; household utensil; finished item; manufactured / unresolved; food service; metal and shell; assembly; proposal; shell serving tray; collection expansion; household utensil; household utensil; camp goods; food service &amp; storage; not applicable;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inlineStr">
        <x:is>
          <x:t xml:space="preserve">Camp items</x:t>
        </x:is>
      </x:c>
      <x:c r="E576" s="4" t="inlineStr">
        <x:is>
          <x:t xml:space="preserve">Food service &amp; storage</x:t>
        </x:is>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camp items; food service &amp; storage; household utensil; finished item; manufactured / unresolved; food service; metal; assembly; proposal; metal eating tongs; collection expansion; household utensil; household utensil; camp goods; food service &amp; storage; not applicable;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inlineStr">
        <x:is>
          <x:t xml:space="preserve">Camp items</x:t>
        </x:is>
      </x:c>
      <x:c r="E580" s="4" t="inlineStr">
        <x:is>
          <x:t xml:space="preserve">Camp records</x:t>
        </x:is>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camp items; camp records; document; finished item; manufactured / unresolved; writing and records; husk fiber; folio; proposal; household meal ledger; collection expansion; document; document; camp records; not applicable;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x:t>
        </x:is>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inlineStr">
        <x:is>
          <x:t xml:space="preserve">Cooking ingredients</x:t>
        </x:is>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cooking ingredients; food material; food material; processed intermediate; manufactured / unresolved; food preparation; phagia preparation; paste; proposal; controlled-sour phagia base; collection expansion; food material; t1; not applicable; material</x:v>
      </x:c>
      <x:c r="AF65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inlineStr">
        <x:is>
          <x:t xml:space="preserve">Cooking ingredients</x:t>
        </x:is>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cooking ingredients; food material; food material; processed intermediate; manufactured / unresolved; food preparation; faunal tissue; solid piece; proposal; selected edible-fauna roe; collection expansion; food material; t1; not applicable; material</x:v>
      </x:c>
      <x:c r="AF66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inlineStr">
        <x:is>
          <x:t xml:space="preserve">Salvage</x:t>
        </x:is>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inlineStr">
        <x:is>
          <x:t xml:space="preserve">Crafting components</x:t>
        </x:is>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str">
        <x:v>Field supplies</x:v>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field supplies; ancient recovery; energy storage; recovered part; ancient technology; energy storage; ancient composite; assembly; proposal; ancient compact power cell; collection expansion; energy storage; not applicable; not applicable; finished item</x:v>
      </x:c>
      <x:c r="AF700" s="4" t="str">
        <x:v>Collection expansion classification. Distinct type, use and material family; new item proposal unless author direction is marked.</x:v>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str">
        <x:v>Field supplies</x:v>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field supplies; ancient recovery; energy storage; recovered part; ancient technology; energy storage; ancient composite; assembly; proposal; ancient microcapacitor brick; collection expansion; energy storage; not applicable; not applicable; finished item</x:v>
      </x:c>
      <x:c r="AF701" s="4" t="str">
        <x:v>Collection expansion classification. Distinct type, use and material family; new item proposal unless author direction is marked.</x:v>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str">
        <x:v>Field supplies</x:v>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field supplies; ancient recovery; energy storage; recovered part; ancient technology; energy storage; ancient composite; assembly; proposal; ancient persistent-current ring; collection expansion; energy storage; not applicable; not applicable; finished item</x:v>
      </x:c>
      <x:c r="AF702" s="4" t="str">
        <x:v>Collection expansion classification. Distinct type, use and material family; new item proposal unless author direction is marked.</x:v>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str">
        <x:v>Field supplies</x:v>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field supplies; ancient recovery; energy storage; recovered part; ancient technology; energy storage; ancient composite; assembly; proposal; ancient inertial storage capsule; collection expansion; energy storage; not applicable; not applicable; finished item</x:v>
      </x:c>
      <x:c r="AF703" s="4" t="str">
        <x:v>Collection expansion classification. Distinct type, use and material family; new item proposal unless author direction is marked.</x:v>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str">
        <x:v>Field supplies</x:v>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field supplies; ancient recovery; energy storage; recovered part; ancient technology; energy storage; ancient composite; assembly; proposal; ancient true-arc vessel; collection expansion; energy storage; not applicable; not applicable; finished item</x:v>
      </x:c>
      <x:c r="AF704" s="4" t="str">
        <x:v>Collection expansion classification. Distinct type, use and material family; new item proposal unless author direction is marked.</x:v>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inlineStr">
        <x:is>
          <x:t xml:space="preserve">Salvage</x:t>
        </x:is>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not applicable;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Salvage</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salvage;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inlineStr">
        <x:is>
          <x:t xml:space="preserve">Camp items</x:t>
        </x:is>
      </x:c>
      <x:c r="E734" s="4" t="inlineStr">
        <x:is>
          <x:t xml:space="preserve">Shelter &amp; rest</x:t>
        </x:is>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camp items; shelter &amp; rest; shelter item; finished item; manufactured / unresolved; sun shading; wing membrane and frame; assembly; proposal; folding vertical wing shade; collection expansion; shelter item; proposed shelter kit content; camp goods; shelter &amp; rest; not applicable;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inlineStr">
        <x:is>
          <x:t xml:space="preserve">Camp items</x:t>
        </x:is>
      </x:c>
      <x:c r="E735" s="4" t="inlineStr">
        <x:is>
          <x:t xml:space="preserve">Shelter &amp; rest</x:t>
        </x:is>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camp items; shelter &amp; rest; shelter item; finished item; manufactured / unresolved; sun shading; wing membrane and frame; assembly; proposal; low wing-roof panel; collection expansion; shelter item; proposed shelter kit content; camp goods; shelter &amp; rest; not applicable;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inlineStr">
        <x:is>
          <x:t xml:space="preserve">Camp items</x:t>
        </x:is>
      </x:c>
      <x:c r="E736" s="4" t="inlineStr">
        <x:is>
          <x:t xml:space="preserve">Shelter &amp; rest</x:t>
        </x:is>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camp items; shelter &amp; rest; shelter item; finished item; manufactured / unresolved; camp rest; metal; assembly; proposal; segmented shelter pole set; collection expansion; shelter item; proposed shelter kit content; camp goods; shelter &amp; rest; not applicable;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inlineStr">
        <x:is>
          <x:t xml:space="preserve">Camp items</x:t>
        </x:is>
      </x:c>
      <x:c r="E737" s="4" t="inlineStr">
        <x:is>
          <x:t xml:space="preserve">Shelter &amp; rest</x:t>
        </x:is>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camp items; shelter &amp; rest; shelter item; finished item; manufactured / unresolved; camp rest; metal; assembly; proposal; ground-anchor stake set; collection expansion; shelter item; proposed shelter kit content; camp goods; shelter &amp; rest; not applicable;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inlineStr">
        <x:is>
          <x:t xml:space="preserve">Camp items</x:t>
        </x:is>
      </x:c>
      <x:c r="E738" s="4" t="inlineStr">
        <x:is>
          <x:t xml:space="preserve">Shelter &amp; rest</x:t>
        </x:is>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camp items; shelter &amp; rest; shelter item; finished item; manufactured / unresolved; camp rest; faunal fiber; assembly; proposal; tendon guyline bundle; collection expansion; shelter item; proposed shelter kit content; camp goods; shelter &amp; rest; not applicable;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inlineStr">
        <x:is>
          <x:t xml:space="preserve">Camp items</x:t>
        </x:is>
      </x:c>
      <x:c r="E739" s="4" t="inlineStr">
        <x:is>
          <x:t xml:space="preserve">Shelter &amp; rest</x:t>
        </x:is>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camp items; shelter &amp; rest; shelter item; finished item; manufactured / unresolved; camp rest; husk fiber; assembly; proposal; husk-sheet grit screen; collection expansion; shelter item; proposed shelter kit content; camp goods; shelter &amp; rest; not applicable;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inlineStr">
        <x:is>
          <x:t xml:space="preserve">Camp items</x:t>
        </x:is>
      </x:c>
      <x:c r="E740" s="4" t="inlineStr">
        <x:is>
          <x:t xml:space="preserve">Shelter &amp; rest</x:t>
        </x:is>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camp items; shelter &amp; rest; shelter item; finished item; manufactured / unresolved; camp rest; metal and shell; assembly; proposal; shell ground-rest panel; collection expansion; shelter item; proposed shelter kit content; camp goods; shelter &amp; rest; not applicable;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inlineStr">
        <x:is>
          <x:t xml:space="preserve">Camp items</x:t>
        </x:is>
      </x:c>
      <x:c r="E741" s="4" t="inlineStr">
        <x:is>
          <x:t xml:space="preserve">Shelter &amp; rest</x:t>
        </x:is>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camp items; shelter &amp; rest; shelter item; finished item; manufactured / unresolved; camp rest; husk fiber; assembly; proposal; folding privacy partition; collection expansion; shelter item; proposed shelter kit content; camp goods; shelter &amp; rest; not applicable;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inlineStr">
        <x:is>
          <x:t xml:space="preserve">Camp items</x:t>
        </x:is>
      </x:c>
      <x:c r="E742" s="4" t="inlineStr">
        <x:is>
          <x:t xml:space="preserve">Shelter &amp; rest</x:t>
        </x:is>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camp items; shelter &amp; rest; shelter item; finished item; manufactured / unresolved; camp rest; ceramic and metal; assembly; proposal; canister shelter docking stand; collection expansion; shelter item; proposed shelter kit content; camp goods; shelter &amp; rest; not applicable;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inlineStr">
        <x:is>
          <x:t xml:space="preserve">Camp items</x:t>
        </x:is>
      </x:c>
      <x:c r="E743" s="4" t="inlineStr">
        <x:is>
          <x:t xml:space="preserve">Shelter &amp; rest</x:t>
        </x:is>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camp items; shelter &amp; rest; shelter item; finished item; manufactured / unresolved; camp rest; faunal membrane; assembly; proposal; shelter repair patch roll; collection expansion; shelter item; proposed shelter kit content; camp goods; shelter &amp; rest; not applicable;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inlineStr">
        <x:is>
          <x:t xml:space="preserve">Salvage</x:t>
        </x:is>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not applicable;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inlineStr">
        <x:is>
          <x:t xml:space="preserve">Ammunition</x:t>
        </x:is>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not applicable;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inlineStr">
        <x:is>
          <x:t xml:space="preserve">Ammunition</x:t>
        </x:is>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not applicable;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inlineStr">
        <x:is>
          <x:t xml:space="preserve">Ammunition</x:t>
        </x:is>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not applicable;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inlineStr">
        <x:is>
          <x:t xml:space="preserve">Ammunition</x:t>
        </x:is>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ammunition; ammunition; ammunition; finished item; manufactured / unresolved; offensive combat; metal; assembly; proposal; spring-projector dart; collection expansion; ammunition; not applicable; t2; finished item</x:v>
      </x:c>
      <x:c r="AF7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inlineStr">
        <x:is>
          <x:t xml:space="preserve">Ammunition</x:t>
        </x:is>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ammunition; ammunition; finished item; manufactured / unresolved; offensive combat; metal; assembly; proposal; pressure-launcher rivet round; collection expansion; ammunition; not applicable; t2; finished item</x:v>
      </x:c>
      <x:c r="AF7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inlineStr">
        <x:is>
          <x:t xml:space="preserve">Ammunition</x:t>
        </x:is>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not applicable;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inlineStr">
        <x:is>
          <x:t xml:space="preserve">Ammunition</x:t>
        </x:is>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not applicable;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inlineStr">
        <x:is>
          <x:t xml:space="preserve">Ammunition</x:t>
        </x:is>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not applicable;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inlineStr">
        <x:is>
          <x:t xml:space="preserve">Ammunition</x:t>
        </x:is>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not applicable;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inlineStr">
        <x:is>
          <x:t xml:space="preserve">Ammunition</x:t>
        </x:is>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not applicable;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inlineStr">
        <x:is>
          <x:t xml:space="preserve">Ammunition</x:t>
        </x:is>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not applicable;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inlineStr">
        <x:is>
          <x:t xml:space="preserve">Ammunition</x:t>
        </x:is>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not applicable;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inlineStr">
        <x:is>
          <x:t xml:space="preserve">Ammunition</x:t>
        </x:is>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not applicable;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inlineStr">
        <x:is>
          <x:t xml:space="preserve">Ammunition</x:t>
        </x:is>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not applicable;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inlineStr">
        <x:is>
          <x:t xml:space="preserve">Cooking ingredients</x:t>
        </x:is>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cooking ingredients; crafting audit support item; raw material; raw; fauna; food preparation; faunal tissue; solid piece; proposal; selected edible-fauna reproductive mass; crafting audit; t0; not applicable; material</x:v>
      </x:c>
      <x:c r="AF798" s="4" t="inlineStr">
        <x:is>
          <x:t xml:space="preserve">New support/source proposal from item-chain audit; not accepted source canon. Author correction, October 15, 2026: cooking ingredient, separate from ready-to-consume servings.</x:t>
        </x:is>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t2;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inlineStr">
        <x:is>
          <x:t xml:space="preserve">Crafting components</x:t>
        </x:is>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crafting components; crafting audit support item; chemical material; processed intermediate; manufactured / unresolved; writing and records; biological and mineral mixture; unresolved; proposal; husk-paper writing pigment; crafting audit; t2; not applicable; material</x:v>
      </x:c>
      <x:c r="AF805"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inlineStr">
        <x:is>
          <x:t xml:space="preserve">Salvage</x:t>
        </x:is>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not applicable;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inlineStr">
        <x:is>
          <x:t xml:space="preserve">Salvage</x:t>
        </x:is>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not applicable;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Salvage</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Salvage</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Camp items</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camp items; cooking &amp; ignition; tool; finished item; manufactured / unresolved; food preparation; faunal fiber and shell; assembly; proposal; food preparation screen; crafting audit; crafting audit support item; camp goods; cooking &amp; ignition;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Salvage</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T2</x:t>
        </x:is>
      </x:c>
      <x:c r="D840" s="4" t="inlineStr">
        <x:is>
          <x:t xml:space="preserve">Camp items</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camp items; cooking &amp; ignition; household utensil; finished item; manufactured / unresolved; cooking; ceramic and metal; assembly; proposal; divided meal-warming pot; camp life; everyday object; camp household; camp goods; cooking &amp; ignition; t2;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Camp items</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camp items;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Camp items</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camp items;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T2</x:t>
        </x:is>
      </x:c>
      <x:c r="D843" s="4" t="inlineStr">
        <x:is>
          <x:t xml:space="preserve">Camp items</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camp items; shelter &amp; rest; shelter item; finished item; manufactured / unresolved; binding and construction; metal; solid part; proposal; three-hole guyline tensioner; camp life; everyday object; camp household; camp goods; shelter &amp; rest; t2;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x:t>
        </x:is>
      </x:c>
      <x:c r="AG843" s="4" t="inlineStr">
        <x:is>
          <x:t xml:space="preserve">Proposed T2 finished object using qualified T1 stock. A planning tier does not establish an executable recipe, material quantities, performance or availability.</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2</x:v>
      </x:c>
    </x:row>
    <x:row r="844">
      <x:c r="A844" s="4" t="inlineStr">
        <x:is>
          <x:t xml:space="preserve">proposal.camp.split_ring_hanging_hook</x:t>
        </x:is>
      </x:c>
      <x:c r="B844" s="4" t="inlineStr">
        <x:is>
          <x:t xml:space="preserve">Split-ring hanging hook</x:t>
        </x:is>
      </x:c>
      <x:c r="C844" s="4" t="inlineStr">
        <x:is>
          <x:t xml:space="preserve">T2</x:t>
        </x:is>
      </x:c>
      <x:c r="D844" s="4" t="inlineStr">
        <x:is>
          <x:t xml:space="preserve">Camp items</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camp items; shelter &amp; rest; shelter item; finished item; manufactured / unresolved; equipment mounting; metal; assembly; proposal; split-ring hanging hook; camp life; everyday object; camp household; camp goods; shelter &amp; rest; t2;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x:t>
        </x:is>
      </x:c>
      <x:c r="AG844" s="4" t="inlineStr">
        <x:is>
          <x:t xml:space="preserve">Proposed T2 finished object using qualified T1 stock. A planning tier does not establish an executable recipe, material quantities, performance or availability.</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2</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Camp items</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camp items;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x:t>
        </x:is>
      </x:c>
      <x:c r="AG845" s="4" t="inlineStr">
        <x:is>
          <x:t xml:space="preserve">Proposed T2 finished object using qualified T1 stock. A planning tier does not establish an executable recipe, material quantities, performance or availability.</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Camp items</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camp items;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x:t>
        </x:is>
      </x:c>
      <x:c r="AG846" s="4" t="inlineStr">
        <x:is>
          <x:t xml:space="preserve">Proposed T2 finished object using qualified T1 stock. A planning tier does not establish an executable recipe, material quantities, performance or availability.</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Camp items</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camp items;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T0 is the as-found recovery stage, independent of original manufacturing complexity or rarity. A qualified reusable form requires a separate readiness record; no repair recipe or free replacement item is implied.</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IF(C856="T0",0,IF(C856="T1",1,IF(C856="T2",2,IF(C856="T3",3,IF(C856="T4",4,IF(C856="Unassigned",98,99))))))</x:f>
        <x:v>0</x:v>
      </x:c>
    </x:row>
    <x:row r="857">
      <x:c r="A857" s="4" t="inlineStr">
        <x:is>
          <x:t xml:space="preserve">proposal.salvage.seized_hand_drill</x:t>
        </x:is>
      </x:c>
      <x:c r="B857" s="4" t="inlineStr">
        <x:is>
          <x:t xml:space="preserve">Seized hand-crank drill</x:t>
        </x:is>
      </x:c>
      <x:c r="C857" s="4" t="inlineStr">
        <x:is>
          <x:t xml:space="preserve">T0</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t0; t0; component</x:v>
      </x:c>
      <x:c r="AF857" s="4" t="inlineStr">
        <x:is>
          <x:t xml:space="preserve">Author-requested expedition salvage concept. Recovery category records where and in what condition it is found; qualification for reuse remains unresolved.</x:t>
        </x:is>
      </x:c>
      <x:c r="AG857" s="4" t="inlineStr">
        <x:is>
          <x:t xml:space="preserve">T0 is the as-found recovery stage, independent of original manufacturing complexity or rarity. A qualified reusable form requires a separate readiness record; no repair recipe or free replacement item is implied.</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Raw entry feed; no production route</x:v>
      </x:c>
      <x:c r="AN857" s="4">
        <x:f>IF(C857="T0",0,IF(C857="T1",1,IF(C857="T2",2,IF(C857="T3",3,IF(C857="T4",4,IF(C857="Unassigned",98,99))))))</x:f>
        <x:v>0</x:v>
      </x:c>
    </x:row>
    <x:row r="858">
      <x:c r="A858" s="4" t="inlineStr">
        <x:is>
          <x:t xml:space="preserve">proposal.salvage.cracked_expedition_spectacles</x:t>
        </x:is>
      </x:c>
      <x:c r="B858" s="4" t="inlineStr">
        <x:is>
          <x:t xml:space="preserve">Cracked expedition spectacles</x:t>
        </x:is>
      </x:c>
      <x:c r="C858" s="4" t="inlineStr">
        <x:is>
          <x:t xml:space="preserve">T0</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t0; t0; component</x:v>
      </x:c>
      <x:c r="AF858" s="4" t="inlineStr">
        <x:is>
          <x:t xml:space="preserve">Author-requested expedition salvage concept. Recovery category records where and in what condition it is found; qualification for reuse remains unresolved.</x:t>
        </x:is>
      </x:c>
      <x:c r="AG858" s="4" t="inlineStr">
        <x:is>
          <x:t xml:space="preserve">T0 is the as-found recovery stage, independent of original manufacturing complexity or rarity. A qualified reusable form requires a separate readiness record; no repair recipe or free replacement item is implied.</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Raw entry feed; no production route</x:v>
      </x:c>
      <x:c r="AN858" s="4">
        <x:f>IF(C858="T0",0,IF(C858="T1",1,IF(C858="T2",2,IF(C858="T3",3,IF(C858="T4",4,IF(C858="Unassigned",98,99))))))</x:f>
        <x:v>0</x:v>
      </x:c>
    </x:row>
    <x:row r="859">
      <x:c r="A859" s="4" t="inlineStr">
        <x:is>
          <x:t xml:space="preserve">proposal.salvage.recovered_survey_clinometer</x:t>
        </x:is>
      </x:c>
      <x:c r="B859" s="4" t="inlineStr">
        <x:is>
          <x:t xml:space="preserve">Recovered survey clinometer</x:t>
        </x:is>
      </x:c>
      <x:c r="C859" s="4" t="inlineStr">
        <x:is>
          <x:t xml:space="preserve">T0</x:t>
        </x:is>
      </x:c>
      <x:c r="D859" s="4" t="inlineStr">
        <x:is>
          <x:t xml:space="preserve">Salvage</x:t>
        </x:is>
      </x:c>
      <x:c r="E859" s="4" t="inlineStr">
        <x:is>
          <x:t xml:space="preserve">Expedition recovery</x:t>
        </x:is>
      </x:c>
      <x:c r="F859" s="4" t="inlineStr">
        <x:is>
          <x:t xml:space="preserve">New proposal</x:t>
        </x:is>
      </x:c>
      <x:c r="G859" s="4" t="inlineStr">
        <x:is>
          <x:t xml:space="preserve">A scarce mechanical slope-measuring instrument found in an expedition case. Its marked arc and suspended pointer may support survey work if intact and calibrated. Its readings, scale, precision and usability remain proposals, without requiring ancient electronics.</x:t>
        </x:is>
      </x:c>
      <x:c r="H859" s="4" t="inlineStr">
        <x:is>
          <x:t xml:space="preserve">None</x:t>
        </x:is>
      </x:c>
      <x:c r="I859" s="4" t="inlineStr">
        <x:is>
          <x:t xml:space="preserve">Physical inventory / cargo item; dimensions and packing unresolved</x:t>
        </x:is>
      </x:c>
      <x:c r="J859" s="4"/>
      <x:c r="K859"/>
      <x:c r="L859" t="inlineStr">
        <x:is>
          <x:t xml:space="preserve">Search abandoned camps, failed expedition sites, scattered gear and discarded settler or Booter equipment. Specific sites and drop rules remain proposals.</x:t>
        </x:is>
      </x:c>
      <x:c r="M859" s="4" t="inlineStr">
        <x:is>
          <x:t xml:space="preserve">Recover and inspect the physical item before reuse, repair or material recovery. No recipe, salvage yield or automatic conversion into usable gear is authored.</x:t>
        </x:is>
      </x:c>
      <x:c r="N859" s="4" t="inlineStr">
        <x:is>
          <x:t xml:space="preserve">Not implemented</x:t>
        </x:is>
      </x:c>
      <x:c r="O859" s="4" t="inlineStr">
        <x:is>
          <x:t xml:space="preserve">As-found condition does not establish safe operation or compatible fit. Contents, stored energy and usable parts are not granted by finding the outer item.</x:t>
        </x:is>
      </x:c>
      <x:c r="P859" s="4" t="inlineStr">
        <x:is>
          <x:t xml:space="preserve">Rare</x:t>
        </x:is>
      </x:c>
      <x:c r="Q859" s="4"/>
      <x:c r="R859"/>
      <x:c r="S859"/>
      <x:c r="T859"/>
      <x:c r="U859" t="inlineStr">
        <x:is>
          <x:t xml:space="preserve">Artwork direction: A thick semicircular metal instrument with a recessed glass face and an off-center pointer. Fit, safe use and manufacturing details remain proposals.</x:t>
        </x:is>
      </x:c>
      <x:c r="V859" s="4" t="inlineStr">
        <x:is>
          <x:t xml:space="preserve">recovered survey clinometer; camp life; everyday object</x:t>
        </x:is>
      </x:c>
      <x:c r="W859"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9" s="4" t="inlineStr">
        <x:is>
          <x:t xml:space="preserve">Tool</x:t>
        </x:is>
      </x:c>
      <x:c r="Y859" s="4" t="inlineStr">
        <x:is>
          <x:t xml:space="preserve">Recovered part</x:t>
        </x:is>
      </x:c>
      <x:c r="Z859" s="4" t="inlineStr">
        <x:is>
          <x:t xml:space="preserve">Industrial salvage</x:t>
        </x:is>
      </x:c>
      <x:c r="AA859" s="4" t="inlineStr">
        <x:is>
          <x:t xml:space="preserve">Inspection</x:t>
        </x:is>
      </x:c>
      <x:c r="AB859" s="4" t="inlineStr">
        <x:is>
          <x:t xml:space="preserve">Glass and metal</x:t>
        </x:is>
      </x:c>
      <x:c r="AC859" s="4" t="inlineStr">
        <x:is>
          <x:t xml:space="preserve">Assembly</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proposal.salvage.recovered_survey_clinometer; recovered survey clinometer; salvage; expedition recovery; tool; recovered part; industrial salvage; inspection; glass and metal; assembly; proposal; recovered survey clinometer; camp life; everyday object; t0; t0; component</x:v>
      </x:c>
      <x:c r="AF859" s="4" t="inlineStr">
        <x:is>
          <x:t xml:space="preserve">Author-requested expedition salvage concept. Recovery category records where and in what condition it is found; qualification for reuse remains unresolved.</x:t>
        </x:is>
      </x:c>
      <x:c r="AG859" s="4" t="inlineStr">
        <x:is>
          <x:t xml:space="preserve">T0 is the as-found recovery stage, independent of original manufacturing complexity or rarity. A qualified reusable form requires a separate readiness record; no repair recipe or free replacement item is implied.</x:t>
        </x:is>
      </x:c>
      <x:c r="AH859" s="4" t="inlineStr">
        <x:is>
          <x:t xml:space="preserve">T0</x:t>
        </x:is>
      </x:c>
      <x:c r="AI859" s="4" t="inlineStr">
        <x:is>
          <x:t xml:space="preserve">Component</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Raw entry feed; no production route</x:v>
      </x:c>
      <x:c r="AN859" s="4">
        <x:f>IF(C859="T0",0,IF(C859="T1",1,IF(C859="T2",2,IF(C859="T3",3,IF(C859="T4",4,IF(C859="Unassigned",98,99))))))</x:f>
        <x:v>0</x:v>
      </x:c>
    </x:row>
    <x:row r="860">
      <x:c r="A860" s="4" t="inlineStr">
        <x:is>
          <x:t xml:space="preserve">proposal.stock.perforated_iron_sheet</x:t>
        </x:is>
      </x:c>
      <x:c r="B860" s="4" t="inlineStr">
        <x:is>
          <x:t xml:space="preserve">Perforated iron sheet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with a repeating pattern of punched openings, intended for ventilation faces, sorting screens or protective equipment covers. Hole pattern and useful clearances await design; this is stock rather than a finished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perforated iron sheet stock; manufactured stock; fabrication stock; processed material; processed intermediate; manufactured / unresolved; fabrication; metal; sheet; proposal; perforated iron sheet stock; manufactured stock; fabrication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stock</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Lengths of worked iron folded into a shallow channel with outward mounting lips. Candidate stock for lightweight frames, camp fittings and casing supports; it needs cutting and fitting before assembly.</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stock; manufactured stock; fabrication stock; processed material; processed intermediate; manufactured / unresolved; equipment fabrication; metal; solid piece; proposal; flanged iron channel stock; manufactured stock; fabrication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for proposed housings, stiffened covers or wind-facing panels. It remains an unfitted sheet; strength, weight and acceptable forming methods are undecided.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Hollow ceramic tube blanks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Unfitted fired ceramic tube lengths for selected spacers, protected guides or candidate nonconductive passages. Cutting, bore finish and service qualification remain necessary; no voltage, heat or chemical rating is assigned.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hollow ceramic tube blanks; manufactured stock; fabrication stock; processed material; processed intermediate; manufactured / unresolved; fabrication; ceramic; solid piece; proposal; hollow ceramic tube blanks; manufactured stock; fabrication stock;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Rough fired ceramic rings awaiting grinding and matching to a particular assembly. They supply stock for potential collars or spacers, distinct from the catalog's fitted insulating spacer and matched spacer sets.</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fired ceramic ring blanks; manufactured stock; fabrication stock; processed material; processed intermediate; manufactured / unresolved; fabrication; ceramic; solid piece; proposal; fired ceramic ring blanks; manufactured stock; fabrication stock;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stock</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Thin layered mica strips proposed for fitted gap adjustment and separation between compatible surfaces. Thickness, binder choice and useful insulating behavior require qualification; this is not a guaranteed electrical barrier.</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stock; manufactured stock; fabrication stock; processed material; processed intermediate; manufactured / unresolved; equipment fabrication; mineral; strip; proposal; laminated mica shim stock; manufactured stock; fabrication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Copper capillary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Fine-bore copper tubing proposed for fitted instrument passages or the controlled transfer of compatible contained substances. It does not imply a water system, safe biological contact or a particular flow rate; bore consistency and cleaning remain open.</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copper capillary tube stock; manufactured stock; fabrication stock; processed material; processed intermediate; manufactured / unresolved; equipment fabrication; metal; solid piece; proposal; copper capillary tube stock; manufactured stock; fabrication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Very thin worked bronze sheets proposed for decorative cladding, shaped labels or selected fitted metal layers. Thickness, alloy, joining and durability remain undecided; it is distinct from thicker drawn bronze strip stock.</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T0</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t0;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T0 as recovered in unknown condition. A qualified reusable mechanism would need a separate T1 readiness record; original complexity does not establish usability.</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Raw entry feed; no production route</x:v>
      </x:c>
      <x:c r="AN883" s="4">
        <x:f>IF(C883="T0",0,IF(C883="T1",1,IF(C883="T2",2,IF(C883="T3",3,IF(C883="T4",4,IF(C883="Unassigned",98,99))))))</x:f>
        <x:v>0</x:v>
      </x:c>
    </x:row>
    <x:row r="884">
      <x:c r="A884" s="4" t="inlineStr">
        <x:is>
          <x:t xml:space="preserve">proposal.accessory.folding_grounding_rod</x:t>
        </x:is>
      </x:c>
      <x:c r="B884" s="4" t="inlineStr">
        <x:is>
          <x:t xml:space="preserve">Folding static-grounding rod</x:t>
        </x:is>
      </x:c>
      <x:c r="C884" s="4" t="inlineStr">
        <x:is>
          <x:t xml:space="preserve">T2</x:t>
        </x:is>
      </x:c>
      <x:c r="D884" s="4" t="inlineStr">
        <x:is>
          <x:t xml:space="preserve">Accessories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accessories; personal utility accessory; tool; finished item; manufactured / unresolved; static management; metal; assembly; proposal; static grounding rod; folding earth probe; ground-contact accessory; t2;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Proposed T2 finished accessory using qualified T1 stock. Construction details, usability, scarcity and equipment effects are not established by the planning tier.</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status/completeness",IF(C884="T0","Raw entry feed; no production route","No production route listed"))</x:f>
        <x:v>No production route listed</x:v>
      </x:c>
      <x:c r="AN884" s="4">
        <x:f>IF(C884="T0",0,IF(C884="T1",1,IF(C884="T2",2,IF(C884="T3",3,IF(C884="T4",4,IF(C884="Unassigned",98,99))))))</x:f>
        <x:v>2</x:v>
      </x:c>
    </x:row>
    <x:row r="885">
      <x:c r="A885" s="4" t="inlineStr">
        <x:is>
          <x:t xml:space="preserve">proposal.accessory.static_discharge_wand</x:t>
        </x:is>
      </x:c>
      <x:c r="B885" s="4" t="inlineStr">
        <x:is>
          <x:t xml:space="preserve">Static-discharge contact wand</x:t>
        </x:is>
      </x:c>
      <x:c r="C885" s="4" t="inlineStr">
        <x:is>
          <x:t xml:space="preserve">T2</x:t>
        </x:is>
      </x:c>
      <x:c r="D885" s="4" t="inlineStr">
        <x:is>
          <x:t xml:space="preserve">Accessories</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accessories; personal utility accessory; tool; finished item; manufactured / unresolved; static management; ceramic and metal; assembly; proposal; static discharge wand; charge contact probe; t2;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Proposed T2 finished accessory using qualified T1 stock. Construction details, usability, scarcity and equipment effects are not established by the planning tier.</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2</x:v>
      </x:c>
    </x:row>
    <x:row r="886">
      <x:c r="A886" s="4" t="inlineStr">
        <x:is>
          <x:t xml:space="preserve">proposal.accessory.grounding_drag_chain</x:t>
        </x:is>
      </x:c>
      <x:c r="B886" s="4" t="inlineStr">
        <x:is>
          <x:t xml:space="preserve">Grounding drag chain</x:t>
        </x:is>
      </x:c>
      <x:c r="C886" s="4" t="inlineStr">
        <x:is>
          <x:t xml:space="preserve">T2</x:t>
        </x:is>
      </x:c>
      <x:c r="D886" s="4" t="inlineStr">
        <x:is>
          <x:t xml:space="preserve">Accessories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accessories; personal utility accessory; wearable; finished item; manufactured / unresolved; static management; metal; assembly; proposal; static drag chain; trailing ground contact; t2;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Proposed T2 finished accessory using qualified T1 stock. Construction details, usability, scarcity and equipment effects are not established by the planning tier.</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status/completeness",IF(C886="T0","Raw entry feed; no production route","No production route listed"))</x:f>
        <x:v>No production route listed</x:v>
      </x:c>
      <x:c r="AN886" s="4">
        <x:f>IF(C886="T0",0,IF(C886="T1",1,IF(C886="T2",2,IF(C886="T3",3,IF(C886="T4",4,IF(C886="Unassigned",98,99))))))</x:f>
        <x:v>2</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Accessories</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accessories;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Proposed T2 finished accessory using qualified T1 stock. Construction details, usability, scarcity and equipment effects are not established by the planning tier.</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T2</x:t>
        </x:is>
      </x:c>
      <x:c r="D888" s="4" t="inlineStr">
        <x:is>
          <x:t xml:space="preserve">Accessories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accessories; personal utility accessory; tool; finished item; manufactured / unresolved; traversal; metal; assembly; proposal; pocket compass; sighting compass; bearing aid; t2;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Proposed T2 finished accessory using qualified T1 stock. Construction details, usability, scarcity and equipment effects are not established by the planning tier.</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status/completeness",IF(C888="T0","Raw entry feed; no production route","No production route listed"))</x:f>
        <x:v>No production route listed</x:v>
      </x:c>
      <x:c r="AN888" s="4">
        <x:f>IF(C888="T0",0,IF(C888="T1",1,IF(C888="T2",2,IF(C888="T3",3,IF(C888="T4",4,IF(C888="Unassigned",98,99))))))</x:f>
        <x:v>2</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Accessories</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accessories;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Proposed T2 finished accessory using qualified T1 stock. Construction details, usability, scarcity and equipment effects are not established by the planning tier.</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T2</x:t>
        </x:is>
      </x:c>
      <x:c r="D890" s="4" t="inlineStr">
        <x:is>
          <x:t xml:space="preserve">Accessories</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accessories; personal utility accessory; tool; finished item; manufactured / unresolved; writing and records; metal; assembly; proposal; manual travel tally; thumb counter; expedition interval counter; t2;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Proposed T2 finished accessory using qualified T1 stock. Construction details, usability, scarcity and equipment effects are not established by the planning tier.</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2</x:v>
      </x:c>
    </x:row>
    <x:row r="891">
      <x:c r="A891" s="4" t="inlineStr">
        <x:is>
          <x:t xml:space="preserve">proposal.accessory.retracting_tool_tether</x:t>
        </x:is>
      </x:c>
      <x:c r="B891" s="4" t="inlineStr">
        <x:is>
          <x:t xml:space="preserve">Retracting tool tether</x:t>
        </x:is>
      </x:c>
      <x:c r="C891" s="4" t="inlineStr">
        <x:is>
          <x:t xml:space="preserve">T2</x:t>
        </x:is>
      </x:c>
      <x:c r="D891" s="4" t="inlineStr">
        <x:is>
          <x:t xml:space="preserve">Accessories</x:t>
        </x:is>
      </x:c>
      <x:c r="E891" s="4" t="inlineStr">
        <x:is>
          <x:t xml:space="preserve">Personal utility accessory</x:t>
        </x:is>
      </x:c>
      <x:c r="F891" s="4" t="inlineStr">
        <x:is>
          <x:t xml:space="preserve">New proposal</x:t>
        </x:is>
      </x:c>
      <x:c r="G891" s="4" t="inlineStr">
        <x:is>
          <x:t xml:space="preserve">A compact metal reel with a short retained line, proposed to keep a small personal instrument attached during handling. It supports loss prevention rather than carrying heavy cargo or granting hands-free tool operation.</x:t>
        </x:is>
      </x:c>
      <x:c r="H891" s="4" t="inlineStr">
        <x:is>
          <x:t xml:space="preserve">Unassigned; no new slot approved</x:t>
        </x:is>
      </x:c>
      <x:c r="I891" s="4" t="inlineStr">
        <x:is>
          <x:t xml:space="preserve">Booter-carried personal utility gear; mounting, packing, dimensions and mass unresolved.</x:t>
        </x:is>
      </x:c>
      <x:c r="J891" s="4"/>
      <x:c r="K891"/>
      <x:c r="L891" t="inlineStr">
        <x:is>
          <x:t xml:space="preserve">Proposed contemporary craft or specialist trade; availability and construction recipe unresolved.</x:t>
        </x:is>
      </x:c>
      <x:c r="M891" s="4" t="inlineStr">
        <x:is>
          <x:t xml:space="preserve">Candidate compact finished accessory using selected prepared stock. No ingredient quantities, crafting time, yield or executable recipe authored.</x:t>
        </x:is>
      </x:c>
      <x:c r="N891" s="4" t="inlineStr">
        <x:is>
          <x:t xml:space="preserve">Not implemented</x:t>
        </x:is>
      </x:c>
      <x:c r="O891" s="4" t="inlineStr">
        <x:is>
          <x:t xml:space="preserve">Reel construction, line material, recoil, snag release and compatible item mass require design. No climbing, fall arrest, heavy hauling or new equipment slot.</x:t>
        </x:is>
      </x:c>
      <x:c r="P891" s="4"/>
      <x:c r="Q891" s="4"/>
      <x:c r="R891"/>
      <x:c r="S891"/>
      <x:c r="T891"/>
      <x:c r="U891" t="inlineStr">
        <x:is>
          <x:t xml:space="preserve">Artwork direction: A small metal reel housing with a belt eye, a short line and a single closing tool clip. Fit, safe use and manufacturing details remain proposals.</x:t>
        </x:is>
      </x:c>
      <x:c r="V891" s="4" t="inlineStr">
        <x:is>
          <x:t xml:space="preserve">small-tool retention reel; retractable gear tether</x:t>
        </x:is>
      </x:c>
      <x:c r="W891"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1" s="4" t="inlineStr">
        <x:is>
          <x:t xml:space="preserve">Wearable</x:t>
        </x:is>
      </x:c>
      <x:c r="Y891" s="4" t="inlineStr">
        <x:is>
          <x:t xml:space="preserve">Finished item</x:t>
        </x:is>
      </x:c>
      <x:c r="Z891" s="4" t="inlineStr">
        <x:is>
          <x:t xml:space="preserve">Manufactured / unresolved</x:t>
        </x:is>
      </x:c>
      <x:c r="AA891" s="4" t="inlineStr">
        <x:is>
          <x:t xml:space="preserve">Survival provision</x:t>
        </x:is>
      </x:c>
      <x:c r="AB891" s="4" t="inlineStr">
        <x:is>
          <x:t xml:space="preserve">Metal</x:t>
        </x:is>
      </x:c>
      <x:c r="AC891" s="4" t="inlineStr">
        <x:is>
          <x:t xml:space="preserve">Assembly</x:t>
        </x:is>
      </x:c>
      <x:c r="AD891" s="4" t="inlineStr">
        <x:is>
          <x:t xml:space="preserve">Proposal</x:t>
        </x:is>
      </x:c>
      <x:c r="AE891" s="4" t="str">
        <x:f>LOWER(A891&amp;"; "&amp;B891&amp;"; "&amp;D891&amp;"; "&amp;E891&amp;"; "&amp;X891&amp;"; "&amp;Y891&amp;"; "&amp;Z891&amp;"; "&amp;AA891&amp;"; "&amp;AB891&amp;"; "&amp;AC891&amp;"; "&amp;AD891&amp;"; "&amp;V891&amp;"; "&amp;C891&amp;"; "&amp;AH891&amp;"; "&amp;AI891)</x:f>
        <x:v>proposal.accessory.retracting_tool_tether; retracting tool tether; accessories; personal utility accessory; wearable; finished item; manufactured / unresolved; survival provision; metal; assembly; proposal; small-tool retention reel; retractable gear tether; t2; t1; finished item</x:v>
      </x:c>
      <x:c r="AF891" s="4" t="inlineStr">
        <x:is>
          <x:t xml:space="preserve">Author-requested simple personal accessory expansion. These compact supporting utilities are grouped in Accessories; item type, tier and gameplay compatibility remain separate classifications.</x:t>
        </x:is>
      </x:c>
      <x:c r="AG891" s="4" t="inlineStr">
        <x:is>
          <x:t xml:space="preserve">Proposed T2 finished accessory using qualified T1 stock. Construction details, usability, scarcity and equipment effects are not established by the planning tier.</x:t>
        </x:is>
      </x:c>
      <x:c r="AH891" s="4" t="inlineStr">
        <x:is>
          <x:t xml:space="preserve">T1</x:t>
        </x:is>
      </x:c>
      <x:c r="AI891" s="4" t="inlineStr">
        <x:is>
          <x:t xml:space="preserve">Finished item</x:t>
        </x:is>
      </x:c>
      <x:c r="AJ891" s="4">
        <x:f>COUNTIFS('Material routes'!$D$6:$D$2205,A891,'Material routes'!$C$6:$C$2205,"Output")</x:f>
        <x:v>0</x:v>
      </x:c>
      <x:c r="AK891" s="4">
        <x:f>SUM(COUNTIFS('Material routes'!$D$6:$D$2205,A891,'Material routes'!$C$6:$C$2205,"Ingredient candidate"),COUNTIFS('Material routes'!$D$6:$D$2205,A891,'Material routes'!$C$6:$C$2205,"Consumed input"),COUNTIFS('Material routes'!$D$6:$D$2205,A891,'Material routes'!$C$6:$C$2205,"Contained input"),COUNTIFS('Material routes'!$D$6:$D$2205,A891,'Material routes'!$C$6:$C$2205,"Transform input"))</x:f>
        <x:v>0</x:v>
      </x:c>
      <x:c r="AL891" s="4">
        <x:f>COUNTIFS('Material routes'!$D$6:$D$2205,A891,'Material routes'!$C$6:$C$2205,"Tool candidate")</x:f>
        <x:v>0</x:v>
      </x:c>
      <x:c r="AM891" s="4" t="str">
        <x:f>IF(AJ891&gt;0,"Route listed; review status/completeness",IF(C891="T0","Raw entry feed; no production route","No production route listed"))</x:f>
        <x:v>No production route listed</x:v>
      </x:c>
      <x:c r="AN891" s="4">
        <x:f>IF(C891="T0",0,IF(C891="T1",1,IF(C891="T2",2,IF(C891="T3",3,IF(C891="T4",4,IF(C891="Unassigned",98,99))))))</x:f>
        <x:v>2</x:v>
      </x:c>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Accessories</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accessories;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Proposed T2 finished accessory using qualified T1 stock. Construction details, usability, scarcity and equipment effects are not established by the planning tier.</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Accessories</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accessories;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Proposed T2 finished accessory using qualified T1 stock. Construction details, usability, scarcity and equipment effects are not established by the planning tier.</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t="inlineStr">
        <x:is>
          <x:t xml:space="preserve">proposal.accessory.pocket_inspection_loupe</x:t>
        </x:is>
      </x:c>
      <x:c r="B894" s="4" t="inlineStr">
        <x:is>
          <x:t xml:space="preserve">Pocket inspection loupe</x:t>
        </x:is>
      </x:c>
      <x:c r="C894" s="4" t="inlineStr">
        <x:is>
          <x:t xml:space="preserve">T2</x:t>
        </x:is>
      </x:c>
      <x:c r="D894" s="4" t="inlineStr">
        <x:is>
          <x:t xml:space="preserve">Accessories</x:t>
        </x:is>
      </x:c>
      <x:c r="E894" s="4" t="inlineStr">
        <x:is>
          <x:t xml:space="preserve">Personal utility accessory</x:t>
        </x:is>
      </x:c>
      <x:c r="F894" s="4" t="inlineStr">
        <x:is>
          <x:t xml:space="preserve">New proposal</x:t>
        </x:is>
      </x:c>
      <x:c r="G894" s="4" t="inlineStr">
        <x:is>
          <x:t xml:space="preserve">A single small glass lens in a folding metal guard, proposed for inspecting part wear, small inscriptions or mineral surfaces at close range. A supporting observation accessory rather than a complete assay or diagnostic instrument.</x:t>
        </x:is>
      </x:c>
      <x:c r="H894" s="4" t="inlineStr">
        <x:is>
          <x:t xml:space="preserve">Unassigned; no new slot approved</x:t>
        </x:is>
      </x:c>
      <x:c r="I894" s="4" t="inlineStr">
        <x:is>
          <x:t xml:space="preserve">Booter-carried personal utility gear; mounting, packing, dimensions and mass unresolved.</x:t>
        </x:is>
      </x:c>
      <x:c r="J894" s="4"/>
      <x:c r="K894"/>
      <x:c r="L894" t="inlineStr">
        <x:is>
          <x:t xml:space="preserve">Proposed contemporary craft or specialist trade; availability and construction recipe unresolved.</x:t>
        </x:is>
      </x:c>
      <x:c r="M894" s="4" t="inlineStr">
        <x:is>
          <x:t xml:space="preserve">Candidate compact finished accessory using selected prepared stock. No ingredient quantities, crafting time, yield or executable recipe authored.</x:t>
        </x:is>
      </x:c>
      <x:c r="N894" s="4" t="inlineStr">
        <x:is>
          <x:t xml:space="preserve">Not implemented</x:t>
        </x:is>
      </x:c>
      <x:c r="O894" s="4" t="inlineStr">
        <x:is>
          <x:t xml:space="preserve">Suitable optical glass, lens quality, magnification, availability and handling remain unresolved. No automatic material identification, damage diagnosis or optical rarity downgrade is established.</x:t>
        </x:is>
      </x:c>
      <x:c r="P894" s="4"/>
      <x:c r="Q894" s="4"/>
      <x:c r="R894"/>
      <x:c r="S894"/>
      <x:c r="T894"/>
      <x:c r="U894" t="inlineStr">
        <x:is>
          <x:t xml:space="preserve">Artwork direction: A compact circular glass lens swung out from a scratched folding metal guard. Fit, safe use and manufacturing details remain proposals.</x:t>
        </x:is>
      </x:c>
      <x:c r="V894" s="4" t="inlineStr">
        <x:is>
          <x:t xml:space="preserve">inspection loupe; pocket magnifier; folding lens</x:t>
        </x:is>
      </x:c>
      <x:c r="W89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4" s="4" t="inlineStr">
        <x:is>
          <x:t xml:space="preserve">Tool</x:t>
        </x:is>
      </x:c>
      <x:c r="Y894" s="4" t="inlineStr">
        <x:is>
          <x:t xml:space="preserve">Finished item</x:t>
        </x:is>
      </x:c>
      <x:c r="Z894" s="4" t="inlineStr">
        <x:is>
          <x:t xml:space="preserve">Manufactured / unresolved</x:t>
        </x:is>
      </x:c>
      <x:c r="AA894" s="4" t="inlineStr">
        <x:is>
          <x:t xml:space="preserve">Inspection</x:t>
        </x:is>
      </x:c>
      <x:c r="AB894" s="4" t="inlineStr">
        <x:is>
          <x:t xml:space="preserve">Glass and metal</x:t>
        </x:is>
      </x:c>
      <x:c r="AC894" s="4" t="inlineStr">
        <x:is>
          <x:t xml:space="preserve">Assembly</x:t>
        </x:is>
      </x:c>
      <x:c r="AD894" s="4" t="inlineStr">
        <x:is>
          <x:t xml:space="preserve">Proposal</x:t>
        </x:is>
      </x:c>
      <x:c r="AE894" s="4" t="str">
        <x:f>LOWER(A894&amp;"; "&amp;B894&amp;"; "&amp;D894&amp;"; "&amp;E894&amp;"; "&amp;X894&amp;"; "&amp;Y894&amp;"; "&amp;Z894&amp;"; "&amp;AA894&amp;"; "&amp;AB894&amp;"; "&amp;AC894&amp;"; "&amp;AD894&amp;"; "&amp;V894&amp;"; "&amp;C894&amp;"; "&amp;AH894&amp;"; "&amp;AI894)</x:f>
        <x:v>proposal.accessory.pocket_inspection_loupe; pocket inspection loupe; accessories; personal utility accessory; tool; finished item; manufactured / unresolved; inspection; glass and metal; assembly; proposal; inspection loupe; pocket magnifier; folding lens; t2; t1; finished item</x:v>
      </x:c>
      <x:c r="AF894" s="4" t="inlineStr">
        <x:is>
          <x:t xml:space="preserve">Author-requested simple personal accessory expansion. These compact supporting utilities are grouped in Accessories; item type, tier and gameplay compatibility remain separate classifications.</x:t>
        </x:is>
      </x:c>
      <x:c r="AG894" s="4" t="inlineStr">
        <x:is>
          <x:t xml:space="preserve">Proposed T2 finished accessory using qualified T1 stock. Construction details, usability, scarcity and equipment effects are not established by the planning tier.</x:t>
        </x:is>
      </x:c>
      <x:c r="AH894" s="4" t="inlineStr">
        <x:is>
          <x:t xml:space="preserve">T1</x:t>
        </x:is>
      </x:c>
      <x:c r="AI894" s="4" t="inlineStr">
        <x:is>
          <x:t xml:space="preserve">Finished item</x:t>
        </x:is>
      </x:c>
      <x:c r="AJ894" s="4">
        <x:f>COUNTIFS('Material routes'!$D$6:$D$2205,A894,'Material routes'!$C$6:$C$2205,"Output")</x:f>
        <x:v>0</x:v>
      </x:c>
      <x:c r="AK894" s="4">
        <x:f>SUM(COUNTIFS('Material routes'!$D$6:$D$2205,A894,'Material routes'!$C$6:$C$2205,"Ingredient candidate"),COUNTIFS('Material routes'!$D$6:$D$2205,A894,'Material routes'!$C$6:$C$2205,"Consumed input"),COUNTIFS('Material routes'!$D$6:$D$2205,A894,'Material routes'!$C$6:$C$2205,"Contained input"),COUNTIFS('Material routes'!$D$6:$D$2205,A894,'Material routes'!$C$6:$C$2205,"Transform input"))</x:f>
        <x:v>0</x:v>
      </x:c>
      <x:c r="AL894" s="4">
        <x:f>COUNTIFS('Material routes'!$D$6:$D$2205,A894,'Material routes'!$C$6:$C$2205,"Tool candidate")</x:f>
        <x:v>0</x:v>
      </x:c>
      <x:c r="AM894" s="4" t="str">
        <x:f>IF(AJ894&gt;0,"Route listed; review status/completeness",IF(C894="T0","Raw entry feed; no production route","No production route listed"))</x:f>
        <x:v>No production route listed</x:v>
      </x:c>
      <x:c r="AN894" s="4">
        <x:f>IF(C894="T0",0,IF(C894="T1",1,IF(C894="T2",2,IF(C894="T3",3,IF(C894="T4",4,IF(C894="Unassigned",98,99))))))</x:f>
        <x:v>2</x:v>
      </x:c>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Accessories</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accessories;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Proposed T2 finished accessory using qualified T1 stock. Construction details, usability, scarcity and equipment effects are not established by the planning tier.</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T2</x:t>
        </x:is>
      </x:c>
      <x:c r="D896" s="4" t="inlineStr">
        <x:is>
          <x:t xml:space="preserve">Accessories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accessories; personal utility accessory; tool; finished item; manufactured / unresolved; public communication; metal; assembly; proposal; emergency signal whistle; pealess field whistle; t2;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Proposed T2 finished accessory using qualified T1 stock. Construction details, usability, scarcity and equipment effects are not established by the planning tier.</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status/completeness",IF(C896="T0","Raw entry feed; no production route","No production route listed"))</x:f>
        <x:v>No production route listed</x:v>
      </x:c>
      <x:c r="AN896" s="4">
        <x:f>IF(C896="T0",0,IF(C896="T1",1,IF(C896="T2",2,IF(C896="T3",3,IF(C896="T4",4,IF(C896="Unassigned",98,99))))))</x:f>
        <x:v>2</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Proposed T2 finished piece using T1 inputs; material grade, fabrication and protection are unresolved.</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status/completeness",IF(C897="T0","Raw entry feed; no production route","No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Proposed T2 finished piece using T1 inputs; material grade, fabrication and protection are unresolved.</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status/completeness",IF(C898="T0","Raw entry feed; no production route","No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Proposed T3 finished piece using T2 inputs; material grade, fabrication and protection are unresolved.</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status/completeness",IF(C899="T0","Raw entry feed; no production route","No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Proposed T3 finished piece using T2 inputs; material grade, fabrication and protection are unresolved.</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status/completeness",IF(C900="T0","Raw entry feed; no production route","No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T3</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t3; t2; finished item</x:v>
      </x:c>
      <x:c r="AF901" s="4" t="inlineStr">
        <x:is>
          <x:t xml:space="preserve">One independently listed armor piece. Family membership is a design grouping, never another inventory item or a set bonus.</x:t>
        </x:is>
      </x:c>
      <x:c r="AG901" s="4" t="inlineStr">
        <x:is>
          <x:t xml:space="preserve">Proposed T3 finished piece using T2 inputs; material grade, fabrication and protection are unresolved.</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status/completeness",IF(C901="T0","Raw entry feed; no production route","No production route listed"))</x:f>
        <x:v>No production route listed</x:v>
      </x:c>
      <x:c r="AN901" s="4">
        <x:f>IF(C901="T0",0,IF(C901="T1",1,IF(C901="T2",2,IF(C901="T3",3,IF(C901="T4",4,IF(C901="Unassigned",98,99))))))</x:f>
        <x:v>3</x:v>
      </x:c>
    </x:row>
    <x:row r="902">
      <x:c r="A902" s="4" t="inlineStr">
        <x:is>
          <x:t xml:space="preserve">proposal.armor.steel.arms</x:t>
        </x:is>
      </x:c>
      <x:c r="B902" s="4" t="inlineStr">
        <x:is>
          <x:t xml:space="preserve">Steel arm guards</x:t>
        </x:is>
      </x:c>
      <x:c r="C902" s="4" t="inlineStr">
        <x:is>
          <x:t xml:space="preserve">T3</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t3; t2; finished item</x:v>
      </x:c>
      <x:c r="AF902" s="4" t="inlineStr">
        <x:is>
          <x:t xml:space="preserve">One independently listed armor piece. Family membership is a design grouping, never another inventory item or a set bonus.</x:t>
        </x:is>
      </x:c>
      <x:c r="AG902" s="4" t="inlineStr">
        <x:is>
          <x:t xml:space="preserve">Proposed T3 finished piece using T2 inputs; material grade, fabrication and protection are unresolved.</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status/completeness",IF(C902="T0","Raw entry feed; no production route","No production route listed"))</x:f>
        <x:v>No production route listed</x:v>
      </x:c>
      <x:c r="AN902" s="4">
        <x:f>IF(C902="T0",0,IF(C902="T1",1,IF(C902="T2",2,IF(C902="T3",3,IF(C902="T4",4,IF(C902="Unassigned",98,99))))))</x:f>
        <x:v>3</x:v>
      </x:c>
    </x:row>
    <x:row r="903">
      <x:c r="A903" s="4" t="inlineStr">
        <x:is>
          <x:t xml:space="preserve">proposal.armor.steel.helmet</x:t>
        </x:is>
      </x:c>
      <x:c r="B903" s="4" t="inlineStr">
        <x:is>
          <x:t xml:space="preserve">Steel helmet</x:t>
        </x:is>
      </x:c>
      <x:c r="C903" s="4" t="inlineStr">
        <x:is>
          <x:t xml:space="preserve">T3</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t3; t2; finished item</x:v>
      </x:c>
      <x:c r="AF903" s="4" t="inlineStr">
        <x:is>
          <x:t xml:space="preserve">One independently listed armor piece. Family membership is a design grouping, never another inventory item or a set bonus.</x:t>
        </x:is>
      </x:c>
      <x:c r="AG903" s="4" t="inlineStr">
        <x:is>
          <x:t xml:space="preserve">Proposed T3 finished piece using T2 inputs; material grade, fabrication and protection are unresolved.</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status/completeness",IF(C903="T0","Raw entry feed; no production route","No production route listed"))</x:f>
        <x:v>No production route listed</x:v>
      </x:c>
      <x:c r="AN903" s="4">
        <x:f>IF(C903="T0",0,IF(C903="T1",1,IF(C903="T2",2,IF(C903="T3",3,IF(C903="T4",4,IF(C903="Unassigned",98,99))))))</x:f>
        <x:v>3</x:v>
      </x:c>
    </x:row>
    <x:row r="904">
      <x:c r="A904" s="4" t="inlineStr">
        <x:is>
          <x:t xml:space="preserve">proposal.armor.chitin.chest</x:t>
        </x:is>
      </x:c>
      <x:c r="B904" s="4" t="inlineStr">
        <x:is>
          <x:t xml:space="preserve">Chitin chestplate</x:t>
        </x:is>
      </x:c>
      <x:c r="C904" s="4" t="inlineStr">
        <x:is>
          <x:t xml:space="preserve">T2</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t2; t1; finished item</x:v>
      </x:c>
      <x:c r="AF904" s="4" t="inlineStr">
        <x:is>
          <x:t xml:space="preserve">One independently listed armor piece. Family membership is a design grouping, never another inventory item or a set bonus.</x:t>
        </x:is>
      </x:c>
      <x:c r="AG904" s="4" t="inlineStr">
        <x:is>
          <x:t xml:space="preserve">Proposed T2 finished piece using T1 inputs; material grade, fabrication and protection are unresolved.</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status/completeness",IF(C904="T0","Raw entry feed; no production route","No production route listed"))</x:f>
        <x:v>No production route listed</x:v>
      </x:c>
      <x:c r="AN904" s="4">
        <x:f>IF(C904="T0",0,IF(C904="T1",1,IF(C904="T2",2,IF(C904="T3",3,IF(C904="T4",4,IF(C904="Unassigned",98,99))))))</x:f>
        <x:v>2</x:v>
      </x:c>
    </x:row>
    <x:row r="905">
      <x:c r="A905" s="4" t="inlineStr">
        <x:is>
          <x:t xml:space="preserve">proposal.armor.chitin.legs</x:t>
        </x:is>
      </x:c>
      <x:c r="B905" s="4" t="inlineStr">
        <x:is>
          <x:t xml:space="preserve">Chitin leg guards</x:t>
        </x:is>
      </x:c>
      <x:c r="C905" s="4" t="inlineStr">
        <x:is>
          <x:t xml:space="preserve">T2</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t2; t1; finished item</x:v>
      </x:c>
      <x:c r="AF905" s="4" t="inlineStr">
        <x:is>
          <x:t xml:space="preserve">One independently listed armor piece. Family membership is a design grouping, never another inventory item or a set bonus.</x:t>
        </x:is>
      </x:c>
      <x:c r="AG905" s="4" t="inlineStr">
        <x:is>
          <x:t xml:space="preserve">Proposed T2 finished piece using T1 inputs; material grade, fabrication and protection are unresolved.</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status/completeness",IF(C905="T0","Raw entry feed; no production route","No production route listed"))</x:f>
        <x:v>No production route listed</x:v>
      </x:c>
      <x:c r="AN905" s="4">
        <x:f>IF(C905="T0",0,IF(C905="T1",1,IF(C905="T2",2,IF(C905="T3",3,IF(C905="T4",4,IF(C905="Unassigned",98,99))))))</x:f>
        <x:v>2</x:v>
      </x:c>
    </x:row>
    <x:row r="906">
      <x:c r="A906" s="4" t="inlineStr">
        <x:is>
          <x:t xml:space="preserve">proposal.armor.chitin.boots</x:t>
        </x:is>
      </x:c>
      <x:c r="B906" s="4" t="inlineStr">
        <x:is>
          <x:t xml:space="preserve">Chitin armored boots</x:t>
        </x:is>
      </x:c>
      <x:c r="C906" s="4" t="inlineStr">
        <x:is>
          <x:t xml:space="preserve">T2</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t2; t1; finished item</x:v>
      </x:c>
      <x:c r="AF906" s="4" t="inlineStr">
        <x:is>
          <x:t xml:space="preserve">One independently listed armor piece. Family membership is a design grouping, never another inventory item or a set bonus.</x:t>
        </x:is>
      </x:c>
      <x:c r="AG906" s="4" t="inlineStr">
        <x:is>
          <x:t xml:space="preserve">Proposed T2 finished piece using T1 inputs; material grade, fabrication and protection are unresolved.</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status/completeness",IF(C906="T0","Raw entry feed; no production route","No production route listed"))</x:f>
        <x:v>No production route listed</x:v>
      </x:c>
      <x:c r="AN906" s="4">
        <x:f>IF(C906="T0",0,IF(C906="T1",1,IF(C906="T2",2,IF(C906="T3",3,IF(C906="T4",4,IF(C906="Unassigned",98,99))))))</x:f>
        <x:v>2</x:v>
      </x:c>
    </x:row>
    <x:row r="907">
      <x:c r="A907" s="4" t="inlineStr">
        <x:is>
          <x:t xml:space="preserve">proposal.armor.chitin.arms</x:t>
        </x:is>
      </x:c>
      <x:c r="B907" s="4" t="inlineStr">
        <x:is>
          <x:t xml:space="preserve">Chitin arm guards</x:t>
        </x:is>
      </x:c>
      <x:c r="C907" s="4" t="inlineStr">
        <x:is>
          <x:t xml:space="preserve">T2</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t2; t1; finished item</x:v>
      </x:c>
      <x:c r="AF907" s="4" t="inlineStr">
        <x:is>
          <x:t xml:space="preserve">One independently listed armor piece. Family membership is a design grouping, never another inventory item or a set bonus.</x:t>
        </x:is>
      </x:c>
      <x:c r="AG907" s="4" t="inlineStr">
        <x:is>
          <x:t xml:space="preserve">Proposed T2 finished piece using T1 inputs; material grade, fabrication and protection are unresolved.</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status/completeness",IF(C907="T0","Raw entry feed; no production route","No production route listed"))</x:f>
        <x:v>No production route listed</x:v>
      </x:c>
      <x:c r="AN907" s="4">
        <x:f>IF(C907="T0",0,IF(C907="T1",1,IF(C907="T2",2,IF(C907="T3",3,IF(C907="T4",4,IF(C907="Unassigned",98,99))))))</x:f>
        <x:v>2</x:v>
      </x:c>
    </x:row>
    <x:row r="908">
      <x:c r="A908" s="4" t="inlineStr">
        <x:is>
          <x:t xml:space="preserve">proposal.armor.chitin.helmet</x:t>
        </x:is>
      </x:c>
      <x:c r="B908" s="4" t="inlineStr">
        <x:is>
          <x:t xml:space="preserve">Chitin helmet</x:t>
        </x:is>
      </x:c>
      <x:c r="C908" s="4" t="inlineStr">
        <x:is>
          <x:t xml:space="preserve">T2</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t2; t1; finished item</x:v>
      </x:c>
      <x:c r="AF908" s="4" t="inlineStr">
        <x:is>
          <x:t xml:space="preserve">One independently listed armor piece. Family membership is a design grouping, never another inventory item or a set bonus.</x:t>
        </x:is>
      </x:c>
      <x:c r="AG908" s="4" t="inlineStr">
        <x:is>
          <x:t xml:space="preserve">Proposed T2 finished piece using T1 inputs; material grade, fabrication and protection are unresolved.</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status/completeness",IF(C908="T0","Raw entry feed; no production route","No production route listed"))</x:f>
        <x:v>No production route listed</x:v>
      </x:c>
      <x:c r="AN908" s="4">
        <x:f>IF(C908="T0",0,IF(C908="T1",1,IF(C908="T2",2,IF(C908="T3",3,IF(C908="T4",4,IF(C908="Unassigned",98,99))))))</x:f>
        <x:v>2</x:v>
      </x:c>
    </x:row>
    <x:row r="909">
      <x:c r="A909" s="4" t="inlineStr">
        <x:is>
          <x:t xml:space="preserve">proposal.armor.ceramic.chest</x:t>
        </x:is>
      </x:c>
      <x:c r="B909" s="4" t="inlineStr">
        <x:is>
          <x:t xml:space="preserve">Ceramic-faced chestplate</x:t>
        </x:is>
      </x:c>
      <x:c r="C909" s="4" t="inlineStr">
        <x:is>
          <x:t xml:space="preserve">T3</x:t>
        </x:is>
      </x:c>
      <x:c r="D909" s="4" t="inlineStr">
        <x:is>
          <x:t xml:space="preserve">Armor</x:t>
        </x:is>
      </x:c>
      <x:c r="E909" s="4" t="inlineStr">
        <x:is>
          <x:t xml:space="preserve">Ceramic-faced armor / chest</x:t>
        </x:is>
      </x:c>
      <x:c r="F909" s="4" t="inlineStr">
        <x:is>
          <x:t xml:space="preserve">New proposal</x:t>
        </x:is>
      </x:c>
      <x:c r="G909" s="4" t="inlineStr">
        <x:is>
          <x:t xml:space="preserve">Ceramic-faced armor family: individually listed chestplate. Torso and upper back; a chest piece does not include arm or leg pieces. Small replaceable ceramic faces carried on an articulated metal support, with visible gaps between tiles. Construction and protection are proposals; the five family pieces remain separate items.</x:t>
        </x:is>
      </x:c>
      <x:c r="H909" s="4" t="inlineStr">
        <x:is>
          <x:t xml:space="preserve">Unassigned; no new slot approved</x:t>
        </x:is>
      </x:c>
      <x:c r="I909" s="4" t="inlineStr">
        <x:is>
          <x:t xml:space="preserve">Booter-worn armor concept; fitting, packing and spare-cargo rules unresolved.</x:t>
        </x:is>
      </x:c>
      <x:c r="J909" s="4"/>
      <x:c r="K909" s="4"/>
      <x:c r="L909" s="4" t="inlineStr">
        <x:is>
          <x:t xml:space="preserve">Proposed contemporary fabrication or specialist trade; construction recipe unresolved.</x:t>
        </x:is>
      </x:c>
      <x:c r="M909" s="4" t="inlineStr">
        <x:is>
          <x:t xml:space="preserve">Separate fitted piece using selected qualified stock; no whole-set recipe, quantities, yield or production time authored.</x:t>
        </x:is>
      </x:c>
      <x:c r="N909" s="4" t="inlineStr">
        <x:is>
          <x:t xml:space="preserve">Not implemented</x:t>
        </x:is>
      </x:c>
      <x:c r="O909" s="4" t="inlineStr">
        <x:is>
          <x:t xml:space="preserve">Fit, coverage, articulation, mass, durability and protection remain proposals. No wood, ordinary cloth, free-water quenching, set bonuses or new equipment slots.</x:t>
        </x:is>
      </x:c>
      <x:c r="P909" s="4"/>
      <x:c r="Q909" s="4"/>
      <x:c r="R909" s="4"/>
      <x:c r="S909" s="4"/>
      <x:c r="T909" s="4"/>
      <x:c r="U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c r="V909" s="4" t="inlineStr">
        <x:is>
          <x:t xml:space="preserve">ceramic armor set; ceramic armor family; ceramic-faced armor; chest; separate armor piece</x:t>
        </x:is>
      </x:c>
      <x:c r="W90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9" s="4" t="inlineStr">
        <x:is>
          <x:t xml:space="preserve">Armor</x:t>
        </x:is>
      </x:c>
      <x:c r="Y909" s="4" t="inlineStr">
        <x:is>
          <x:t xml:space="preserve">Finished item</x:t>
        </x:is>
      </x:c>
      <x:c r="Z909" s="4" t="inlineStr">
        <x:is>
          <x:t xml:space="preserve">Manufactured / unresolved</x:t>
        </x:is>
      </x:c>
      <x:c r="AA909" s="4" t="inlineStr">
        <x:is>
          <x:t xml:space="preserve">Protection</x:t>
        </x:is>
      </x:c>
      <x:c r="AB909" s="4" t="inlineStr">
        <x:is>
          <x:t xml:space="preserve">Ceramic and metal</x:t>
        </x:is>
      </x:c>
      <x:c r="AC909" s="4" t="inlineStr">
        <x:is>
          <x:t xml:space="preserve">Assembly</x:t>
        </x:is>
      </x:c>
      <x:c r="AD909" s="4" t="inlineStr">
        <x:is>
          <x:t xml:space="preserve">Proposal</x:t>
        </x:is>
      </x:c>
      <x:c r="AE909" s="4" t="str">
        <x:f>LOWER(A909&amp;"; "&amp;B909&amp;"; "&amp;D909&amp;"; "&amp;E909&amp;"; "&amp;X909&amp;"; "&amp;Y909&amp;"; "&amp;Z909&amp;"; "&amp;AA909&amp;"; "&amp;AB909&amp;"; "&amp;AC909&amp;"; "&amp;AD909&amp;"; "&amp;V909&amp;"; "&amp;C909&amp;"; "&amp;AH909&amp;"; "&amp;AI909)</x:f>
        <x:v>proposal.armor.ceramic.chest; ceramic-faced chestplate; armor; ceramic-faced armor / chest; armor; finished item; manufactured / unresolved; protection; ceramic and metal; assembly; proposal; ceramic armor set; ceramic armor family; ceramic-faced armor; chest; separate armor piece; t3; t2; finished item</x:v>
      </x:c>
      <x:c r="AF909" s="4" t="inlineStr">
        <x:is>
          <x:t xml:space="preserve">One independently listed armor piece. Family membership is a design grouping, never another inventory item or a set bonus.</x:t>
        </x:is>
      </x:c>
      <x:c r="AG909" s="4" t="inlineStr">
        <x:is>
          <x:t xml:space="preserve">Proposed T3 finished piece using T2 inputs; material grade, fabrication and protection are unresolved.</x:t>
        </x:is>
      </x:c>
      <x:c r="AH909" s="4" t="inlineStr">
        <x:is>
          <x:t xml:space="preserve">T2</x:t>
        </x:is>
      </x:c>
      <x:c r="AI909" s="4" t="inlineStr">
        <x:is>
          <x:t xml:space="preserve">Finished item</x:t>
        </x:is>
      </x:c>
      <x:c r="AJ909" s="4">
        <x:f>COUNTIFS('Material routes'!$D$6:$D$2205,A909,'Material routes'!$C$6:$C$2205,"Output")</x:f>
        <x:v>0</x:v>
      </x:c>
      <x:c r="AK909" s="4">
        <x:f>SUM(COUNTIFS('Material routes'!$D$6:$D$2205,A909,'Material routes'!$C$6:$C$2205,"Ingredient candidate"),COUNTIFS('Material routes'!$D$6:$D$2205,A909,'Material routes'!$C$6:$C$2205,"Consumed input"),COUNTIFS('Material routes'!$D$6:$D$2205,A909,'Material routes'!$C$6:$C$2205,"Contained input"),COUNTIFS('Material routes'!$D$6:$D$2205,A909,'Material routes'!$C$6:$C$2205,"Transform input"))</x:f>
        <x:v>0</x:v>
      </x:c>
      <x:c r="AL909" s="4">
        <x:f>COUNTIFS('Material routes'!$D$6:$D$2205,A909,'Material routes'!$C$6:$C$2205,"Tool candidate")</x:f>
        <x:v>0</x:v>
      </x:c>
      <x:c r="AM909" s="4" t="str">
        <x:f>IF(AJ909&gt;0,"Route listed; review status/completeness",IF(C909="T0","Raw entry feed; no production route","No production route listed"))</x:f>
        <x:v>No production route listed</x:v>
      </x:c>
      <x:c r="AN909" s="4">
        <x:f>IF(C909="T0",0,IF(C909="T1",1,IF(C909="T2",2,IF(C909="T3",3,IF(C909="T4",4,IF(C909="Unassigned",98,99))))))</x:f>
        <x:v>3</x:v>
      </x:c>
    </x:row>
    <x:row r="910">
      <x:c r="A910" s="4" t="inlineStr">
        <x:is>
          <x:t xml:space="preserve">proposal.armor.ceramic.legs</x:t>
        </x:is>
      </x:c>
      <x:c r="B910" s="4" t="inlineStr">
        <x:is>
          <x:t xml:space="preserve">Ceramic-faced leg guards</x:t>
        </x:is>
      </x:c>
      <x:c r="C910" s="4" t="inlineStr">
        <x:is>
          <x:t xml:space="preserve">T3</x:t>
        </x:is>
      </x:c>
      <x:c r="D910" s="4" t="inlineStr">
        <x:is>
          <x:t xml:space="preserve">Armor</x:t>
        </x:is>
      </x:c>
      <x:c r="E910" s="4" t="inlineStr">
        <x:is>
          <x:t xml:space="preserve">Ceramic-faced armor / legs</x:t>
        </x:is>
      </x:c>
      <x:c r="F910" s="4" t="inlineStr">
        <x:is>
          <x:t xml:space="preserve">New proposal</x:t>
        </x:is>
      </x:c>
      <x:c r="G910" s="4" t="inlineStr">
        <x:is>
          <x:t xml:space="preserve">Ceramic-faced armor family: individually listed leg guards. Paired thigh, knee and shin guards; boots remain a separate item. Small replaceable ceramic faces carried on an articulated metal support, with visible gaps between tiles. Construction and protection are proposals; the five family pieces remain separate items.</x:t>
        </x:is>
      </x:c>
      <x:c r="H910" s="4" t="inlineStr">
        <x:is>
          <x:t xml:space="preserve">Unassigned; no new slot approved</x:t>
        </x:is>
      </x:c>
      <x:c r="I910" s="4" t="inlineStr">
        <x:is>
          <x:t xml:space="preserve">Booter-worn armor concept; fitting, packing and spare-cargo rules unresolved.</x:t>
        </x:is>
      </x:c>
      <x:c r="J910" s="4"/>
      <x:c r="K910" s="4"/>
      <x:c r="L910" s="4" t="inlineStr">
        <x:is>
          <x:t xml:space="preserve">Proposed contemporary fabrication or specialist trade; construction recipe unresolved.</x:t>
        </x:is>
      </x:c>
      <x:c r="M910" s="4" t="inlineStr">
        <x:is>
          <x:t xml:space="preserve">Separate fitted piece using selected qualified stock; no whole-set recipe, quantities, yield or production time authored.</x:t>
        </x:is>
      </x:c>
      <x:c r="N910" s="4" t="inlineStr">
        <x:is>
          <x:t xml:space="preserve">Not implemented</x:t>
        </x:is>
      </x:c>
      <x:c r="O910" s="4" t="inlineStr">
        <x:is>
          <x:t xml:space="preserve">Fit, coverage, articulation, mass, durability and protection remain proposals. No wood, ordinary cloth, free-water quenching, set bonuses or new equipment slots.</x:t>
        </x:is>
      </x:c>
      <x:c r="P910" s="4"/>
      <x:c r="Q910" s="4"/>
      <x:c r="R910" s="4"/>
      <x:c r="S910" s="4"/>
      <x:c r="T910" s="4"/>
      <x:c r="U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c r="V910" s="4" t="inlineStr">
        <x:is>
          <x:t xml:space="preserve">ceramic armor set; ceramic armor family; ceramic-faced armor; legs; separate armor piece</x:t>
        </x:is>
      </x:c>
      <x:c r="W91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0" s="4" t="inlineStr">
        <x:is>
          <x:t xml:space="preserve">Armor</x:t>
        </x:is>
      </x:c>
      <x:c r="Y910" s="4" t="inlineStr">
        <x:is>
          <x:t xml:space="preserve">Finished item</x:t>
        </x:is>
      </x:c>
      <x:c r="Z910" s="4" t="inlineStr">
        <x:is>
          <x:t xml:space="preserve">Manufactured / unresolved</x:t>
        </x:is>
      </x:c>
      <x:c r="AA910" s="4" t="inlineStr">
        <x:is>
          <x:t xml:space="preserve">Protection</x:t>
        </x:is>
      </x:c>
      <x:c r="AB910" s="4" t="inlineStr">
        <x:is>
          <x:t xml:space="preserve">Ceramic and metal</x:t>
        </x:is>
      </x:c>
      <x:c r="AC910" s="4" t="inlineStr">
        <x:is>
          <x:t xml:space="preserve">Assembly</x:t>
        </x:is>
      </x:c>
      <x:c r="AD910" s="4" t="inlineStr">
        <x:is>
          <x:t xml:space="preserve">Proposal</x:t>
        </x:is>
      </x:c>
      <x:c r="AE910" s="4" t="str">
        <x:f>LOWER(A910&amp;"; "&amp;B910&amp;"; "&amp;D910&amp;"; "&amp;E910&amp;"; "&amp;X910&amp;"; "&amp;Y910&amp;"; "&amp;Z910&amp;"; "&amp;AA910&amp;"; "&amp;AB910&amp;"; "&amp;AC910&amp;"; "&amp;AD910&amp;"; "&amp;V910&amp;"; "&amp;C910&amp;"; "&amp;AH910&amp;"; "&amp;AI910)</x:f>
        <x:v>proposal.armor.ceramic.legs; ceramic-faced leg guards; armor; ceramic-faced armor / legs; armor; finished item; manufactured / unresolved; protection; ceramic and metal; assembly; proposal; ceramic armor set; ceramic armor family; ceramic-faced armor; legs; separate armor piece; t3; t2; finished item</x:v>
      </x:c>
      <x:c r="AF910" s="4" t="inlineStr">
        <x:is>
          <x:t xml:space="preserve">One independently listed armor piece. Family membership is a design grouping, never another inventory item or a set bonus.</x:t>
        </x:is>
      </x:c>
      <x:c r="AG910" s="4" t="inlineStr">
        <x:is>
          <x:t xml:space="preserve">Proposed T3 finished piece using T2 inputs; material grade, fabrication and protection are unresolved.</x:t>
        </x:is>
      </x:c>
      <x:c r="AH910" s="4" t="inlineStr">
        <x:is>
          <x:t xml:space="preserve">T2</x:t>
        </x:is>
      </x:c>
      <x:c r="AI910" s="4" t="inlineStr">
        <x:is>
          <x:t xml:space="preserve">Finished item</x:t>
        </x:is>
      </x:c>
      <x:c r="AJ910" s="4">
        <x:f>COUNTIFS('Material routes'!$D$6:$D$2205,A910,'Material routes'!$C$6:$C$2205,"Output")</x:f>
        <x:v>0</x:v>
      </x:c>
      <x:c r="AK910" s="4">
        <x:f>SUM(COUNTIFS('Material routes'!$D$6:$D$2205,A910,'Material routes'!$C$6:$C$2205,"Ingredient candidate"),COUNTIFS('Material routes'!$D$6:$D$2205,A910,'Material routes'!$C$6:$C$2205,"Consumed input"),COUNTIFS('Material routes'!$D$6:$D$2205,A910,'Material routes'!$C$6:$C$2205,"Contained input"),COUNTIFS('Material routes'!$D$6:$D$2205,A910,'Material routes'!$C$6:$C$2205,"Transform input"))</x:f>
        <x:v>0</x:v>
      </x:c>
      <x:c r="AL910" s="4">
        <x:f>COUNTIFS('Material routes'!$D$6:$D$2205,A910,'Material routes'!$C$6:$C$2205,"Tool candidate")</x:f>
        <x:v>0</x:v>
      </x:c>
      <x:c r="AM910" s="4" t="str">
        <x:f>IF(AJ910&gt;0,"Route listed; review status/completeness",IF(C910="T0","Raw entry feed; no production route","No production route listed"))</x:f>
        <x:v>No production route listed</x:v>
      </x:c>
      <x:c r="AN910" s="4">
        <x:f>IF(C910="T0",0,IF(C910="T1",1,IF(C910="T2",2,IF(C910="T3",3,IF(C910="T4",4,IF(C910="Unassigned",98,99))))))</x:f>
        <x:v>3</x:v>
      </x:c>
    </x:row>
    <x:row r="911">
      <x:c r="A911" s="4" t="inlineStr">
        <x:is>
          <x:t xml:space="preserve">proposal.armor.ceramic.boots</x:t>
        </x:is>
      </x:c>
      <x:c r="B911" s="4" t="inlineStr">
        <x:is>
          <x:t xml:space="preserve">Ceramic-faced armored boots</x:t>
        </x:is>
      </x:c>
      <x:c r="C911" s="4" t="inlineStr">
        <x:is>
          <x:t xml:space="preserve">T3</x:t>
        </x:is>
      </x:c>
      <x:c r="D911" s="4" t="inlineStr">
        <x:is>
          <x:t xml:space="preserve">Armor</x:t>
        </x:is>
      </x:c>
      <x:c r="E911" s="4" t="inlineStr">
        <x:is>
          <x:t xml:space="preserve">Ceramic-faced armor / boots</x:t>
        </x:is>
      </x:c>
      <x:c r="F911" s="4" t="inlineStr">
        <x:is>
          <x:t xml:space="preserve">New proposal</x:t>
        </x:is>
      </x:c>
      <x:c r="G911" s="4" t="inlineStr">
        <x:is>
          <x:t xml:space="preserve">Ceramic-faced armor family: individually listed armored boots. A matched pair of armored foot coverings, separate from shin guards. Small replaceable ceramic faces carried on an articulated metal support, with visible gaps between tiles. Construction and protection are proposals; the five family pieces remain separate items.</x:t>
        </x:is>
      </x:c>
      <x:c r="H911" s="4" t="inlineStr">
        <x:is>
          <x:t xml:space="preserve">Unassigned; no new slot approved</x:t>
        </x:is>
      </x:c>
      <x:c r="I911" s="4" t="inlineStr">
        <x:is>
          <x:t xml:space="preserve">Booter-worn armor concept; fitting, packing and spare-cargo rules unresolved.</x:t>
        </x:is>
      </x:c>
      <x:c r="J911" s="4"/>
      <x:c r="K911" s="4"/>
      <x:c r="L911" s="4" t="inlineStr">
        <x:is>
          <x:t xml:space="preserve">Proposed contemporary fabrication or specialist trade; construction recipe unresolved.</x:t>
        </x:is>
      </x:c>
      <x:c r="M911" s="4" t="inlineStr">
        <x:is>
          <x:t xml:space="preserve">Separate fitted piece using selected qualified stock; no whole-set recipe, quantities, yield or production time authored.</x:t>
        </x:is>
      </x:c>
      <x:c r="N911" s="4" t="inlineStr">
        <x:is>
          <x:t xml:space="preserve">Not implemented</x:t>
        </x:is>
      </x:c>
      <x:c r="O911" s="4" t="inlineStr">
        <x:is>
          <x:t xml:space="preserve">Fit, coverage, articulation, mass, durability and protection remain proposals. No wood, ordinary cloth, free-water quenching, set bonuses or new equipment slots.</x:t>
        </x:is>
      </x:c>
      <x:c r="P911" s="4"/>
      <x:c r="Q911" s="4"/>
      <x:c r="R911" s="4"/>
      <x:c r="S911" s="4"/>
      <x:c r="T911" s="4"/>
      <x:c r="U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c r="V911" s="4" t="inlineStr">
        <x:is>
          <x:t xml:space="preserve">ceramic armor set; ceramic armor family; ceramic-faced armor; boots; separate armor piece</x:t>
        </x:is>
      </x:c>
      <x:c r="W91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1" s="4" t="inlineStr">
        <x:is>
          <x:t xml:space="preserve">Armor</x:t>
        </x:is>
      </x:c>
      <x:c r="Y911" s="4" t="inlineStr">
        <x:is>
          <x:t xml:space="preserve">Finished item</x:t>
        </x:is>
      </x:c>
      <x:c r="Z911" s="4" t="inlineStr">
        <x:is>
          <x:t xml:space="preserve">Manufactured / unresolved</x:t>
        </x:is>
      </x:c>
      <x:c r="AA911" s="4" t="inlineStr">
        <x:is>
          <x:t xml:space="preserve">Protection</x:t>
        </x:is>
      </x:c>
      <x:c r="AB911" s="4" t="inlineStr">
        <x:is>
          <x:t xml:space="preserve">Ceramic and metal</x:t>
        </x:is>
      </x:c>
      <x:c r="AC911" s="4" t="inlineStr">
        <x:is>
          <x:t xml:space="preserve">Assembly</x:t>
        </x:is>
      </x:c>
      <x:c r="AD911" s="4" t="inlineStr">
        <x:is>
          <x:t xml:space="preserve">Proposal</x:t>
        </x:is>
      </x:c>
      <x:c r="AE911" s="4" t="str">
        <x:f>LOWER(A911&amp;"; "&amp;B911&amp;"; "&amp;D911&amp;"; "&amp;E911&amp;"; "&amp;X911&amp;"; "&amp;Y911&amp;"; "&amp;Z911&amp;"; "&amp;AA911&amp;"; "&amp;AB911&amp;"; "&amp;AC911&amp;"; "&amp;AD911&amp;"; "&amp;V911&amp;"; "&amp;C911&amp;"; "&amp;AH911&amp;"; "&amp;AI911)</x:f>
        <x:v>proposal.armor.ceramic.boots; ceramic-faced armored boots; armor; ceramic-faced armor / boots; armor; finished item; manufactured / unresolved; protection; ceramic and metal; assembly; proposal; ceramic armor set; ceramic armor family; ceramic-faced armor; boots; separate armor piece; t3; t2; finished item</x:v>
      </x:c>
      <x:c r="AF911" s="4" t="inlineStr">
        <x:is>
          <x:t xml:space="preserve">One independently listed armor piece. Family membership is a design grouping, never another inventory item or a set bonus.</x:t>
        </x:is>
      </x:c>
      <x:c r="AG911" s="4" t="inlineStr">
        <x:is>
          <x:t xml:space="preserve">Proposed T3 finished piece using T2 inputs; material grade, fabrication and protection are unresolved.</x:t>
        </x:is>
      </x:c>
      <x:c r="AH911" s="4" t="inlineStr">
        <x:is>
          <x:t xml:space="preserve">T2</x:t>
        </x:is>
      </x:c>
      <x:c r="AI911" s="4" t="inlineStr">
        <x:is>
          <x:t xml:space="preserve">Finished item</x:t>
        </x:is>
      </x:c>
      <x:c r="AJ911" s="4">
        <x:f>COUNTIFS('Material routes'!$D$6:$D$2205,A911,'Material routes'!$C$6:$C$2205,"Output")</x:f>
        <x:v>0</x:v>
      </x:c>
      <x:c r="AK911" s="4">
        <x:f>SUM(COUNTIFS('Material routes'!$D$6:$D$2205,A911,'Material routes'!$C$6:$C$2205,"Ingredient candidate"),COUNTIFS('Material routes'!$D$6:$D$2205,A911,'Material routes'!$C$6:$C$2205,"Consumed input"),COUNTIFS('Material routes'!$D$6:$D$2205,A911,'Material routes'!$C$6:$C$2205,"Contained input"),COUNTIFS('Material routes'!$D$6:$D$2205,A911,'Material routes'!$C$6:$C$2205,"Transform input"))</x:f>
        <x:v>0</x:v>
      </x:c>
      <x:c r="AL911" s="4">
        <x:f>COUNTIFS('Material routes'!$D$6:$D$2205,A911,'Material routes'!$C$6:$C$2205,"Tool candidate")</x:f>
        <x:v>0</x:v>
      </x:c>
      <x:c r="AM911" s="4" t="str">
        <x:f>IF(AJ911&gt;0,"Route listed; review status/completeness",IF(C911="T0","Raw entry feed; no production route","No production route listed"))</x:f>
        <x:v>No production route listed</x:v>
      </x:c>
      <x:c r="AN911" s="4">
        <x:f>IF(C911="T0",0,IF(C911="T1",1,IF(C911="T2",2,IF(C911="T3",3,IF(C911="T4",4,IF(C911="Unassigned",98,99))))))</x:f>
        <x:v>3</x:v>
      </x:c>
    </x:row>
    <x:row r="912">
      <x:c r="A912" s="4" t="inlineStr">
        <x:is>
          <x:t xml:space="preserve">proposal.armor.ceramic.arms</x:t>
        </x:is>
      </x:c>
      <x:c r="B912" s="4" t="inlineStr">
        <x:is>
          <x:t xml:space="preserve">Ceramic-faced arm guards</x:t>
        </x:is>
      </x:c>
      <x:c r="C912" s="4" t="inlineStr">
        <x:is>
          <x:t xml:space="preserve">T3</x:t>
        </x:is>
      </x:c>
      <x:c r="D912" s="4" t="inlineStr">
        <x:is>
          <x:t xml:space="preserve">Armor</x:t>
        </x:is>
      </x:c>
      <x:c r="E912" s="4" t="inlineStr">
        <x:is>
          <x:t xml:space="preserve">Ceramic-faced armor / arms</x:t>
        </x:is>
      </x:c>
      <x:c r="F912" s="4" t="inlineStr">
        <x:is>
          <x:t xml:space="preserve">New proposal</x:t>
        </x:is>
      </x:c>
      <x:c r="G912" s="4" t="inlineStr">
        <x:is>
          <x:t xml:space="preserve">Ceramic-faced armor family: individually listed arm guards. Paired upper-arm, elbow and forearm guards; no extra glove item or hand-protection claim. Small replaceable ceramic faces carried on an articulated metal support, with visible gaps between tiles. Construction and protection are proposals; the five family pieces remain separate items.</x:t>
        </x:is>
      </x:c>
      <x:c r="H912" s="4" t="inlineStr">
        <x:is>
          <x:t xml:space="preserve">Unassigned; no new slot approved</x:t>
        </x:is>
      </x:c>
      <x:c r="I912" s="4" t="inlineStr">
        <x:is>
          <x:t xml:space="preserve">Booter-worn armor concept; fitting, packing and spare-cargo rules unresolved.</x:t>
        </x:is>
      </x:c>
      <x:c r="J912" s="4"/>
      <x:c r="K912" s="4"/>
      <x:c r="L912" s="4" t="inlineStr">
        <x:is>
          <x:t xml:space="preserve">Proposed contemporary fabrication or specialist trade; construction recipe unresolved.</x:t>
        </x:is>
      </x:c>
      <x:c r="M912" s="4" t="inlineStr">
        <x:is>
          <x:t xml:space="preserve">Separate fitted piece using selected qualified stock; no whole-set recipe, quantities, yield or production time authored.</x:t>
        </x:is>
      </x:c>
      <x:c r="N912" s="4" t="inlineStr">
        <x:is>
          <x:t xml:space="preserve">Not implemented</x:t>
        </x:is>
      </x:c>
      <x:c r="O912" s="4" t="inlineStr">
        <x:is>
          <x:t xml:space="preserve">Fit, coverage, articulation, mass, durability and protection remain proposals. No wood, ordinary cloth, free-water quenching, set bonuses or new equipment slots.</x:t>
        </x:is>
      </x:c>
      <x:c r="P912" s="4"/>
      <x:c r="Q912" s="4"/>
      <x:c r="R912" s="4"/>
      <x:c r="S912" s="4"/>
      <x:c r="T912" s="4"/>
      <x:c r="U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c r="V912" s="4" t="inlineStr">
        <x:is>
          <x:t xml:space="preserve">ceramic armor set; ceramic armor family; ceramic-faced armor; arms; separate armor piece</x:t>
        </x:is>
      </x:c>
      <x:c r="W91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2" s="4" t="inlineStr">
        <x:is>
          <x:t xml:space="preserve">Armor</x:t>
        </x:is>
      </x:c>
      <x:c r="Y912" s="4" t="inlineStr">
        <x:is>
          <x:t xml:space="preserve">Finished item</x:t>
        </x:is>
      </x:c>
      <x:c r="Z912" s="4" t="inlineStr">
        <x:is>
          <x:t xml:space="preserve">Manufactured / unresolved</x:t>
        </x:is>
      </x:c>
      <x:c r="AA912" s="4" t="inlineStr">
        <x:is>
          <x:t xml:space="preserve">Protection</x:t>
        </x:is>
      </x:c>
      <x:c r="AB912" s="4" t="inlineStr">
        <x:is>
          <x:t xml:space="preserve">Ceramic and metal</x:t>
        </x:is>
      </x:c>
      <x:c r="AC912" s="4" t="inlineStr">
        <x:is>
          <x:t xml:space="preserve">Assembly</x:t>
        </x:is>
      </x:c>
      <x:c r="AD912" s="4" t="inlineStr">
        <x:is>
          <x:t xml:space="preserve">Proposal</x:t>
        </x:is>
      </x:c>
      <x:c r="AE912" s="4" t="str">
        <x:f>LOWER(A912&amp;"; "&amp;B912&amp;"; "&amp;D912&amp;"; "&amp;E912&amp;"; "&amp;X912&amp;"; "&amp;Y912&amp;"; "&amp;Z912&amp;"; "&amp;AA912&amp;"; "&amp;AB912&amp;"; "&amp;AC912&amp;"; "&amp;AD912&amp;"; "&amp;V912&amp;"; "&amp;C912&amp;"; "&amp;AH912&amp;"; "&amp;AI912)</x:f>
        <x:v>proposal.armor.ceramic.arms; ceramic-faced arm guards; armor; ceramic-faced armor / arms; armor; finished item; manufactured / unresolved; protection; ceramic and metal; assembly; proposal; ceramic armor set; ceramic armor family; ceramic-faced armor; arms; separate armor piece; t3; t2; finished item</x:v>
      </x:c>
      <x:c r="AF912" s="4" t="inlineStr">
        <x:is>
          <x:t xml:space="preserve">One independently listed armor piece. Family membership is a design grouping, never another inventory item or a set bonus.</x:t>
        </x:is>
      </x:c>
      <x:c r="AG912" s="4" t="inlineStr">
        <x:is>
          <x:t xml:space="preserve">Proposed T3 finished piece using T2 inputs; material grade, fabrication and protection are unresolved.</x:t>
        </x:is>
      </x:c>
      <x:c r="AH912" s="4" t="inlineStr">
        <x:is>
          <x:t xml:space="preserve">T2</x:t>
        </x:is>
      </x:c>
      <x:c r="AI912" s="4" t="inlineStr">
        <x:is>
          <x:t xml:space="preserve">Finished item</x:t>
        </x:is>
      </x:c>
      <x:c r="AJ912" s="4">
        <x:f>COUNTIFS('Material routes'!$D$6:$D$2205,A912,'Material routes'!$C$6:$C$2205,"Output")</x:f>
        <x:v>0</x:v>
      </x:c>
      <x:c r="AK912" s="4">
        <x:f>SUM(COUNTIFS('Material routes'!$D$6:$D$2205,A912,'Material routes'!$C$6:$C$2205,"Ingredient candidate"),COUNTIFS('Material routes'!$D$6:$D$2205,A912,'Material routes'!$C$6:$C$2205,"Consumed input"),COUNTIFS('Material routes'!$D$6:$D$2205,A912,'Material routes'!$C$6:$C$2205,"Contained input"),COUNTIFS('Material routes'!$D$6:$D$2205,A912,'Material routes'!$C$6:$C$2205,"Transform input"))</x:f>
        <x:v>0</x:v>
      </x:c>
      <x:c r="AL912" s="4">
        <x:f>COUNTIFS('Material routes'!$D$6:$D$2205,A912,'Material routes'!$C$6:$C$2205,"Tool candidate")</x:f>
        <x:v>0</x:v>
      </x:c>
      <x:c r="AM912" s="4" t="str">
        <x:f>IF(AJ912&gt;0,"Route listed; review status/completeness",IF(C912="T0","Raw entry feed; no production route","No production route listed"))</x:f>
        <x:v>No production route listed</x:v>
      </x:c>
      <x:c r="AN912" s="4">
        <x:f>IF(C912="T0",0,IF(C912="T1",1,IF(C912="T2",2,IF(C912="T3",3,IF(C912="T4",4,IF(C912="Unassigned",98,99))))))</x:f>
        <x:v>3</x:v>
      </x:c>
    </x:row>
    <x:row r="913">
      <x:c r="A913" s="4" t="inlineStr">
        <x:is>
          <x:t xml:space="preserve">proposal.armor.ceramic.helmet</x:t>
        </x:is>
      </x:c>
      <x:c r="B913" s="4" t="inlineStr">
        <x:is>
          <x:t xml:space="preserve">Ceramic-faced helmet</x:t>
        </x:is>
      </x:c>
      <x:c r="C913" s="4" t="inlineStr">
        <x:is>
          <x:t xml:space="preserve">T3</x:t>
        </x:is>
      </x:c>
      <x:c r="D913" s="4" t="inlineStr">
        <x:is>
          <x:t xml:space="preserve">Armor</x:t>
        </x:is>
      </x:c>
      <x:c r="E913" s="4" t="inlineStr">
        <x:is>
          <x:t xml:space="preserve">Ceramic-faced armor / helmet</x:t>
        </x:is>
      </x:c>
      <x:c r="F913" s="4" t="inlineStr">
        <x:is>
          <x:t xml:space="preserve">New proposal</x:t>
        </x:is>
      </x:c>
      <x:c r="G913" s="4" t="inlineStr">
        <x:is>
          <x:t xml:space="preserve">Ceramic-faced armor family: individually listed helmet. Head covering with sight, hearing and canister clearance requiring design. Small replaceable ceramic faces carried on an articulated metal support, with visible gaps between tiles. Construction and protection are proposals; the five family pieces remain separate items.</x:t>
        </x:is>
      </x:c>
      <x:c r="H913" s="4" t="inlineStr">
        <x:is>
          <x:t xml:space="preserve">Unassigned; no new slot approved</x:t>
        </x:is>
      </x:c>
      <x:c r="I913" s="4" t="inlineStr">
        <x:is>
          <x:t xml:space="preserve">Booter-worn armor concept; fitting, packing and spare-cargo rules unresolved.</x:t>
        </x:is>
      </x:c>
      <x:c r="J913" s="4"/>
      <x:c r="K913" s="4"/>
      <x:c r="L913" s="4" t="inlineStr">
        <x:is>
          <x:t xml:space="preserve">Proposed contemporary fabrication or specialist trade; construction recipe unresolved.</x:t>
        </x:is>
      </x:c>
      <x:c r="M913" s="4" t="inlineStr">
        <x:is>
          <x:t xml:space="preserve">Separate fitted piece using selected qualified stock; no whole-set recipe, quantities, yield or production time authored.</x:t>
        </x:is>
      </x:c>
      <x:c r="N913" s="4" t="inlineStr">
        <x:is>
          <x:t xml:space="preserve">Not implemented</x:t>
        </x:is>
      </x:c>
      <x:c r="O913" s="4" t="inlineStr">
        <x:is>
          <x:t xml:space="preserve">Fit, coverage, articulation, mass, durability and protection remain proposals. No wood, ordinary cloth, free-water quenching, set bonuses or new equipment slots.</x:t>
        </x:is>
      </x:c>
      <x:c r="P913" s="4"/>
      <x:c r="Q913" s="4"/>
      <x:c r="R913" s="4"/>
      <x:c r="S913" s="4"/>
      <x:c r="T913" s="4"/>
      <x:c r="U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c r="V913" s="4" t="inlineStr">
        <x:is>
          <x:t xml:space="preserve">ceramic armor set; ceramic armor family; ceramic-faced armor; helmet; separate armor piece</x:t>
        </x:is>
      </x:c>
      <x:c r="W91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3" s="4" t="inlineStr">
        <x:is>
          <x:t xml:space="preserve">Armor</x:t>
        </x:is>
      </x:c>
      <x:c r="Y913" s="4" t="inlineStr">
        <x:is>
          <x:t xml:space="preserve">Finished item</x:t>
        </x:is>
      </x:c>
      <x:c r="Z913" s="4" t="inlineStr">
        <x:is>
          <x:t xml:space="preserve">Manufactured / unresolved</x:t>
        </x:is>
      </x:c>
      <x:c r="AA913" s="4" t="inlineStr">
        <x:is>
          <x:t xml:space="preserve">Protection</x:t>
        </x:is>
      </x:c>
      <x:c r="AB913" s="4" t="inlineStr">
        <x:is>
          <x:t xml:space="preserve">Ceramic and metal</x:t>
        </x:is>
      </x:c>
      <x:c r="AC913" s="4" t="inlineStr">
        <x:is>
          <x:t xml:space="preserve">Assembly</x:t>
        </x:is>
      </x:c>
      <x:c r="AD913" s="4" t="inlineStr">
        <x:is>
          <x:t xml:space="preserve">Proposal</x:t>
        </x:is>
      </x:c>
      <x:c r="AE913" s="4" t="str">
        <x:f>LOWER(A913&amp;"; "&amp;B913&amp;"; "&amp;D913&amp;"; "&amp;E913&amp;"; "&amp;X913&amp;"; "&amp;Y913&amp;"; "&amp;Z913&amp;"; "&amp;AA913&amp;"; "&amp;AB913&amp;"; "&amp;AC913&amp;"; "&amp;AD913&amp;"; "&amp;V913&amp;"; "&amp;C913&amp;"; "&amp;AH913&amp;"; "&amp;AI913)</x:f>
        <x:v>proposal.armor.ceramic.helmet; ceramic-faced helmet; armor; ceramic-faced armor / helmet; armor; finished item; manufactured / unresolved; protection; ceramic and metal; assembly; proposal; ceramic armor set; ceramic armor family; ceramic-faced armor; helmet; separate armor piece; t3; t2; finished item</x:v>
      </x:c>
      <x:c r="AF913" s="4" t="inlineStr">
        <x:is>
          <x:t xml:space="preserve">One independently listed armor piece. Family membership is a design grouping, never another inventory item or a set bonus.</x:t>
        </x:is>
      </x:c>
      <x:c r="AG913" s="4" t="inlineStr">
        <x:is>
          <x:t xml:space="preserve">Proposed T3 finished piece using T2 inputs; material grade, fabrication and protection are unresolved.</x:t>
        </x:is>
      </x:c>
      <x:c r="AH913" s="4" t="inlineStr">
        <x:is>
          <x:t xml:space="preserve">T2</x:t>
        </x:is>
      </x:c>
      <x:c r="AI913" s="4" t="inlineStr">
        <x:is>
          <x:t xml:space="preserve">Finished item</x:t>
        </x:is>
      </x:c>
      <x:c r="AJ913" s="4">
        <x:f>COUNTIFS('Material routes'!$D$6:$D$2205,A913,'Material routes'!$C$6:$C$2205,"Output")</x:f>
        <x:v>0</x:v>
      </x:c>
      <x:c r="AK913" s="4">
        <x:f>SUM(COUNTIFS('Material routes'!$D$6:$D$2205,A913,'Material routes'!$C$6:$C$2205,"Ingredient candidate"),COUNTIFS('Material routes'!$D$6:$D$2205,A913,'Material routes'!$C$6:$C$2205,"Consumed input"),COUNTIFS('Material routes'!$D$6:$D$2205,A913,'Material routes'!$C$6:$C$2205,"Contained input"),COUNTIFS('Material routes'!$D$6:$D$2205,A913,'Material routes'!$C$6:$C$2205,"Transform input"))</x:f>
        <x:v>0</x:v>
      </x:c>
      <x:c r="AL913" s="4">
        <x:f>COUNTIFS('Material routes'!$D$6:$D$2205,A913,'Material routes'!$C$6:$C$2205,"Tool candidate")</x:f>
        <x:v>0</x:v>
      </x:c>
      <x:c r="AM913" s="4" t="str">
        <x:f>IF(AJ913&gt;0,"Route listed; review status/completeness",IF(C913="T0","Raw entry feed; no production route","No production route listed"))</x:f>
        <x:v>No production route listed</x:v>
      </x:c>
      <x:c r="AN913" s="4">
        <x:f>IF(C913="T0",0,IF(C913="T1",1,IF(C913="T2",2,IF(C913="T3",3,IF(C913="T4",4,IF(C913="Unassigned",98,99))))))</x:f>
        <x:v>3</x:v>
      </x:c>
    </x:row>
    <x:row r="914">
      <x:c r="A914" s="4" t="inlineStr">
        <x:is>
          <x:t xml:space="preserve">proposal.armor.plasteel.chest</x:t>
        </x:is>
      </x:c>
      <x:c r="B914" s="4" t="inlineStr">
        <x:is>
          <x:t xml:space="preserve">Ancient plasteel chestplate</x:t>
        </x:is>
      </x:c>
      <x:c r="C914" s="4" t="inlineStr">
        <x:is>
          <x:t xml:space="preserve">T0</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t0; t0; finished item</x:v>
      </x:c>
      <x:c r="AF914" s="4" t="inlineStr">
        <x:is>
          <x:t xml:space="preserve">One independently listed armor piece. Family membership is a design grouping, never another inventory item or a set bonus.</x:t>
        </x:is>
      </x:c>
      <x:c r="AG914" s="4" t="inlineStr">
        <x:is>
          <x:t xml:space="preserve">T0 as found, independent of ancient complexity and extreme rarity. A compatible original would need a separate T1 qualification record before reuse.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status/completeness",IF(C914="T0","Raw entry feed; no production route","No production route listed"))</x:f>
        <x:v>Raw entry feed; no production route</x:v>
      </x:c>
      <x:c r="AN914" s="4">
        <x:f>IF(C914="T0",0,IF(C914="T1",1,IF(C914="T2",2,IF(C914="T3",3,IF(C914="T4",4,IF(C914="Unassigned",98,99))))))</x:f>
        <x:v>0</x:v>
      </x:c>
    </x:row>
    <x:row r="915">
      <x:c r="A915" s="4" t="inlineStr">
        <x:is>
          <x:t xml:space="preserve">proposal.armor.plasteel.legs</x:t>
        </x:is>
      </x:c>
      <x:c r="B915" s="4" t="inlineStr">
        <x:is>
          <x:t xml:space="preserve">Ancient plasteel leg guards</x:t>
        </x:is>
      </x:c>
      <x:c r="C915" s="4" t="inlineStr">
        <x:is>
          <x:t xml:space="preserve">T0</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t0; t0; finished item</x:v>
      </x:c>
      <x:c r="AF915" s="4" t="inlineStr">
        <x:is>
          <x:t xml:space="preserve">One independently listed armor piece. Family membership is a design grouping, never another inventory item or a set bonus.</x:t>
        </x:is>
      </x:c>
      <x:c r="AG915" s="4" t="inlineStr">
        <x:is>
          <x:t xml:space="preserve">T0 as found, independent of ancient complexity and extreme rarity. A compatible original would need a separate T1 qualification record before reuse.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status/completeness",IF(C915="T0","Raw entry feed; no production route","No production route listed"))</x:f>
        <x:v>Raw entry feed; no production route</x:v>
      </x:c>
      <x:c r="AN915" s="4">
        <x:f>IF(C915="T0",0,IF(C915="T1",1,IF(C915="T2",2,IF(C915="T3",3,IF(C915="T4",4,IF(C915="Unassigned",98,99))))))</x:f>
        <x:v>0</x:v>
      </x:c>
    </x:row>
    <x:row r="916">
      <x:c r="A916" s="4" t="inlineStr">
        <x:is>
          <x:t xml:space="preserve">proposal.armor.plasteel.boots</x:t>
        </x:is>
      </x:c>
      <x:c r="B916" s="4" t="inlineStr">
        <x:is>
          <x:t xml:space="preserve">Ancient plasteel armored boots</x:t>
        </x:is>
      </x:c>
      <x:c r="C916" s="4" t="inlineStr">
        <x:is>
          <x:t xml:space="preserve">T0</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t0; t0; finished item</x:v>
      </x:c>
      <x:c r="AF916" s="4" t="inlineStr">
        <x:is>
          <x:t xml:space="preserve">One independently listed armor piece. Family membership is a design grouping, never another inventory item or a set bonus.</x:t>
        </x:is>
      </x:c>
      <x:c r="AG916" s="4" t="inlineStr">
        <x:is>
          <x:t xml:space="preserve">T0 as found, independent of ancient complexity and extreme rarity. A compatible original would need a separate T1 qualification record before reuse.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status/completeness",IF(C916="T0","Raw entry feed; no production route","No production route listed"))</x:f>
        <x:v>Raw entry feed; no production route</x:v>
      </x:c>
      <x:c r="AN916" s="4">
        <x:f>IF(C916="T0",0,IF(C916="T1",1,IF(C916="T2",2,IF(C916="T3",3,IF(C916="T4",4,IF(C916="Unassigned",98,99))))))</x:f>
        <x:v>0</x:v>
      </x:c>
    </x:row>
    <x:row r="917">
      <x:c r="A917" s="4" t="inlineStr">
        <x:is>
          <x:t xml:space="preserve">proposal.armor.plasteel.arms</x:t>
        </x:is>
      </x:c>
      <x:c r="B917" s="4" t="inlineStr">
        <x:is>
          <x:t xml:space="preserve">Ancient plasteel arm guards</x:t>
        </x:is>
      </x:c>
      <x:c r="C917" s="4" t="inlineStr">
        <x:is>
          <x:t xml:space="preserve">T0</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t0; t0; finished item</x:v>
      </x:c>
      <x:c r="AF917" s="4" t="inlineStr">
        <x:is>
          <x:t xml:space="preserve">One independently listed armor piece. Family membership is a design grouping, never another inventory item or a set bonus.</x:t>
        </x:is>
      </x:c>
      <x:c r="AG917" s="4" t="inlineStr">
        <x:is>
          <x:t xml:space="preserve">T0 as found, independent of ancient complexity and extreme rarity. A compatible original would need a separate T1 qualification record before reuse.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status/completeness",IF(C917="T0","Raw entry feed; no production route","No production route listed"))</x:f>
        <x:v>Raw entry feed; no production route</x:v>
      </x:c>
      <x:c r="AN917" s="4">
        <x:f>IF(C917="T0",0,IF(C917="T1",1,IF(C917="T2",2,IF(C917="T3",3,IF(C917="T4",4,IF(C917="Unassigned",98,99))))))</x:f>
        <x:v>0</x:v>
      </x:c>
    </x:row>
    <x:row r="918">
      <x:c r="A918" s="4" t="inlineStr">
        <x:is>
          <x:t xml:space="preserve">proposal.armor.plasteel.helmet</x:t>
        </x:is>
      </x:c>
      <x:c r="B918" s="4" t="inlineStr">
        <x:is>
          <x:t xml:space="preserve">Ancient plasteel helmet</x:t>
        </x:is>
      </x:c>
      <x:c r="C918" s="4" t="inlineStr">
        <x:is>
          <x:t xml:space="preserve">T0</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t0; t0; finished item</x:v>
      </x:c>
      <x:c r="AF918" s="4" t="inlineStr">
        <x:is>
          <x:t xml:space="preserve">One independently listed armor piece. Family membership is a design grouping, never another inventory item or a set bonus.</x:t>
        </x:is>
      </x:c>
      <x:c r="AG918" s="4" t="inlineStr">
        <x:is>
          <x:t xml:space="preserve">T0 as found, independent of ancient complexity and extreme rarity. A compatible original would need a separate T1 qualification record before reuse.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status/completeness",IF(C918="T0","Raw entry feed; no production route","No production route listed"))</x:f>
        <x:v>Raw entry feed; no production route</x:v>
      </x:c>
      <x:c r="AN918" s="4">
        <x:f>IF(C918="T0",0,IF(C918="T1",1,IF(C918="T2",2,IF(C918="T3",3,IF(C918="T4",4,IF(C918="Unassigned",98,99))))))</x:f>
        <x:v>0</x:v>
      </x:c>
    </x:row>
    <x:row r="919">
      <x:c r="A919" s="4" t="inlineStr">
        <x:is>
          <x:t xml:space="preserve">proposal.culture.engraved_game_tiles</x:t>
        </x:is>
      </x:c>
      <x:c r="B919" s="4" t="inlineStr">
        <x:is>
          <x:t xml:space="preserve">Engraved shell game tiles</x:t>
        </x:is>
      </x:c>
      <x:c r="C919" s="4" t="inlineStr">
        <x:is>
          <x:t xml:space="preserve">T2</x:t>
        </x:is>
      </x:c>
      <x:c r="D919" s="4" t="inlineStr">
        <x:is>
          <x:t xml:space="preserve">Cultural objects</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cultural objects; cultural life proposal; cultural object; finished item; manufactured / unresolved; culture support; shell / chitin; assembly; proposal; shell game tiles; portable strategy pieces; engraved play tiles; t2; t1; finished item</x:v>
      </x:c>
      <x:c r="AF919" s="4" t="inlineStr">
        <x:is>
          <x:t xml:space="preserve">Author-requested cultural-object expansion. Distinct finished objects for proposed leisure, storytelling and craft expression; no existing cultural practice is asserted as canon.</x:t>
        </x:is>
      </x:c>
      <x:c r="AG919" s="4" t="inlineStr">
        <x:is>
          <x:t xml:space="preserve">Proposed T2 finished object using qualified T1 stock. Material preparation, design, construction and useful performance remain unresolved.</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2</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Cultural objects</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cultural objects;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x:t>
        </x:is>
      </x:c>
      <x:c r="AG920" s="4" t="inlineStr">
        <x:is>
          <x:t xml:space="preserve">Proposed T2 finished object using qualified T1 stock. Material preparation, design, construction and useful performance remain unresolved.</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t="inlineStr">
        <x:is>
          <x:t xml:space="preserve">proposal.culture.jointed_shell_shadow_figure</x:t>
        </x:is>
      </x:c>
      <x:c r="B921" s="4" t="inlineStr">
        <x:is>
          <x:t xml:space="preserve">Jointed shell shadow figure</x:t>
        </x:is>
      </x:c>
      <x:c r="C921" s="4" t="inlineStr">
        <x:is>
          <x:t xml:space="preserve">T2</x:t>
        </x:is>
      </x:c>
      <x:c r="D921" s="4" t="inlineStr">
        <x:is>
          <x:t xml:space="preserve">Cultural objects</x:t>
        </x:is>
      </x:c>
      <x:c r="E921" s="4" t="inlineStr">
        <x:is>
          <x:t xml:space="preserve">Cultural life proposal</x:t>
        </x:is>
      </x:c>
      <x:c r="F921" s="4" t="inlineStr">
        <x:is>
          <x:t xml:space="preserve">New proposal</x:t>
        </x:is>
      </x:c>
      <x:c r="G921" s="4" t="inlineStr">
        <x:is>
          <x:t xml:space="preserve">A thin articulated shell cutout with metal pivot pins, proposed for manually showing silhouettes while telling stories. A suitable local light and projection surface would be required; neither an electrical display nor automatic animation is supplied.</x:t>
        </x:is>
      </x:c>
      <x:c r="H921" s="4" t="inlineStr">
        <x:is>
          <x:t xml:space="preserve">None</x:t>
        </x:is>
      </x:c>
      <x:c r="I921" s="4" t="inlineStr">
        <x:is>
          <x:t xml:space="preserve">Physical keepsake, performance prop or leisure object; packing, mass and carrying limits unresolved.</x:t>
        </x:is>
      </x:c>
      <x:c r="J921" s="4"/>
      <x:c r="K921" s="4"/>
      <x:c r="L921" s="4" t="inlineStr">
        <x:is>
          <x:t xml:space="preserve">Proposed artisan work, personal exchange or settlement trade; availability and ownership customs remain undefined.</x:t>
        </x:is>
      </x:c>
      <x:c r="M921" s="4" t="inlineStr">
        <x:is>
          <x:t xml:space="preserve">Candidate finished object using selected prepared stock. No quantities, production time, yield or executable recipe authored.</x:t>
        </x:is>
      </x:c>
      <x:c r="N921" s="4" t="inlineStr">
        <x:is>
          <x:t xml:space="preserve">Not implemented</x:t>
        </x:is>
      </x:c>
      <x:c r="O921" s="4" t="inlineStr">
        <x:is>
          <x:t xml:space="preserve">No wood, cloth screen, ordinary flame, powerful glow-stone projection or working performance system assumed. Figure identity, usable illumination and storytelling customs remain open.</x:t>
        </x:is>
      </x:c>
      <x:c r="P921" s="4"/>
      <x:c r="Q921" s="4"/>
      <x:c r="R921" s="4"/>
      <x:c r="S921" s="4"/>
      <x:c r="T921" s="4"/>
      <x:c r="U921" s="4" t="inlineStr">
        <x:is>
          <x:t xml:space="preserve">Artwork direction: A flat beetle-like shell silhouette with three movable limbs, tiny metal pivot pins and a short all-metal operating stem. Fit, safe use and manufacturing details remain proposals.</x:t>
        </x:is>
      </x:c>
      <x:c r="V921" s="4" t="inlineStr">
        <x:is>
          <x:t xml:space="preserve">shell shadow puppet; articulated storytelling silhouette; jointed performance figure</x:t>
        </x:is>
      </x:c>
      <x:c r="W921"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1" s="4" t="inlineStr">
        <x:is>
          <x:t xml:space="preserve">Cultural object</x:t>
        </x:is>
      </x:c>
      <x:c r="Y921" s="4" t="inlineStr">
        <x:is>
          <x:t xml:space="preserve">Finished item</x:t>
        </x:is>
      </x:c>
      <x:c r="Z921" s="4" t="inlineStr">
        <x:is>
          <x:t xml:space="preserve">Manufactured / unresolved</x:t>
        </x:is>
      </x:c>
      <x:c r="AA921" s="4" t="inlineStr">
        <x:is>
          <x:t xml:space="preserve">Culture support</x:t>
        </x:is>
      </x:c>
      <x:c r="AB921" s="4" t="inlineStr">
        <x:is>
          <x:t xml:space="preserve">Metal and shell</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proposal.culture.jointed_shell_shadow_figure; jointed shell shadow figure; cultural objects; cultural life proposal; cultural object; finished item; manufactured / unresolved; culture support; metal and shell; assembly; proposal; shell shadow puppet; articulated storytelling silhouette; jointed performance figure; t2; t1; finished item</x:v>
      </x:c>
      <x:c r="AF921" s="4" t="inlineStr">
        <x:is>
          <x:t xml:space="preserve">Author-requested cultural-object expansion. Distinct finished objects for proposed leisure, storytelling and craft expression; no existing cultural practice is asserted as canon.</x:t>
        </x:is>
      </x:c>
      <x:c r="AG921" s="4" t="inlineStr">
        <x:is>
          <x:t xml:space="preserve">Proposed T2 finished object using qualified T1 stock. Material preparation, design, construction and useful performance remain unresolved.</x:t>
        </x:is>
      </x:c>
      <x:c r="AH921" s="4" t="inlineStr">
        <x:is>
          <x:t xml:space="preserve">T1</x:t>
        </x:is>
      </x:c>
      <x:c r="AI921" s="4" t="inlineStr">
        <x:is>
          <x:t xml:space="preserve">Finished item</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IF(C921="T0",0,IF(C921="T1",1,IF(C921="T2",2,IF(C921="T3",3,IF(C921="T4",4,IF(C921="Unassigned",98,99))))))</x:f>
        <x:v>2</x:v>
      </x:c>
    </x:row>
    <x:row r="922">
      <x:c r="A922" s="4" t="inlineStr">
        <x:is>
          <x:t xml:space="preserve">proposal.culture.husk_paper_songbook</x:t>
        </x:is>
      </x:c>
      <x:c r="B922" s="4" t="inlineStr">
        <x:is>
          <x:t xml:space="preserve">Husk-paper songbook</x:t>
        </x:is>
      </x:c>
      <x:c r="C922" s="4" t="inlineStr">
        <x:is>
          <x:t xml:space="preserve">T3</x:t>
        </x:is>
      </x:c>
      <x:c r="D922" s="4" t="inlineStr">
        <x:is>
          <x:t xml:space="preserve">Cultural objects</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cultural objects; cultural life proposal; document; finished item; manufactured / unresolved; writing and records; mixed / unresolved; folio; proposal; song folio; husk-paper songbook; travelers repertoire; t3; t2; finished item</x:v>
      </x:c>
      <x:c r="AF922" s="4" t="inlineStr">
        <x:is>
          <x:t xml:space="preserve">Author-requested cultural-object expansion. Distinct finished objects for proposed leisure, storytelling and craft expression; no existing cultural practice is asserted as canon.</x:t>
        </x:is>
      </x:c>
      <x:c r="AG922" s="4" t="inlineStr">
        <x:is>
          <x:t xml:space="preserve">Proposed T3 assembled folio using the existing T2 husk-paper material with prepared covers and metal binding parts. Writing, notation and manufacture remain proposals.</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3</x:v>
      </x:c>
    </x:row>
    <x:row r="923">
      <x:c r="A923" s="4" t="inlineStr">
        <x:is>
          <x:t xml:space="preserve">proposal.culture.apprentice_practice_plaque</x:t>
        </x:is>
      </x:c>
      <x:c r="B923" s="4" t="inlineStr">
        <x:is>
          <x:t xml:space="preserve">Apprentice practice plaque</x:t>
        </x:is>
      </x:c>
      <x:c r="C923" s="4" t="inlineStr">
        <x:is>
          <x:t xml:space="preserve">T2</x:t>
        </x:is>
      </x:c>
      <x:c r="D923" s="4" t="inlineStr">
        <x:is>
          <x:t xml:space="preserve">Cultural objects</x:t>
        </x:is>
      </x:c>
      <x:c r="E923" s="4" t="inlineStr">
        <x:is>
          <x:t xml:space="preserve">Cultural life proposal</x:t>
        </x:is>
      </x:c>
      <x:c r="F923" s="4" t="inlineStr">
        <x:is>
          <x:t xml:space="preserve">New proposal</x:t>
        </x:is>
      </x:c>
      <x:c r="G923" s="4" t="inlineStr">
        <x:is>
          <x:t xml:space="preserve">A ceramic plaque bearing successive incised practice patterns and correction marks, proposed as a personal record of learning a craft. It shows unfinished attempts rather than the accomplished work displayed by the existing guild craft exemplar.</x:t>
        </x:is>
      </x:c>
      <x:c r="H923" s="4" t="inlineStr">
        <x:is>
          <x:t xml:space="preserve">None</x:t>
        </x:is>
      </x:c>
      <x:c r="I923" s="4" t="inlineStr">
        <x:is>
          <x:t xml:space="preserve">Physical keepsake, performance prop or leisure object; packing, mass and carrying limits unresolved.</x:t>
        </x:is>
      </x:c>
      <x:c r="J923" s="4"/>
      <x:c r="K923" s="4"/>
      <x:c r="L923" s="4" t="inlineStr">
        <x:is>
          <x:t xml:space="preserve">Proposed artisan work, personal exchange or settlement trade; availability and ownership customs remain undefined.</x:t>
        </x:is>
      </x:c>
      <x:c r="M923" s="4" t="inlineStr">
        <x:is>
          <x:t xml:space="preserve">Candidate finished object using selected prepared stock. No quantities, production time, yield or executable recipe authored.</x:t>
        </x:is>
      </x:c>
      <x:c r="N923" s="4" t="inlineStr">
        <x:is>
          <x:t xml:space="preserve">Not implemented</x:t>
        </x:is>
      </x:c>
      <x:c r="O923" s="4" t="inlineStr">
        <x:is>
          <x:t xml:space="preserve">Does not establish a guild membership system, formal apprenticeship institution, qualification, skill increase or crafting unlock. Marking methods, ownership and meaning remain proposals.</x:t>
        </x:is>
      </x:c>
      <x:c r="P923" s="4"/>
      <x:c r="Q923" s="4"/>
      <x:c r="R923" s="4"/>
      <x:c r="S923" s="4"/>
      <x:c r="T923" s="4"/>
      <x:c r="U923" s="4" t="inlineStr">
        <x:is>
          <x:t xml:space="preserve">Artwork direction: A small fired ceramic tablet with several rows of increasingly regular carved motifs and a few crossed-out attempts. Fit, safe use and manufacturing details remain proposals.</x:t>
        </x:is>
      </x:c>
      <x:c r="V923" s="4" t="inlineStr">
        <x:is>
          <x:t xml:space="preserve">craft practice tablet; apprentice exercise plaque; learning keepsake</x:t>
        </x:is>
      </x:c>
      <x:c r="W923"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3" s="4" t="inlineStr">
        <x:is>
          <x:t xml:space="preserve">Cultural object</x:t>
        </x:is>
      </x:c>
      <x:c r="Y923" s="4" t="inlineStr">
        <x:is>
          <x:t xml:space="preserve">Finished item</x:t>
        </x:is>
      </x:c>
      <x:c r="Z923" s="4" t="inlineStr">
        <x:is>
          <x:t xml:space="preserve">Manufactured / unresolved</x:t>
        </x:is>
      </x:c>
      <x:c r="AA923" s="4" t="inlineStr">
        <x:is>
          <x:t xml:space="preserve">Culture support</x:t>
        </x:is>
      </x:c>
      <x:c r="AB923" s="4" t="inlineStr">
        <x:is>
          <x:t xml:space="preserve">Ceramic</x:t>
        </x:is>
      </x:c>
      <x:c r="AC923" s="4" t="inlineStr">
        <x:is>
          <x:t xml:space="preserve">Panel</x:t>
        </x:is>
      </x:c>
      <x:c r="AD923" s="4" t="inlineStr">
        <x:is>
          <x:t xml:space="preserve">Proposal</x:t>
        </x:is>
      </x:c>
      <x:c r="AE923" s="4" t="str">
        <x:f>LOWER(A923&amp;"; "&amp;B923&amp;"; "&amp;D923&amp;"; "&amp;E923&amp;"; "&amp;X923&amp;"; "&amp;Y923&amp;"; "&amp;Z923&amp;"; "&amp;AA923&amp;"; "&amp;AB923&amp;"; "&amp;AC923&amp;"; "&amp;AD923&amp;"; "&amp;V923&amp;"; "&amp;C923&amp;"; "&amp;AH923&amp;"; "&amp;AI923)</x:f>
        <x:v>proposal.culture.apprentice_practice_plaque; apprentice practice plaque; cultural objects; cultural life proposal; cultural object; finished item; manufactured / unresolved; culture support; ceramic; panel; proposal; craft practice tablet; apprentice exercise plaque; learning keepsake; t2; t1; finished item</x:v>
      </x:c>
      <x:c r="AF923" s="4" t="inlineStr">
        <x:is>
          <x:t xml:space="preserve">Author-requested cultural-object expansion. Distinct finished objects for proposed leisure, storytelling and craft expression; no existing cultural practice is asserted as canon.</x:t>
        </x:is>
      </x:c>
      <x:c r="AG923" s="4" t="inlineStr">
        <x:is>
          <x:t xml:space="preserve">Proposed T2 finished object using qualified T1 stock. Material preparation, design, construction and useful performance remain unresolved.</x:t>
        </x:is>
      </x:c>
      <x:c r="AH923" s="4" t="inlineStr">
        <x:is>
          <x:t xml:space="preserve">T1</x:t>
        </x:is>
      </x:c>
      <x:c r="AI923" s="4" t="inlineStr">
        <x:is>
          <x:t xml:space="preserve">Finished item</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Cultural objects</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cultural objects;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x:t>
        </x:is>
      </x:c>
      <x:c r="AG924" s="4" t="inlineStr">
        <x:is>
          <x:t xml:space="preserve">Proposed T2 finished object using qualified T1 stock. Material preparation, design, construction and useful performance remain unresolved.</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Proposed T4 assembly using qualified T3 subassemblies and compatible supporting inputs. Numeric planning tier does not approve a recipe, functioning powered assistance or contemporary ancient-material manufacture.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status/completeness",IF(C925="T0","Raw entry feed; no production route","No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Proposed T4 assembly using qualified T3 subassemblies and compatible supporting inputs. Numeric planning tier does not approve a recipe, functioning powered assistance or contemporary ancient-material manufacture.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status/completeness",IF(C926="T0","Raw entry feed; no production route","No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Proposed T4 assembly using qualified T3 subassemblies and compatible supporting inputs. Numeric planning tier does not approve a recipe, functioning powered assistance or contemporary ancient-material manufacture.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status/completeness",IF(C927="T0","Raw entry feed; no production route","No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Proposed T4 assembly using qualified T3 subassemblies and compatible supporting inputs. Numeric planning tier does not approve a recipe, functioning powered assistance or contemporary ancient-material manufacture.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status/completeness",IF(C928="T0","Raw entry feed; no production route","No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Proposed T4 assembly using qualified T3 subassemblies and compatible supporting inputs. Numeric planning tier does not approve a recipe, functioning powered assistance or contemporary ancient-material manufacture.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status/completeness",IF(C929="T0","Raw entry feed; no production route","No production route listed"))</x:f>
        <x:v>No production route listed</x:v>
      </x:c>
      <x:c r="AN929" s="4">
        <x:f>IF(C929="T0",0,IF(C929="T1",1,IF(C929="T2",2,IF(C929="T3",3,IF(C929="T4",4,IF(C929="Unassigned",98,99))))))</x:f>
        <x:v>4</x:v>
      </x:c>
    </x:row>
    <x:row r="930">
      <x:c r="A930" s="4" t="inlineStr">
        <x:is>
          <x:t xml:space="preserve">proposal.clothing.hide.top</x:t>
        </x:is>
      </x:c>
      <x:c r="B930" s="4" t="inlineStr">
        <x:is>
          <x:t xml:space="preserve">Hide jacket</x:t>
        </x:is>
      </x:c>
      <x:c r="C930" s="4" t="inlineStr">
        <x:is>
          <x:t xml:space="preserve">T2</x:t>
        </x:is>
      </x:c>
      <x:c r="D930" s="4" t="inlineStr">
        <x:is>
          <x:t xml:space="preserve">Clothing</x:t>
        </x:is>
      </x:c>
      <x:c r="E930" s="4" t="inlineStr">
        <x:is>
          <x:t xml:space="preserve">Hide clothing / top</x:t>
        </x:is>
      </x:c>
      <x:c r="F930" s="4" t="inlineStr">
        <x:is>
          <x:t xml:space="preserve">New proposal</x:t>
        </x:is>
      </x:c>
      <x:c r="G930"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0" s="4" t="inlineStr">
        <x:is>
          <x:t xml:space="preserve">Unassigned; no new slot approved</x:t>
        </x:is>
      </x:c>
      <x:c r="I930" s="4" t="inlineStr">
        <x:is>
          <x:t xml:space="preserve">Booter-worn garment concept; fit, packing and canister clearance unresolved.</x:t>
        </x:is>
      </x:c>
      <x:c r="J930" s="4"/>
      <x:c r="K930" s="4"/>
      <x:c r="L930" s="4" t="inlineStr">
        <x:is>
          <x:t xml:space="preserve">Proposed garment craft or trade; availability and price unresolved.</x:t>
        </x:is>
      </x:c>
      <x:c r="M930" s="4" t="inlineStr">
        <x:is>
          <x:t xml:space="preserve">Candidate construction from qualified stock and compatible joining parts. No full-set recipe, quantities, yield or crafting time assigned.</x:t>
        </x:is>
      </x:c>
      <x:c r="N930" s="4" t="inlineStr">
        <x:is>
          <x:t xml:space="preserve">Not implemented</x:t>
        </x:is>
      </x:c>
      <x:c r="O930" s="4" t="inlineStr">
        <x:is>
          <x:t xml:space="preserve">Fit, comfort, flexibility, mass, wear and protective performance require design. No wood, ordinary cloth, conventional abundant hide/fur supply, free-water treatment, set bonus or new equipment slots.</x:t>
        </x:is>
      </x:c>
      <x:c r="P930" s="4"/>
      <x:c r="Q930" s="4"/>
      <x:c r="R930" s="4"/>
      <x:c r="S930" s="4"/>
      <x:c r="T930" s="4"/>
      <x:c r="U930"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0" s="4" t="inlineStr">
        <x:is>
          <x:t xml:space="preserve">hide clothing; hide clothing family; top; separate garment</x:t>
        </x:is>
      </x:c>
      <x:c r="W93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0" s="4" t="inlineStr">
        <x:is>
          <x:t xml:space="preserve">Wearable</x:t>
        </x:is>
      </x:c>
      <x:c r="Y930" s="4" t="inlineStr">
        <x:is>
          <x:t xml:space="preserve">Finished item</x:t>
        </x:is>
      </x:c>
      <x:c r="Z930" s="4" t="inlineStr">
        <x:is>
          <x:t xml:space="preserve">Manufactured / unresolved</x:t>
        </x:is>
      </x:c>
      <x:c r="AA930" s="4" t="inlineStr">
        <x:is>
          <x:t xml:space="preserve">Clothing</x:t>
        </x:is>
      </x:c>
      <x:c r="AB930" s="4" t="inlineStr">
        <x:is>
          <x:t xml:space="preserve">Hide</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proposal.clothing.hide.top; hide jacket; clothing; hide clothing / top; wearable; finished item; manufactured / unresolved; clothing; hide; assembly; proposal; hide clothing; hide clothing family; top; separate garment; t2; t1; finished item</x:v>
      </x:c>
      <x:c r="AF930" s="4" t="inlineStr">
        <x:is>
          <x:t xml:space="preserve">Independently listed clothing piece. Family membership is an organizational grouping, not another counted inventory item or a set bonus.</x:t>
        </x:is>
      </x:c>
      <x:c r="AG930" s="4" t="inlineStr">
        <x:is>
          <x:t xml:space="preserve">Proposed T2 garment assembly using T1 inputs. Quantities, stock qualification and recipe remain unresolved.</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status/completeness",IF(C930="T0","Raw entry feed; no production route","No production route listed"))</x:f>
        <x:v>No production route listed</x:v>
      </x:c>
      <x:c r="AN930" s="4">
        <x:f>IF(C930="T0",0,IF(C930="T1",1,IF(C930="T2",2,IF(C930="T3",3,IF(C930="T4",4,IF(C930="Unassigned",98,99))))))</x:f>
        <x:v>2</x:v>
      </x:c>
    </x:row>
    <x:row r="931">
      <x:c r="A931" s="4" t="inlineStr">
        <x:is>
          <x:t xml:space="preserve">proposal.clothing.hide.legs</x:t>
        </x:is>
      </x:c>
      <x:c r="B931" s="4" t="inlineStr">
        <x:is>
          <x:t xml:space="preserve">Hide trousers</x:t>
        </x:is>
      </x:c>
      <x:c r="C931" s="4" t="inlineStr">
        <x:is>
          <x:t xml:space="preserve">T2</x:t>
        </x:is>
      </x:c>
      <x:c r="D931" s="4" t="inlineStr">
        <x:is>
          <x:t xml:space="preserve">Clothing</x:t>
        </x:is>
      </x:c>
      <x:c r="E931" s="4" t="inlineStr">
        <x:is>
          <x:t xml:space="preserve">Hide clothing / legs</x:t>
        </x:is>
      </x:c>
      <x:c r="F931" s="4" t="inlineStr">
        <x:is>
          <x:t xml:space="preserve">New proposal</x:t>
        </x:is>
      </x:c>
      <x:c r="G931"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1" s="4" t="inlineStr">
        <x:is>
          <x:t xml:space="preserve">Unassigned; no new slot approved</x:t>
        </x:is>
      </x:c>
      <x:c r="I931" s="4" t="inlineStr">
        <x:is>
          <x:t xml:space="preserve">Booter-worn garment concept; fit, packing and canister clearance unresolved.</x:t>
        </x:is>
      </x:c>
      <x:c r="J931" s="4"/>
      <x:c r="K931" s="4"/>
      <x:c r="L931" s="4" t="inlineStr">
        <x:is>
          <x:t xml:space="preserve">Proposed garment craft or trade; availability and price unresolved.</x:t>
        </x:is>
      </x:c>
      <x:c r="M931" s="4" t="inlineStr">
        <x:is>
          <x:t xml:space="preserve">Candidate construction from qualified stock and compatible joining parts. No full-set recipe, quantities, yield or crafting time assigned.</x:t>
        </x:is>
      </x:c>
      <x:c r="N931" s="4" t="inlineStr">
        <x:is>
          <x:t xml:space="preserve">Not implemented</x:t>
        </x:is>
      </x:c>
      <x:c r="O931" s="4" t="inlineStr">
        <x:is>
          <x:t xml:space="preserve">Fit, comfort, flexibility, mass, wear and protective performance require design. No wood, ordinary cloth, conventional abundant hide/fur supply, free-water treatment, set bonus or new equipment slots.</x:t>
        </x:is>
      </x:c>
      <x:c r="P931" s="4"/>
      <x:c r="Q931" s="4"/>
      <x:c r="R931" s="4"/>
      <x:c r="S931" s="4"/>
      <x:c r="T931" s="4"/>
      <x:c r="U931"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1" s="4" t="inlineStr">
        <x:is>
          <x:t xml:space="preserve">hide clothing; hide clothing family; legs; separate garment</x:t>
        </x:is>
      </x:c>
      <x:c r="W93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1" s="4" t="inlineStr">
        <x:is>
          <x:t xml:space="preserve">Wearable</x:t>
        </x:is>
      </x:c>
      <x:c r="Y931" s="4" t="inlineStr">
        <x:is>
          <x:t xml:space="preserve">Finished item</x:t>
        </x:is>
      </x:c>
      <x:c r="Z931" s="4" t="inlineStr">
        <x:is>
          <x:t xml:space="preserve">Manufactured / unresolved</x:t>
        </x:is>
      </x:c>
      <x:c r="AA931" s="4" t="inlineStr">
        <x:is>
          <x:t xml:space="preserve">Clothing</x:t>
        </x:is>
      </x:c>
      <x:c r="AB931" s="4" t="inlineStr">
        <x:is>
          <x:t xml:space="preserve">Hide</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proposal.clothing.hide.legs; hide trousers; clothing; hide clothing / legs; wearable; finished item; manufactured / unresolved; clothing; hide; assembly; proposal; hide clothing; hide clothing family; legs; separate garment; t2; t1; finished item</x:v>
      </x:c>
      <x:c r="AF931" s="4" t="inlineStr">
        <x:is>
          <x:t xml:space="preserve">Independently listed clothing piece. Family membership is an organizational grouping, not another counted inventory item or a set bonus.</x:t>
        </x:is>
      </x:c>
      <x:c r="AG931" s="4" t="inlineStr">
        <x:is>
          <x:t xml:space="preserve">Proposed T2 garment assembly using T1 inputs. Quantities, stock qualification and recipe remain unresolved.</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status/completeness",IF(C931="T0","Raw entry feed; no production route","No production route listed"))</x:f>
        <x:v>No production route listed</x:v>
      </x:c>
      <x:c r="AN931" s="4">
        <x:f>IF(C931="T0",0,IF(C931="T1",1,IF(C931="T2",2,IF(C931="T3",3,IF(C931="T4",4,IF(C931="Unassigned",98,99))))))</x:f>
        <x:v>2</x:v>
      </x:c>
    </x:row>
    <x:row r="932">
      <x:c r="A932" s="4" t="inlineStr">
        <x:is>
          <x:t xml:space="preserve">proposal.clothing.hide.boots</x:t>
        </x:is>
      </x:c>
      <x:c r="B932" s="4" t="inlineStr">
        <x:is>
          <x:t xml:space="preserve">Hide boots</x:t>
        </x:is>
      </x:c>
      <x:c r="C932" s="4" t="inlineStr">
        <x:is>
          <x:t xml:space="preserve">T2</x:t>
        </x:is>
      </x:c>
      <x:c r="D932" s="4" t="inlineStr">
        <x:is>
          <x:t xml:space="preserve">Clothing</x:t>
        </x:is>
      </x:c>
      <x:c r="E932" s="4" t="inlineStr">
        <x:is>
          <x:t xml:space="preserve">Hide clothing / boots</x:t>
        </x:is>
      </x:c>
      <x:c r="F932" s="4" t="inlineStr">
        <x:is>
          <x:t xml:space="preserve">New proposal</x:t>
        </x:is>
      </x:c>
      <x:c r="G932"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2" s="4" t="inlineStr">
        <x:is>
          <x:t xml:space="preserve">Unassigned; no new slot approved</x:t>
        </x:is>
      </x:c>
      <x:c r="I932" s="4" t="inlineStr">
        <x:is>
          <x:t xml:space="preserve">Booter-worn garment concept; fit, packing and canister clearance unresolved.</x:t>
        </x:is>
      </x:c>
      <x:c r="J932" s="4"/>
      <x:c r="K932" s="4"/>
      <x:c r="L932" s="4" t="inlineStr">
        <x:is>
          <x:t xml:space="preserve">Proposed garment craft or trade; availability and price unresolved.</x:t>
        </x:is>
      </x:c>
      <x:c r="M932" s="4" t="inlineStr">
        <x:is>
          <x:t xml:space="preserve">Candidate construction from qualified stock and compatible joining parts. No full-set recipe, quantities, yield or crafting time assigned.</x:t>
        </x:is>
      </x:c>
      <x:c r="N932" s="4" t="inlineStr">
        <x:is>
          <x:t xml:space="preserve">Not implemented</x:t>
        </x:is>
      </x:c>
      <x:c r="O932" s="4" t="inlineStr">
        <x:is>
          <x:t xml:space="preserve">Fit, comfort, flexibility, mass, wear and protective performance require design. No wood, ordinary cloth, conventional abundant hide/fur supply, free-water treatment, set bonus or new equipment slots.</x:t>
        </x:is>
      </x:c>
      <x:c r="P932" s="4"/>
      <x:c r="Q932" s="4"/>
      <x:c r="R932" s="4"/>
      <x:c r="S932" s="4"/>
      <x:c r="T932" s="4"/>
      <x:c r="U932"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2" s="4" t="inlineStr">
        <x:is>
          <x:t xml:space="preserve">hide clothing; hide clothing family; boots; separate garment</x:t>
        </x:is>
      </x:c>
      <x:c r="W93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2" s="4" t="inlineStr">
        <x:is>
          <x:t xml:space="preserve">Wearable</x:t>
        </x:is>
      </x:c>
      <x:c r="Y932" s="4" t="inlineStr">
        <x:is>
          <x:t xml:space="preserve">Finished item</x:t>
        </x:is>
      </x:c>
      <x:c r="Z932" s="4" t="inlineStr">
        <x:is>
          <x:t xml:space="preserve">Manufactured / unresolved</x:t>
        </x:is>
      </x:c>
      <x:c r="AA932" s="4" t="inlineStr">
        <x:is>
          <x:t xml:space="preserve">Clothing</x:t>
        </x:is>
      </x:c>
      <x:c r="AB932" s="4" t="inlineStr">
        <x:is>
          <x:t xml:space="preserve">Hide</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proposal.clothing.hide.boots; hide boots; clothing; hide clothing / boots; wearable; finished item; manufactured / unresolved; clothing; hide; assembly; proposal; hide clothing; hide clothing family; boots; separate garment; t2; t1; finished item</x:v>
      </x:c>
      <x:c r="AF932" s="4" t="inlineStr">
        <x:is>
          <x:t xml:space="preserve">Independently listed clothing piece. Family membership is an organizational grouping, not another counted inventory item or a set bonus.</x:t>
        </x:is>
      </x:c>
      <x:c r="AG932" s="4" t="inlineStr">
        <x:is>
          <x:t xml:space="preserve">Proposed T2 garment assembly using T1 inputs. Quantities, stock qualification and recipe remain unresolved.</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status/completeness",IF(C932="T0","Raw entry feed; no production route","No production route listed"))</x:f>
        <x:v>No production route listed</x:v>
      </x:c>
      <x:c r="AN932" s="4">
        <x:f>IF(C932="T0",0,IF(C932="T1",1,IF(C932="T2",2,IF(C932="T3",3,IF(C932="T4",4,IF(C932="Unassigned",98,99))))))</x:f>
        <x:v>2</x:v>
      </x:c>
    </x:row>
    <x:row r="933">
      <x:c r="A933" s="4" t="inlineStr">
        <x:is>
          <x:t xml:space="preserve">proposal.clothing.hide.gloves</x:t>
        </x:is>
      </x:c>
      <x:c r="B933" s="4" t="inlineStr">
        <x:is>
          <x:t xml:space="preserve">Hide gloves</x:t>
        </x:is>
      </x:c>
      <x:c r="C933" s="4" t="inlineStr">
        <x:is>
          <x:t xml:space="preserve">T2</x:t>
        </x:is>
      </x:c>
      <x:c r="D933" s="4" t="inlineStr">
        <x:is>
          <x:t xml:space="preserve">Clothing</x:t>
        </x:is>
      </x:c>
      <x:c r="E933" s="4" t="inlineStr">
        <x:is>
          <x:t xml:space="preserve">Hide clothing / gloves</x:t>
        </x:is>
      </x:c>
      <x:c r="F933" s="4" t="inlineStr">
        <x:is>
          <x:t xml:space="preserve">New proposal</x:t>
        </x:is>
      </x:c>
      <x:c r="G933"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3" s="4" t="inlineStr">
        <x:is>
          <x:t xml:space="preserve">Unassigned; no new slot approved</x:t>
        </x:is>
      </x:c>
      <x:c r="I933" s="4" t="inlineStr">
        <x:is>
          <x:t xml:space="preserve">Booter-worn garment concept; fit, packing and canister clearance unresolved.</x:t>
        </x:is>
      </x:c>
      <x:c r="J933" s="4"/>
      <x:c r="K933" s="4"/>
      <x:c r="L933" s="4" t="inlineStr">
        <x:is>
          <x:t xml:space="preserve">Proposed garment craft or trade; availability and price unresolved.</x:t>
        </x:is>
      </x:c>
      <x:c r="M933" s="4" t="inlineStr">
        <x:is>
          <x:t xml:space="preserve">Candidate construction from qualified stock and compatible joining parts. No full-set recipe, quantities, yield or crafting time assigned.</x:t>
        </x:is>
      </x:c>
      <x:c r="N933" s="4" t="inlineStr">
        <x:is>
          <x:t xml:space="preserve">Not implemented</x:t>
        </x:is>
      </x:c>
      <x:c r="O933" s="4" t="inlineStr">
        <x:is>
          <x:t xml:space="preserve">Fit, comfort, flexibility, mass, wear and protective performance require design. No wood, ordinary cloth, conventional abundant hide/fur supply, free-water treatment, set bonus or new equipment slots.</x:t>
        </x:is>
      </x:c>
      <x:c r="P933" s="4"/>
      <x:c r="Q933" s="4"/>
      <x:c r="R933" s="4"/>
      <x:c r="S933" s="4"/>
      <x:c r="T933" s="4"/>
      <x:c r="U933"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3" s="4" t="inlineStr">
        <x:is>
          <x:t xml:space="preserve">hide clothing; hide clothing family; gloves; separate garment</x:t>
        </x:is>
      </x:c>
      <x:c r="W93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3" s="4" t="inlineStr">
        <x:is>
          <x:t xml:space="preserve">Wearable</x:t>
        </x:is>
      </x:c>
      <x:c r="Y933" s="4" t="inlineStr">
        <x:is>
          <x:t xml:space="preserve">Finished item</x:t>
        </x:is>
      </x:c>
      <x:c r="Z933" s="4" t="inlineStr">
        <x:is>
          <x:t xml:space="preserve">Manufactured / unresolved</x:t>
        </x:is>
      </x:c>
      <x:c r="AA933" s="4" t="inlineStr">
        <x:is>
          <x:t xml:space="preserve">Clothing</x:t>
        </x:is>
      </x:c>
      <x:c r="AB933" s="4" t="inlineStr">
        <x:is>
          <x:t xml:space="preserve">Hide</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proposal.clothing.hide.gloves; hide gloves; clothing; hide clothing / gloves; wearable; finished item; manufactured / unresolved; clothing; hide; assembly; proposal; hide clothing; hide clothing family; gloves; separate garment; t2; t1; finished item</x:v>
      </x:c>
      <x:c r="AF933" s="4" t="inlineStr">
        <x:is>
          <x:t xml:space="preserve">Independently listed clothing piece. Family membership is an organizational grouping, not another counted inventory item or a set bonus.</x:t>
        </x:is>
      </x:c>
      <x:c r="AG933" s="4" t="inlineStr">
        <x:is>
          <x:t xml:space="preserve">Proposed T2 garment assembly using T1 inputs. Quantities, stock qualification and recipe remain unresolved.</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status/completeness",IF(C933="T0","Raw entry feed; no production route","No production route listed"))</x:f>
        <x:v>No production route listed</x:v>
      </x:c>
      <x:c r="AN933" s="4">
        <x:f>IF(C933="T0",0,IF(C933="T1",1,IF(C933="T2",2,IF(C933="T3",3,IF(C933="T4",4,IF(C933="Unassigned",98,99))))))</x:f>
        <x:v>2</x:v>
      </x:c>
    </x:row>
    <x:row r="934">
      <x:c r="A934" s="4" t="inlineStr">
        <x:is>
          <x:t xml:space="preserve">proposal.clothing.hide.head</x:t>
        </x:is>
      </x:c>
      <x:c r="B934" s="4" t="inlineStr">
        <x:is>
          <x:t xml:space="preserve">Hide hood</x:t>
        </x:is>
      </x:c>
      <x:c r="C934" s="4" t="inlineStr">
        <x:is>
          <x:t xml:space="preserve">T2</x:t>
        </x:is>
      </x:c>
      <x:c r="D934" s="4" t="inlineStr">
        <x:is>
          <x:t xml:space="preserve">Clothing</x:t>
        </x:is>
      </x:c>
      <x:c r="E934" s="4" t="inlineStr">
        <x:is>
          <x:t xml:space="preserve">Hide clothing / head</x:t>
        </x:is>
      </x:c>
      <x:c r="F934" s="4" t="inlineStr">
        <x:is>
          <x:t xml:space="preserve">New proposal</x:t>
        </x:is>
      </x:c>
      <x:c r="G934"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4" s="4" t="inlineStr">
        <x:is>
          <x:t xml:space="preserve">Unassigned; no new slot approved</x:t>
        </x:is>
      </x:c>
      <x:c r="I934" s="4" t="inlineStr">
        <x:is>
          <x:t xml:space="preserve">Booter-worn garment concept; fit, packing and canister clearance unresolved.</x:t>
        </x:is>
      </x:c>
      <x:c r="J934" s="4"/>
      <x:c r="K934" s="4"/>
      <x:c r="L934" s="4" t="inlineStr">
        <x:is>
          <x:t xml:space="preserve">Proposed garment craft or trade; availability and price unresolved.</x:t>
        </x:is>
      </x:c>
      <x:c r="M934" s="4" t="inlineStr">
        <x:is>
          <x:t xml:space="preserve">Candidate construction from qualified stock and compatible joining parts. No full-set recipe, quantities, yield or crafting time assigned.</x:t>
        </x:is>
      </x:c>
      <x:c r="N934" s="4" t="inlineStr">
        <x:is>
          <x:t xml:space="preserve">Not implemented</x:t>
        </x:is>
      </x:c>
      <x:c r="O934" s="4" t="inlineStr">
        <x:is>
          <x:t xml:space="preserve">Fit, comfort, flexibility, mass, wear and protective performance require design. No wood, ordinary cloth, conventional abundant hide/fur supply, free-water treatment, set bonus or new equipment slots.</x:t>
        </x:is>
      </x:c>
      <x:c r="P934" s="4"/>
      <x:c r="Q934" s="4"/>
      <x:c r="R934" s="4"/>
      <x:c r="S934" s="4"/>
      <x:c r="T934" s="4"/>
      <x:c r="U934"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4" s="4" t="inlineStr">
        <x:is>
          <x:t xml:space="preserve">hide clothing; hide clothing family; head; separate garment</x:t>
        </x:is>
      </x:c>
      <x:c r="W93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4" s="4" t="inlineStr">
        <x:is>
          <x:t xml:space="preserve">Wearable</x:t>
        </x:is>
      </x:c>
      <x:c r="Y934" s="4" t="inlineStr">
        <x:is>
          <x:t xml:space="preserve">Finished item</x:t>
        </x:is>
      </x:c>
      <x:c r="Z934" s="4" t="inlineStr">
        <x:is>
          <x:t xml:space="preserve">Manufactured / unresolved</x:t>
        </x:is>
      </x:c>
      <x:c r="AA934" s="4" t="inlineStr">
        <x:is>
          <x:t xml:space="preserve">Clothing</x:t>
        </x:is>
      </x:c>
      <x:c r="AB934" s="4" t="inlineStr">
        <x:is>
          <x:t xml:space="preserve">Hide</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proposal.clothing.hide.head; hide hood; clothing; hide clothing / head; wearable; finished item; manufactured / unresolved; clothing; hide; assembly; proposal; hide clothing; hide clothing family; head; separate garment; t2; t1; finished item</x:v>
      </x:c>
      <x:c r="AF934" s="4" t="inlineStr">
        <x:is>
          <x:t xml:space="preserve">Independently listed clothing piece. Family membership is an organizational grouping, not another counted inventory item or a set bonus.</x:t>
        </x:is>
      </x:c>
      <x:c r="AG934" s="4" t="inlineStr">
        <x:is>
          <x:t xml:space="preserve">Proposed T2 garment assembly using T1 inputs. Quantities, stock qualification and recipe remain unresolved.</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status/completeness",IF(C934="T0","Raw entry feed; no production route","No production route listed"))</x:f>
        <x:v>No production route listed</x:v>
      </x:c>
      <x:c r="AN934" s="4">
        <x:f>IF(C934="T0",0,IF(C934="T1",1,IF(C934="T2",2,IF(C934="T3",3,IF(C934="T4",4,IF(C934="Unassigned",98,99))))))</x:f>
        <x:v>2</x:v>
      </x:c>
    </x:row>
    <x:row r="935">
      <x:c r="A935" s="4" t="inlineStr">
        <x:is>
          <x:t xml:space="preserve">proposal.clothing.fur.top</x:t>
        </x:is>
      </x:c>
      <x:c r="B935" s="4" t="inlineStr">
        <x:is>
          <x:t xml:space="preserve">Fur jacket</x:t>
        </x:is>
      </x:c>
      <x:c r="C935" s="4" t="inlineStr">
        <x:is>
          <x:t xml:space="preserve">T2</x:t>
        </x:is>
      </x:c>
      <x:c r="D935" s="4" t="inlineStr">
        <x:is>
          <x:t xml:space="preserve">Clothing</x:t>
        </x:is>
      </x:c>
      <x:c r="E935" s="4" t="inlineStr">
        <x:is>
          <x:t xml:space="preserve">Fur clothing / top</x:t>
        </x:is>
      </x:c>
      <x:c r="F935" s="4" t="inlineStr">
        <x:is>
          <x:t xml:space="preserve">New proposal</x:t>
        </x:is>
      </x:c>
      <x:c r="G935"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x:c r="Q935" s="4"/>
      <x:c r="R935" s="4"/>
      <x:c r="S935" s="4"/>
      <x:c r="T935" s="4"/>
      <x:c r="U935"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35" s="4" t="inlineStr">
        <x:is>
          <x:t xml:space="preserve">fur clothing; fur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Fur</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proposal.clothing.fur.top; fur jacket; clothing; fur clothing / top; wearable; finished item; manufactured / unresolved; clothing; fur; assembly; proposal; fur clothing; fur clothing family; top; separate garment; t2; t1; finished item</x:v>
      </x:c>
      <x:c r="AF935" s="4" t="inlineStr">
        <x:is>
          <x:t xml:space="preserve">Independently listed clothing piece. Family membership is an organizational grouping, not another counted inventory item or a set bonus.</x:t>
        </x:is>
      </x:c>
      <x:c r="AG935" s="4" t="inlineStr">
        <x:is>
          <x:t xml:space="preserve">Proposed T2 garment assembly using T1 inputs. Quantities, stock qualification and recipe remain unresolved.</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status/completeness",IF(C935="T0","Raw entry feed; no production route","No production route listed"))</x:f>
        <x:v>No production route listed</x:v>
      </x:c>
      <x:c r="AN935" s="4">
        <x:f>IF(C935="T0",0,IF(C935="T1",1,IF(C935="T2",2,IF(C935="T3",3,IF(C935="T4",4,IF(C935="Unassigned",98,99))))))</x:f>
        <x:v>2</x:v>
      </x:c>
    </x:row>
    <x:row r="936">
      <x:c r="A936" s="4" t="inlineStr">
        <x:is>
          <x:t xml:space="preserve">proposal.clothing.fur.legs</x:t>
        </x:is>
      </x:c>
      <x:c r="B936" s="4" t="inlineStr">
        <x:is>
          <x:t xml:space="preserve">Fur trousers</x:t>
        </x:is>
      </x:c>
      <x:c r="C936" s="4" t="inlineStr">
        <x:is>
          <x:t xml:space="preserve">T2</x:t>
        </x:is>
      </x:c>
      <x:c r="D936" s="4" t="inlineStr">
        <x:is>
          <x:t xml:space="preserve">Clothing</x:t>
        </x:is>
      </x:c>
      <x:c r="E936" s="4" t="inlineStr">
        <x:is>
          <x:t xml:space="preserve">Fur clothing / legs</x:t>
        </x:is>
      </x:c>
      <x:c r="F936" s="4" t="inlineStr">
        <x:is>
          <x:t xml:space="preserve">New proposal</x:t>
        </x:is>
      </x:c>
      <x:c r="G936"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x:c r="Q936" s="4"/>
      <x:c r="R936" s="4"/>
      <x:c r="S936" s="4"/>
      <x:c r="T936" s="4"/>
      <x:c r="U936"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36" s="4" t="inlineStr">
        <x:is>
          <x:t xml:space="preserve">fur clothing; fur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Fur</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proposal.clothing.fur.legs; fur trousers; clothing; fur clothing / legs; wearable; finished item; manufactured / unresolved; clothing; fur; assembly; proposal; fur clothing; fur clothing family; legs; separate garment; t2; t1; finished item</x:v>
      </x:c>
      <x:c r="AF936" s="4" t="inlineStr">
        <x:is>
          <x:t xml:space="preserve">Independently listed clothing piece. Family membership is an organizational grouping, not another counted inventory item or a set bonus.</x:t>
        </x:is>
      </x:c>
      <x:c r="AG936" s="4" t="inlineStr">
        <x:is>
          <x:t xml:space="preserve">Proposed T2 garment assembly using T1 inputs. Quantities, stock qualification and recipe remain unresolved.</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status/completeness",IF(C936="T0","Raw entry feed; no production route","No production route listed"))</x:f>
        <x:v>No production route listed</x:v>
      </x:c>
      <x:c r="AN936" s="4">
        <x:f>IF(C936="T0",0,IF(C936="T1",1,IF(C936="T2",2,IF(C936="T3",3,IF(C936="T4",4,IF(C936="Unassigned",98,99))))))</x:f>
        <x:v>2</x:v>
      </x:c>
    </x:row>
    <x:row r="937">
      <x:c r="A937" s="4" t="inlineStr">
        <x:is>
          <x:t xml:space="preserve">proposal.clothing.fur.boots</x:t>
        </x:is>
      </x:c>
      <x:c r="B937" s="4" t="inlineStr">
        <x:is>
          <x:t xml:space="preserve">Fur boots</x:t>
        </x:is>
      </x:c>
      <x:c r="C937" s="4" t="inlineStr">
        <x:is>
          <x:t xml:space="preserve">T2</x:t>
        </x:is>
      </x:c>
      <x:c r="D937" s="4" t="inlineStr">
        <x:is>
          <x:t xml:space="preserve">Clothing</x:t>
        </x:is>
      </x:c>
      <x:c r="E937" s="4" t="inlineStr">
        <x:is>
          <x:t xml:space="preserve">Fur clothing / boots</x:t>
        </x:is>
      </x:c>
      <x:c r="F937" s="4" t="inlineStr">
        <x:is>
          <x:t xml:space="preserve">New proposal</x:t>
        </x:is>
      </x:c>
      <x:c r="G937"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x:c r="Q937" s="4"/>
      <x:c r="R937" s="4"/>
      <x:c r="S937" s="4"/>
      <x:c r="T937" s="4"/>
      <x:c r="U937"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37" s="4" t="inlineStr">
        <x:is>
          <x:t xml:space="preserve">fur clothing; fur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Fur</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proposal.clothing.fur.boots; fur boots; clothing; fur clothing / boots; wearable; finished item; manufactured / unresolved; clothing; fur; assembly; proposal; fur clothing; fur clothing family; boots; separate garment; t2; t1; finished item</x:v>
      </x:c>
      <x:c r="AF937" s="4" t="inlineStr">
        <x:is>
          <x:t xml:space="preserve">Independently listed clothing piece. Family membership is an organizational grouping, not another counted inventory item or a set bonus.</x:t>
        </x:is>
      </x:c>
      <x:c r="AG937" s="4" t="inlineStr">
        <x:is>
          <x:t xml:space="preserve">Proposed T2 garment assembly using T1 inputs. Quantities, stock qualification and recipe remain unresolved.</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status/completeness",IF(C937="T0","Raw entry feed; no production route","No production route listed"))</x:f>
        <x:v>No production route listed</x:v>
      </x:c>
      <x:c r="AN937" s="4">
        <x:f>IF(C937="T0",0,IF(C937="T1",1,IF(C937="T2",2,IF(C937="T3",3,IF(C937="T4",4,IF(C937="Unassigned",98,99))))))</x:f>
        <x:v>2</x:v>
      </x:c>
    </x:row>
    <x:row r="938">
      <x:c r="A938" s="4" t="inlineStr">
        <x:is>
          <x:t xml:space="preserve">proposal.clothing.fur.gloves</x:t>
        </x:is>
      </x:c>
      <x:c r="B938" s="4" t="inlineStr">
        <x:is>
          <x:t xml:space="preserve">Fur gloves</x:t>
        </x:is>
      </x:c>
      <x:c r="C938" s="4" t="inlineStr">
        <x:is>
          <x:t xml:space="preserve">T2</x:t>
        </x:is>
      </x:c>
      <x:c r="D938" s="4" t="inlineStr">
        <x:is>
          <x:t xml:space="preserve">Clothing</x:t>
        </x:is>
      </x:c>
      <x:c r="E938" s="4" t="inlineStr">
        <x:is>
          <x:t xml:space="preserve">Fur clothing / gloves</x:t>
        </x:is>
      </x:c>
      <x:c r="F938" s="4" t="inlineStr">
        <x:is>
          <x:t xml:space="preserve">New proposal</x:t>
        </x:is>
      </x:c>
      <x:c r="G938"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x:c r="Q938" s="4"/>
      <x:c r="R938" s="4"/>
      <x:c r="S938" s="4"/>
      <x:c r="T938" s="4"/>
      <x:c r="U938"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38" s="4" t="inlineStr">
        <x:is>
          <x:t xml:space="preserve">fur clothing; fur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Fur</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proposal.clothing.fur.gloves; fur gloves; clothing; fur clothing / gloves; wearable; finished item; manufactured / unresolved; clothing; fur; assembly; proposal; fur clothing; fur clothing family; gloves; separate garment; t2; t1; finished item</x:v>
      </x:c>
      <x:c r="AF938" s="4" t="inlineStr">
        <x:is>
          <x:t xml:space="preserve">Independently listed clothing piece. Family membership is an organizational grouping, not another counted inventory item or a set bonus.</x:t>
        </x:is>
      </x:c>
      <x:c r="AG938" s="4" t="inlineStr">
        <x:is>
          <x:t xml:space="preserve">Proposed T2 garment assembly using T1 inputs. Quantities, stock qualification and recipe remain unresolved.</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status/completeness",IF(C938="T0","Raw entry feed; no production route","No production route listed"))</x:f>
        <x:v>No production route listed</x:v>
      </x:c>
      <x:c r="AN938" s="4">
        <x:f>IF(C938="T0",0,IF(C938="T1",1,IF(C938="T2",2,IF(C938="T3",3,IF(C938="T4",4,IF(C938="Unassigned",98,99))))))</x:f>
        <x:v>2</x:v>
      </x:c>
    </x:row>
    <x:row r="939">
      <x:c r="A939" s="4" t="inlineStr">
        <x:is>
          <x:t xml:space="preserve">proposal.clothing.fur.head</x:t>
        </x:is>
      </x:c>
      <x:c r="B939" s="4" t="inlineStr">
        <x:is>
          <x:t xml:space="preserve">Fur hood</x:t>
        </x:is>
      </x:c>
      <x:c r="C939" s="4" t="inlineStr">
        <x:is>
          <x:t xml:space="preserve">T2</x:t>
        </x:is>
      </x:c>
      <x:c r="D939" s="4" t="inlineStr">
        <x:is>
          <x:t xml:space="preserve">Clothing</x:t>
        </x:is>
      </x:c>
      <x:c r="E939" s="4" t="inlineStr">
        <x:is>
          <x:t xml:space="preserve">Fur clothing / head</x:t>
        </x:is>
      </x:c>
      <x:c r="F939" s="4" t="inlineStr">
        <x:is>
          <x:t xml:space="preserve">New proposal</x:t>
        </x:is>
      </x:c>
      <x:c r="G939"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x:c r="Q939" s="4"/>
      <x:c r="R939" s="4"/>
      <x:c r="S939" s="4"/>
      <x:c r="T939" s="4"/>
      <x:c r="U939"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39" s="4" t="inlineStr">
        <x:is>
          <x:t xml:space="preserve">fur clothing; fur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Fur</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proposal.clothing.fur.head; fur hood; clothing; fur clothing / head; wearable; finished item; manufactured / unresolved; clothing; fur; assembly; proposal; fur clothing; fur clothing family; head; separate garment; t2; t1; finished item</x:v>
      </x:c>
      <x:c r="AF939" s="4" t="inlineStr">
        <x:is>
          <x:t xml:space="preserve">Independently listed clothing piece. Family membership is an organizational grouping, not another counted inventory item or a set bonus.</x:t>
        </x:is>
      </x:c>
      <x:c r="AG939" s="4" t="inlineStr">
        <x:is>
          <x:t xml:space="preserve">Proposed T2 garment assembly using T1 inputs. Quantities, stock qualification and recipe remain unresolved.</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status/completeness",IF(C939="T0","Raw entry feed; no production route","No production route listed"))</x:f>
        <x:v>No production route listed</x:v>
      </x:c>
      <x:c r="AN939" s="4">
        <x:f>IF(C939="T0",0,IF(C939="T1",1,IF(C939="T2",2,IF(C939="T3",3,IF(C939="T4",4,IF(C939="Unassigned",98,99))))))</x:f>
        <x:v>2</x:v>
      </x:c>
    </x:row>
    <x:row r="940">
      <x:c r="A940" s="4" t="inlineStr">
        <x:is>
          <x:t xml:space="preserve">proposal.clothing.fine_chainmail.top</x:t>
        </x:is>
      </x:c>
      <x:c r="B940" s="4" t="inlineStr">
        <x:is>
          <x:t xml:space="preserve">Delicate chainmail jacket</x:t>
        </x:is>
      </x:c>
      <x:c r="C940" s="4" t="inlineStr">
        <x:is>
          <x:t xml:space="preserve">T3</x:t>
        </x:is>
      </x:c>
      <x:c r="D940" s="4" t="inlineStr">
        <x:is>
          <x:t xml:space="preserve">Clothing</x:t>
        </x:is>
      </x:c>
      <x:c r="E940" s="4" t="inlineStr">
        <x:is>
          <x:t xml:space="preserve">Delicate chainmail clothing / top</x:t>
        </x:is>
      </x:c>
      <x:c r="F940" s="4" t="inlineStr">
        <x:is>
          <x:t xml:space="preserve">New proposal</x:t>
        </x:is>
      </x:c>
      <x:c r="G940"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x:c r="Q940" s="4"/>
      <x:c r="R940" s="4"/>
      <x:c r="S940" s="4"/>
      <x:c r="T940" s="4"/>
      <x:c r="U940"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0" s="4" t="inlineStr">
        <x:is>
          <x:t xml:space="preserve">fine chainmail clothing; delicate chainmail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Metal</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proposal.clothing.fine_chainmail.top; delicate chainmail jacket; clothing; delicate chainmail clothing / top; wearable; finished item; manufactured / unresolved; clothing; metal; assembly; proposal; fine chainmail clothing; delicate chainmail clothing family; top; separate garment; t3; t2; finished item</x:v>
      </x:c>
      <x:c r="AF940" s="4" t="inlineStr">
        <x:is>
          <x:t xml:space="preserve">Independently listed clothing piece. Family membership is an organizational grouping, not another counted inventory item or a set bonus.</x:t>
        </x:is>
      </x:c>
      <x:c r="AG940" s="4" t="inlineStr">
        <x:is>
          <x:t xml:space="preserve">Proposed T3 garment assembly using T2 inputs. Quantities, stock qualification and recipe remain unresolved.</x:t>
        </x:is>
      </x:c>
      <x:c r="AH940" s="4" t="inlineStr">
        <x:is>
          <x:t xml:space="preserve">T2</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status/completeness",IF(C940="T0","Raw entry feed; no production route","No production route listed"))</x:f>
        <x:v>No production route listed</x:v>
      </x:c>
      <x:c r="AN940" s="4">
        <x:f>IF(C940="T0",0,IF(C940="T1",1,IF(C940="T2",2,IF(C940="T3",3,IF(C940="T4",4,IF(C940="Unassigned",98,99))))))</x:f>
        <x:v>3</x:v>
      </x:c>
    </x:row>
    <x:row r="941">
      <x:c r="A941" s="4" t="inlineStr">
        <x:is>
          <x:t xml:space="preserve">proposal.clothing.fine_chainmail.legs</x:t>
        </x:is>
      </x:c>
      <x:c r="B941" s="4" t="inlineStr">
        <x:is>
          <x:t xml:space="preserve">Delicate chainmail trousers</x:t>
        </x:is>
      </x:c>
      <x:c r="C941" s="4" t="inlineStr">
        <x:is>
          <x:t xml:space="preserve">T3</x:t>
        </x:is>
      </x:c>
      <x:c r="D941" s="4" t="inlineStr">
        <x:is>
          <x:t xml:space="preserve">Clothing</x:t>
        </x:is>
      </x:c>
      <x:c r="E941" s="4" t="inlineStr">
        <x:is>
          <x:t xml:space="preserve">Delicate chainmail clothing / legs</x:t>
        </x:is>
      </x:c>
      <x:c r="F941" s="4" t="inlineStr">
        <x:is>
          <x:t xml:space="preserve">New proposal</x:t>
        </x:is>
      </x:c>
      <x:c r="G941"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x:c r="Q941" s="4"/>
      <x:c r="R941" s="4"/>
      <x:c r="S941" s="4"/>
      <x:c r="T941" s="4"/>
      <x:c r="U941"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1" s="4" t="inlineStr">
        <x:is>
          <x:t xml:space="preserve">fine chainmail clothing; delicate chainmail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Metal</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proposal.clothing.fine_chainmail.legs; delicate chainmail trousers; clothing; delicate chainmail clothing / legs; wearable; finished item; manufactured / unresolved; clothing; metal; assembly; proposal; fine chainmail clothing; delicate chainmail clothing family; legs; separate garment; t3; t2; finished item</x:v>
      </x:c>
      <x:c r="AF941" s="4" t="inlineStr">
        <x:is>
          <x:t xml:space="preserve">Independently listed clothing piece. Family membership is an organizational grouping, not another counted inventory item or a set bonus.</x:t>
        </x:is>
      </x:c>
      <x:c r="AG941" s="4" t="inlineStr">
        <x:is>
          <x:t xml:space="preserve">Proposed T3 garment assembly using T2 inputs. Quantities, stock qualification and recipe remain unresolved.</x:t>
        </x:is>
      </x:c>
      <x:c r="AH941" s="4" t="inlineStr">
        <x:is>
          <x:t xml:space="preserve">T2</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status/completeness",IF(C941="T0","Raw entry feed; no production route","No production route listed"))</x:f>
        <x:v>No production route listed</x:v>
      </x:c>
      <x:c r="AN941" s="4">
        <x:f>IF(C941="T0",0,IF(C941="T1",1,IF(C941="T2",2,IF(C941="T3",3,IF(C941="T4",4,IF(C941="Unassigned",98,99))))))</x:f>
        <x:v>3</x:v>
      </x:c>
    </x:row>
    <x:row r="942">
      <x:c r="A942" s="4" t="inlineStr">
        <x:is>
          <x:t xml:space="preserve">proposal.clothing.fine_chainmail.boots</x:t>
        </x:is>
      </x:c>
      <x:c r="B942" s="4" t="inlineStr">
        <x:is>
          <x:t xml:space="preserve">Delicate chainmail boots</x:t>
        </x:is>
      </x:c>
      <x:c r="C942" s="4" t="inlineStr">
        <x:is>
          <x:t xml:space="preserve">T3</x:t>
        </x:is>
      </x:c>
      <x:c r="D942" s="4" t="inlineStr">
        <x:is>
          <x:t xml:space="preserve">Clothing</x:t>
        </x:is>
      </x:c>
      <x:c r="E942" s="4" t="inlineStr">
        <x:is>
          <x:t xml:space="preserve">Delicate chainmail clothing / boots</x:t>
        </x:is>
      </x:c>
      <x:c r="F942" s="4" t="inlineStr">
        <x:is>
          <x:t xml:space="preserve">New proposal</x:t>
        </x:is>
      </x:c>
      <x:c r="G942"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x:c r="Q942" s="4"/>
      <x:c r="R942" s="4"/>
      <x:c r="S942" s="4"/>
      <x:c r="T942" s="4"/>
      <x:c r="U942"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2" s="4" t="inlineStr">
        <x:is>
          <x:t xml:space="preserve">fine chainmail clothing; delicate chainmail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Metal</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proposal.clothing.fine_chainmail.boots; delicate chainmail boots; clothing; delicate chainmail clothing / boots; wearable; finished item; manufactured / unresolved; clothing; metal; assembly; proposal; fine chainmail clothing; delicate chainmail clothing family; boots; separate garment; t3; t2; finished item</x:v>
      </x:c>
      <x:c r="AF942" s="4" t="inlineStr">
        <x:is>
          <x:t xml:space="preserve">Independently listed clothing piece. Family membership is an organizational grouping, not another counted inventory item or a set bonus.</x:t>
        </x:is>
      </x:c>
      <x:c r="AG942" s="4" t="inlineStr">
        <x:is>
          <x:t xml:space="preserve">Proposed T3 garment assembly using T2 inputs. Quantities, stock qualification and recipe remain unresolved.</x:t>
        </x:is>
      </x:c>
      <x:c r="AH942" s="4" t="inlineStr">
        <x:is>
          <x:t xml:space="preserve">T2</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status/completeness",IF(C942="T0","Raw entry feed; no production route","No production route listed"))</x:f>
        <x:v>No production route listed</x:v>
      </x:c>
      <x:c r="AN942" s="4">
        <x:f>IF(C942="T0",0,IF(C942="T1",1,IF(C942="T2",2,IF(C942="T3",3,IF(C942="T4",4,IF(C942="Unassigned",98,99))))))</x:f>
        <x:v>3</x:v>
      </x:c>
    </x:row>
    <x:row r="943">
      <x:c r="A943" s="4" t="inlineStr">
        <x:is>
          <x:t xml:space="preserve">proposal.clothing.fine_chainmail.gloves</x:t>
        </x:is>
      </x:c>
      <x:c r="B943" s="4" t="inlineStr">
        <x:is>
          <x:t xml:space="preserve">Delicate chainmail gloves</x:t>
        </x:is>
      </x:c>
      <x:c r="C943" s="4" t="inlineStr">
        <x:is>
          <x:t xml:space="preserve">T3</x:t>
        </x:is>
      </x:c>
      <x:c r="D943" s="4" t="inlineStr">
        <x:is>
          <x:t xml:space="preserve">Clothing</x:t>
        </x:is>
      </x:c>
      <x:c r="E943" s="4" t="inlineStr">
        <x:is>
          <x:t xml:space="preserve">Delicate chainmail clothing / gloves</x:t>
        </x:is>
      </x:c>
      <x:c r="F943" s="4" t="inlineStr">
        <x:is>
          <x:t xml:space="preserve">New proposal</x:t>
        </x:is>
      </x:c>
      <x:c r="G943"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x:c r="Q943" s="4"/>
      <x:c r="R943" s="4"/>
      <x:c r="S943" s="4"/>
      <x:c r="T943" s="4"/>
      <x:c r="U943"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3" s="4" t="inlineStr">
        <x:is>
          <x:t xml:space="preserve">fine chainmail clothing; delicate chainmail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Metal</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proposal.clothing.fine_chainmail.gloves; delicate chainmail gloves; clothing; delicate chainmail clothing / gloves; wearable; finished item; manufactured / unresolved; clothing; metal; assembly; proposal; fine chainmail clothing; delicate chainmail clothing family; gloves; separate garment; t3; t2; finished item</x:v>
      </x:c>
      <x:c r="AF943" s="4" t="inlineStr">
        <x:is>
          <x:t xml:space="preserve">Independently listed clothing piece. Family membership is an organizational grouping, not another counted inventory item or a set bonus.</x:t>
        </x:is>
      </x:c>
      <x:c r="AG943" s="4" t="inlineStr">
        <x:is>
          <x:t xml:space="preserve">Proposed T3 garment assembly using T2 inputs. Quantities, stock qualification and recipe remain unresolved.</x:t>
        </x:is>
      </x:c>
      <x:c r="AH943" s="4" t="inlineStr">
        <x:is>
          <x:t xml:space="preserve">T2</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status/completeness",IF(C943="T0","Raw entry feed; no production route","No production route listed"))</x:f>
        <x:v>No production route listed</x:v>
      </x:c>
      <x:c r="AN943" s="4">
        <x:f>IF(C943="T0",0,IF(C943="T1",1,IF(C943="T2",2,IF(C943="T3",3,IF(C943="T4",4,IF(C943="Unassigned",98,99))))))</x:f>
        <x:v>3</x:v>
      </x:c>
    </x:row>
    <x:row r="944">
      <x:c r="A944" s="4" t="inlineStr">
        <x:is>
          <x:t xml:space="preserve">proposal.clothing.fine_chainmail.head</x:t>
        </x:is>
      </x:c>
      <x:c r="B944" s="4" t="inlineStr">
        <x:is>
          <x:t xml:space="preserve">Delicate chainmail coif</x:t>
        </x:is>
      </x:c>
      <x:c r="C944" s="4" t="inlineStr">
        <x:is>
          <x:t xml:space="preserve">T3</x:t>
        </x:is>
      </x:c>
      <x:c r="D944" s="4" t="inlineStr">
        <x:is>
          <x:t xml:space="preserve">Clothing</x:t>
        </x:is>
      </x:c>
      <x:c r="E944" s="4" t="inlineStr">
        <x:is>
          <x:t xml:space="preserve">Delicate chainmail clothing / head</x:t>
        </x:is>
      </x:c>
      <x:c r="F944" s="4" t="inlineStr">
        <x:is>
          <x:t xml:space="preserve">New proposal</x:t>
        </x:is>
      </x:c>
      <x:c r="G944"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x:c r="Q944" s="4"/>
      <x:c r="R944" s="4"/>
      <x:c r="S944" s="4"/>
      <x:c r="T944" s="4"/>
      <x:c r="U944"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4" s="4" t="inlineStr">
        <x:is>
          <x:t xml:space="preserve">fine chainmail clothing; delicate chainmail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Metal</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proposal.clothing.fine_chainmail.head; delicate chainmail coif; clothing; delicate chainmail clothing / head; wearable; finished item; manufactured / unresolved; clothing; metal; assembly; proposal; fine chainmail clothing; delicate chainmail clothing family; head; separate garment; t3; t2; finished item</x:v>
      </x:c>
      <x:c r="AF944" s="4" t="inlineStr">
        <x:is>
          <x:t xml:space="preserve">Independently listed clothing piece. Family membership is an organizational grouping, not another counted inventory item or a set bonus.</x:t>
        </x:is>
      </x:c>
      <x:c r="AG944" s="4" t="inlineStr">
        <x:is>
          <x:t xml:space="preserve">Proposed T3 garment assembly using T2 inputs. Quantities, stock qualification and recipe remain unresolved.</x:t>
        </x:is>
      </x:c>
      <x:c r="AH944" s="4" t="inlineStr">
        <x:is>
          <x:t xml:space="preserve">T2</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status/completeness",IF(C944="T0","Raw entry feed; no production route","No production route listed"))</x:f>
        <x:v>No production route listed</x:v>
      </x:c>
      <x:c r="AN944" s="4">
        <x:f>IF(C944="T0",0,IF(C944="T1",1,IF(C944="T2",2,IF(C944="T3",3,IF(C944="T4",4,IF(C944="Unassigned",98,99))))))</x:f>
        <x:v>3</x:v>
      </x:c>
    </x:row>
    <x:row r="945">
      <x:c r="A945" s="4" t="inlineStr">
        <x:is>
          <x:t xml:space="preserve">proposal.clothing.insulated.legs</x:t>
        </x:is>
      </x:c>
      <x:c r="B945" s="4" t="inlineStr">
        <x:is>
          <x:t xml:space="preserve">Electrical insulating trousers</x:t>
        </x:is>
      </x:c>
      <x:c r="C945" s="4" t="inlineStr">
        <x:is>
          <x:t xml:space="preserve">T3</x:t>
        </x:is>
      </x:c>
      <x:c r="D945" s="4" t="inlineStr">
        <x:is>
          <x:t xml:space="preserve">Clothing</x:t>
        </x:is>
      </x:c>
      <x:c r="E945" s="4" t="inlineStr">
        <x:is>
          <x:t xml:space="preserve">Electrical insulating clothing / legs</x:t>
        </x:is>
      </x:c>
      <x:c r="F945" s="4" t="inlineStr">
        <x:is>
          <x:t xml:space="preserve">Author-directed concept</x:t>
        </x:is>
      </x:c>
      <x:c r="G945"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45" s="4"/>
      <x:c r="Q945" s="4"/>
      <x:c r="R945" s="4"/>
      <x:c r="S945" s="4"/>
      <x:c r="T945" s="4"/>
      <x:c r="U945"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45" s="4" t="inlineStr">
        <x:is>
          <x:t xml:space="preserve">insulated clothing; electrical insulating clothing family; legs;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Electrical insulation</x:t>
        </x:is>
      </x:c>
      <x:c r="AB945" s="4" t="inlineStr">
        <x:is>
          <x:t xml:space="preserve">Mixed / unresolved</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t3; t2; finished item</x:v>
      </x:c>
      <x:c r="AF945" s="4" t="inlineStr">
        <x:is>
          <x:t xml:space="preserve">Independently listed clothing piece. Family membership is an organizational grouping, not another counted inventory item or a set bonus.</x:t>
        </x:is>
      </x:c>
      <x:c r="AG945" s="4" t="inlineStr">
        <x:is>
          <x:t xml:space="preserve">Proposed T3 garment assembly using T2 inputs. Quantities, stock qualification and recipe remain unresolved.</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status/completeness",IF(C945="T0","Raw entry feed; no production route","No production route listed"))</x:f>
        <x:v>No production route listed</x:v>
      </x:c>
      <x:c r="AN945" s="4">
        <x:f>IF(C945="T0",0,IF(C945="T1",1,IF(C945="T2",2,IF(C945="T3",3,IF(C945="T4",4,IF(C945="Unassigned",98,99))))))</x:f>
        <x:v>3</x:v>
      </x:c>
    </x:row>
    <x:row r="946">
      <x:c r="A946" s="4" t="inlineStr">
        <x:is>
          <x:t xml:space="preserve">proposal.clothing.insulated.head</x:t>
        </x:is>
      </x:c>
      <x:c r="B946" s="4" t="inlineStr">
        <x:is>
          <x:t xml:space="preserve">Electrical insulating hood</x:t>
        </x:is>
      </x:c>
      <x:c r="C946" s="4" t="inlineStr">
        <x:is>
          <x:t xml:space="preserve">T3</x:t>
        </x:is>
      </x:c>
      <x:c r="D946" s="4" t="inlineStr">
        <x:is>
          <x:t xml:space="preserve">Clothing</x:t>
        </x:is>
      </x:c>
      <x:c r="E946" s="4" t="inlineStr">
        <x:is>
          <x:t xml:space="preserve">Electrical insulating clothing / head</x:t>
        </x:is>
      </x:c>
      <x:c r="F946" s="4" t="inlineStr">
        <x:is>
          <x:t xml:space="preserve">Author-directed concept</x:t>
        </x:is>
      </x:c>
      <x:c r="G946"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46" s="4"/>
      <x:c r="Q946" s="4"/>
      <x:c r="R946" s="4"/>
      <x:c r="S946" s="4"/>
      <x:c r="T946" s="4"/>
      <x:c r="U946"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46" s="4" t="inlineStr">
        <x:is>
          <x:t xml:space="preserve">insulated clothing; electrical insulating clothing family; head;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Electrical insulation</x:t>
        </x:is>
      </x:c>
      <x:c r="AB946" s="4" t="inlineStr">
        <x:is>
          <x:t xml:space="preserve">Mixed / unresolved</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t3; t2; finished item</x:v>
      </x:c>
      <x:c r="AF946" s="4" t="inlineStr">
        <x:is>
          <x:t xml:space="preserve">Independently listed clothing piece. Family membership is an organizational grouping, not another counted inventory item or a set bonus.</x:t>
        </x:is>
      </x:c>
      <x:c r="AG946" s="4" t="inlineStr">
        <x:is>
          <x:t xml:space="preserve">Proposed T3 garment assembly using T2 inputs. Quantities, stock qualification and recipe remain unresolved.</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status/completeness",IF(C946="T0","Raw entry feed; no production route","No production route listed"))</x:f>
        <x:v>No production route listed</x:v>
      </x:c>
      <x:c r="AN946" s="4">
        <x:f>IF(C946="T0",0,IF(C946="T1",1,IF(C946="T2",2,IF(C946="T3",3,IF(C946="T4",4,IF(C946="Unassigned",98,99))))))</x:f>
        <x:v>3</x:v>
      </x:c>
    </x:row>
    <x:row r="947">
      <x:c r="A947" s="4" t="inlineStr">
        <x:is>
          <x:t xml:space="preserve">proposal.clothing.chitin.top</x:t>
        </x:is>
      </x:c>
      <x:c r="B947" s="4" t="inlineStr">
        <x:is>
          <x:t xml:space="preserve">Chitin jacket</x:t>
        </x:is>
      </x:c>
      <x:c r="C947" s="4" t="inlineStr">
        <x:is>
          <x:t xml:space="preserve">T2</x:t>
        </x:is>
      </x:c>
      <x:c r="D947" s="4" t="inlineStr">
        <x:is>
          <x:t xml:space="preserve">Clothing</x:t>
        </x:is>
      </x:c>
      <x:c r="E947" s="4" t="inlineStr">
        <x:is>
          <x:t xml:space="preserve">Chitin clothing / top</x:t>
        </x:is>
      </x:c>
      <x:c r="F947" s="4" t="inlineStr">
        <x:is>
          <x:t xml:space="preserve">New proposal</x:t>
        </x:is>
      </x:c>
      <x:c r="G947"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x:c r="Q947" s="4"/>
      <x:c r="R947" s="4"/>
      <x:c r="S947" s="4"/>
      <x:c r="T947" s="4"/>
      <x:c r="U947"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47" s="4" t="inlineStr">
        <x:is>
          <x:t xml:space="preserve">chitin clothing; chitin clothing family; top;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Shell / chitin</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proposal.clothing.chitin.top; chitin jacket; clothing; chitin clothing / top; wearable; finished item; manufactured / unresolved; clothing; shell / chitin; assembly; proposal; chitin clothing; chitin clothing family; top; separate garment; t2; t1; finished item</x:v>
      </x:c>
      <x:c r="AF947" s="4" t="inlineStr">
        <x:is>
          <x:t xml:space="preserve">Independently listed clothing piece. Family membership is an organizational grouping, not another counted inventory item or a set bonus.</x:t>
        </x:is>
      </x:c>
      <x:c r="AG947" s="4" t="inlineStr">
        <x:is>
          <x:t xml:space="preserve">Proposed T2 garment assembly using T1 inputs. Quantities, stock qualification and recipe remain unresolved.</x:t>
        </x:is>
      </x:c>
      <x:c r="AH947" s="4" t="inlineStr">
        <x:is>
          <x:t xml:space="preserve">T1</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status/completeness",IF(C947="T0","Raw entry feed; no production route","No production route listed"))</x:f>
        <x:v>No production route listed</x:v>
      </x:c>
      <x:c r="AN947" s="4">
        <x:f>IF(C947="T0",0,IF(C947="T1",1,IF(C947="T2",2,IF(C947="T3",3,IF(C947="T4",4,IF(C947="Unassigned",98,99))))))</x:f>
        <x:v>2</x:v>
      </x:c>
    </x:row>
    <x:row r="948">
      <x:c r="A948" s="4" t="inlineStr">
        <x:is>
          <x:t xml:space="preserve">proposal.clothing.chitin.legs</x:t>
        </x:is>
      </x:c>
      <x:c r="B948" s="4" t="inlineStr">
        <x:is>
          <x:t xml:space="preserve">Chitin trousers</x:t>
        </x:is>
      </x:c>
      <x:c r="C948" s="4" t="inlineStr">
        <x:is>
          <x:t xml:space="preserve">T2</x:t>
        </x:is>
      </x:c>
      <x:c r="D948" s="4" t="inlineStr">
        <x:is>
          <x:t xml:space="preserve">Clothing</x:t>
        </x:is>
      </x:c>
      <x:c r="E948" s="4" t="inlineStr">
        <x:is>
          <x:t xml:space="preserve">Chitin clothing / legs</x:t>
        </x:is>
      </x:c>
      <x:c r="F948" s="4" t="inlineStr">
        <x:is>
          <x:t xml:space="preserve">New proposal</x:t>
        </x:is>
      </x:c>
      <x:c r="G948"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x:c r="Q948" s="4"/>
      <x:c r="R948" s="4"/>
      <x:c r="S948" s="4"/>
      <x:c r="T948" s="4"/>
      <x:c r="U948"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48" s="4" t="inlineStr">
        <x:is>
          <x:t xml:space="preserve">chitin clothing; chitin clothing family; legs;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Shell / chitin</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proposal.clothing.chitin.legs; chitin trousers; clothing; chitin clothing / legs; wearable; finished item; manufactured / unresolved; clothing; shell / chitin; assembly; proposal; chitin clothing; chitin clothing family; legs; separate garment; t2; t1; finished item</x:v>
      </x:c>
      <x:c r="AF948" s="4" t="inlineStr">
        <x:is>
          <x:t xml:space="preserve">Independently listed clothing piece. Family membership is an organizational grouping, not another counted inventory item or a set bonus.</x:t>
        </x:is>
      </x:c>
      <x:c r="AG948" s="4" t="inlineStr">
        <x:is>
          <x:t xml:space="preserve">Proposed T2 garment assembly using T1 inputs. Quantities, stock qualification and recipe remain unresolved.</x:t>
        </x:is>
      </x:c>
      <x:c r="AH948" s="4" t="inlineStr">
        <x:is>
          <x:t xml:space="preserve">T1</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status/completeness",IF(C948="T0","Raw entry feed; no production route","No production route listed"))</x:f>
        <x:v>No production route listed</x:v>
      </x:c>
      <x:c r="AN948" s="4">
        <x:f>IF(C948="T0",0,IF(C948="T1",1,IF(C948="T2",2,IF(C948="T3",3,IF(C948="T4",4,IF(C948="Unassigned",98,99))))))</x:f>
        <x:v>2</x:v>
      </x:c>
    </x:row>
    <x:row r="949">
      <x:c r="A949" s="4" t="inlineStr">
        <x:is>
          <x:t xml:space="preserve">proposal.clothing.chitin.boots</x:t>
        </x:is>
      </x:c>
      <x:c r="B949" s="4" t="inlineStr">
        <x:is>
          <x:t xml:space="preserve">Chitin boots</x:t>
        </x:is>
      </x:c>
      <x:c r="C949" s="4" t="inlineStr">
        <x:is>
          <x:t xml:space="preserve">T2</x:t>
        </x:is>
      </x:c>
      <x:c r="D949" s="4" t="inlineStr">
        <x:is>
          <x:t xml:space="preserve">Clothing</x:t>
        </x:is>
      </x:c>
      <x:c r="E949" s="4" t="inlineStr">
        <x:is>
          <x:t xml:space="preserve">Chitin clothing / boots</x:t>
        </x:is>
      </x:c>
      <x:c r="F949" s="4" t="inlineStr">
        <x:is>
          <x:t xml:space="preserve">New proposal</x:t>
        </x:is>
      </x:c>
      <x:c r="G949"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x:c r="Q949" s="4"/>
      <x:c r="R949" s="4"/>
      <x:c r="S949" s="4"/>
      <x:c r="T949" s="4"/>
      <x:c r="U949"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49" s="4" t="inlineStr">
        <x:is>
          <x:t xml:space="preserve">chitin clothing; chitin clothing family; boots;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Shell / chitin</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proposal.clothing.chitin.boots; chitin boots; clothing; chitin clothing / boots; wearable; finished item; manufactured / unresolved; clothing; shell / chitin; assembly; proposal; chitin clothing; chitin clothing family; boots; separate garment; t2; t1; finished item</x:v>
      </x:c>
      <x:c r="AF949" s="4" t="inlineStr">
        <x:is>
          <x:t xml:space="preserve">Independently listed clothing piece. Family membership is an organizational grouping, not another counted inventory item or a set bonus.</x:t>
        </x:is>
      </x:c>
      <x:c r="AG949" s="4" t="inlineStr">
        <x:is>
          <x:t xml:space="preserve">Proposed T2 garment assembly using T1 inputs. Quantities, stock qualification and recipe remain unresolved.</x:t>
        </x:is>
      </x:c>
      <x:c r="AH949" s="4" t="inlineStr">
        <x:is>
          <x:t xml:space="preserve">T1</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status/completeness",IF(C949="T0","Raw entry feed; no production route","No production route listed"))</x:f>
        <x:v>No production route listed</x:v>
      </x:c>
      <x:c r="AN949" s="4">
        <x:f>IF(C949="T0",0,IF(C949="T1",1,IF(C949="T2",2,IF(C949="T3",3,IF(C949="T4",4,IF(C949="Unassigned",98,99))))))</x:f>
        <x:v>2</x:v>
      </x:c>
    </x:row>
    <x:row r="950">
      <x:c r="A950" s="4" t="inlineStr">
        <x:is>
          <x:t xml:space="preserve">proposal.clothing.chitin.gloves</x:t>
        </x:is>
      </x:c>
      <x:c r="B950" s="4" t="inlineStr">
        <x:is>
          <x:t xml:space="preserve">Chitin gloves</x:t>
        </x:is>
      </x:c>
      <x:c r="C950" s="4" t="inlineStr">
        <x:is>
          <x:t xml:space="preserve">T2</x:t>
        </x:is>
      </x:c>
      <x:c r="D950" s="4" t="inlineStr">
        <x:is>
          <x:t xml:space="preserve">Clothing</x:t>
        </x:is>
      </x:c>
      <x:c r="E950" s="4" t="inlineStr">
        <x:is>
          <x:t xml:space="preserve">Chitin clothing / gloves</x:t>
        </x:is>
      </x:c>
      <x:c r="F950" s="4" t="inlineStr">
        <x:is>
          <x:t xml:space="preserve">New proposal</x:t>
        </x:is>
      </x:c>
      <x:c r="G950"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Fit, comfort, flexibility, mass, wear and protective performance require design. No wood, ordinary cloth, conventional abundant hide/fur supply, free-water treatment, set bonus or new equipment slots.</x:t>
        </x:is>
      </x:c>
      <x:c r="P950" s="4"/>
      <x:c r="Q950" s="4"/>
      <x:c r="R950" s="4"/>
      <x:c r="S950" s="4"/>
      <x:c r="T950" s="4"/>
      <x:c r="U950"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0" s="4" t="inlineStr">
        <x:is>
          <x:t xml:space="preserve">chitin clothing; chitin clothing family; gloves;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Clothing</x:t>
        </x:is>
      </x:c>
      <x:c r="AB950" s="4" t="inlineStr">
        <x:is>
          <x:t xml:space="preserve">Shell / chitin</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proposal.clothing.chitin.gloves; chitin gloves; clothing; chitin clothing / gloves; wearable; finished item; manufactured / unresolved; clothing; shell / chitin; assembly; proposal; chitin clothing; chitin clothing family; gloves; separate garment; t2; t1; finished item</x:v>
      </x:c>
      <x:c r="AF950" s="4" t="inlineStr">
        <x:is>
          <x:t xml:space="preserve">Independently listed clothing piece. Family membership is an organizational grouping, not another counted inventory item or a set bonus.</x:t>
        </x:is>
      </x:c>
      <x:c r="AG950" s="4" t="inlineStr">
        <x:is>
          <x:t xml:space="preserve">Proposed T2 garment assembly using T1 inputs. Quantities, stock qualification and recipe remain unresolved.</x:t>
        </x:is>
      </x:c>
      <x:c r="AH950" s="4" t="inlineStr">
        <x:is>
          <x:t xml:space="preserve">T1</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status/completeness",IF(C950="T0","Raw entry feed; no production route","No production route listed"))</x:f>
        <x:v>No production route listed</x:v>
      </x:c>
      <x:c r="AN950" s="4">
        <x:f>IF(C950="T0",0,IF(C950="T1",1,IF(C950="T2",2,IF(C950="T3",3,IF(C950="T4",4,IF(C950="Unassigned",98,99))))))</x:f>
        <x:v>2</x:v>
      </x:c>
    </x:row>
    <x:row r="951">
      <x:c r="A951" s="4" t="inlineStr">
        <x:is>
          <x:t xml:space="preserve">proposal.clothing.chitin.head</x:t>
        </x:is>
      </x:c>
      <x:c r="B951" s="4" t="inlineStr">
        <x:is>
          <x:t xml:space="preserve">Chitin cap</x:t>
        </x:is>
      </x:c>
      <x:c r="C951" s="4" t="inlineStr">
        <x:is>
          <x:t xml:space="preserve">T2</x:t>
        </x:is>
      </x:c>
      <x:c r="D951" s="4" t="inlineStr">
        <x:is>
          <x:t xml:space="preserve">Clothing</x:t>
        </x:is>
      </x:c>
      <x:c r="E951" s="4" t="inlineStr">
        <x:is>
          <x:t xml:space="preserve">Chitin clothing / head</x:t>
        </x:is>
      </x:c>
      <x:c r="F951" s="4" t="inlineStr">
        <x:is>
          <x:t xml:space="preserve">New proposal</x:t>
        </x:is>
      </x:c>
      <x:c r="G951"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Fit, comfort, flexibility, mass, wear and protective performance require design. No wood, ordinary cloth, conventional abundant hide/fur supply, free-water treatment, set bonus or new equipment slots.</x:t>
        </x:is>
      </x:c>
      <x:c r="P951" s="4"/>
      <x:c r="Q951" s="4"/>
      <x:c r="R951" s="4"/>
      <x:c r="S951" s="4"/>
      <x:c r="T951" s="4"/>
      <x:c r="U951"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1" s="4" t="inlineStr">
        <x:is>
          <x:t xml:space="preserve">chitin clothing; chitin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Clothing</x:t>
        </x:is>
      </x:c>
      <x:c r="AB951" s="4" t="inlineStr">
        <x:is>
          <x:t xml:space="preserve">Shell / chitin</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proposal.clothing.chitin.head; chitin cap; clothing; chitin clothing / head; wearable; finished item; manufactured / unresolved; clothing; shell / chitin; assembly; proposal; chitin clothing; chitin clothing family; head; separate garment; t2; t1; finished item</x:v>
      </x:c>
      <x:c r="AF951" s="4" t="inlineStr">
        <x:is>
          <x:t xml:space="preserve">Independently listed clothing piece. Family membership is an organizational grouping, not another counted inventory item or a set bonus.</x:t>
        </x:is>
      </x:c>
      <x:c r="AG951" s="4" t="inlineStr">
        <x:is>
          <x:t xml:space="preserve">Proposed T2 garment assembly using T1 inputs. Quantities, stock qualification and recipe remain unresolved.</x:t>
        </x:is>
      </x:c>
      <x:c r="AH951" s="4" t="inlineStr">
        <x:is>
          <x:t xml:space="preserve">T1</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status/completeness",IF(C951="T0","Raw entry feed; no production route","No production route listed"))</x:f>
        <x:v>No production route listed</x:v>
      </x:c>
      <x:c r="AN951" s="4">
        <x:f>IF(C951="T0",0,IF(C951="T1",1,IF(C951="T2",2,IF(C951="T3",3,IF(C951="T4",4,IF(C951="Unassigned",98,99))))))</x:f>
        <x:v>2</x:v>
      </x:c>
    </x:row>
    <x:row r="952">
      <x:c r="A952" s="4" t="inlineStr">
        <x:is>
          <x:t xml:space="preserve">proposal.armor.shoulder.raised_rim_iron</x:t>
        </x:is>
      </x:c>
      <x:c r="B952" s="4" t="inlineStr">
        <x:is>
          <x:t xml:space="preserve">Raised-rim iron pauldron</x:t>
        </x:is>
      </x:c>
      <x:c r="C952" s="4" t="inlineStr">
        <x:is>
          <x:t xml:space="preserve">T2</x:t>
        </x:is>
      </x:c>
      <x:c r="D952" s="4" t="inlineStr">
        <x:is>
          <x:t xml:space="preserve">Armor</x:t>
        </x:is>
      </x:c>
      <x:c r="E952" s="4" t="inlineStr">
        <x:is>
          <x:t xml:space="preserve">Specialized shoulder armor</x:t>
        </x:is>
      </x:c>
      <x:c r="F952" s="4" t="inlineStr">
        <x:is>
          <x:t xml:space="preserve">New proposal</x:t>
        </x:is>
      </x:c>
      <x:c r="G952" s="4" t="inlineStr">
        <x:is>
          <x:t xml:space="preserve">Single iron shoulder cap with a tall turned rim toward the neck and stepped outer plates. Proposed for a close-combat guard posture; the shape suggests coverage at the neck-shoulder gap without establishing a deflection mechanic.</x:t>
        </x:is>
      </x:c>
      <x:c r="H952" s="4" t="inlineStr">
        <x:is>
          <x:t xml:space="preserve">Unassigned; shoulder side and fit unresolved</x:t>
        </x:is>
      </x:c>
      <x:c r="I952" s="4" t="inlineStr">
        <x:is>
          <x:t xml:space="preserve">Booter-worn shoulder armor concept; fit, fastening and spare-cargo rules unresolved.</x:t>
        </x:is>
      </x:c>
      <x:c r="J952" s="4"/>
      <x:c r="K952" s="4"/>
      <x:c r="L952" s="4" t="inlineStr">
        <x:is>
          <x:t xml:space="preserve">Proposed specialist craft or trade; availability and price unresolved.</x:t>
        </x:is>
      </x:c>
      <x:c r="M952" s="4" t="inlineStr">
        <x:is>
          <x:t xml:space="preserve">Candidate assembly from qualified stock and compatible fasteners. No recipe, input quantity, yield or production time authored.</x:t>
        </x:is>
      </x:c>
      <x:c r="N952" s="4" t="inlineStr">
        <x:is>
          <x:t xml:space="preserve">Not implemented</x:t>
        </x:is>
      </x:c>
      <x:c r="O952"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2" s="4"/>
      <x:c r="Q952" s="4"/>
      <x:c r="R952" s="4"/>
      <x:c r="S952" s="4"/>
      <x:c r="T952" s="4"/>
      <x:c r="U952" s="4" t="inlineStr">
        <x:is>
          <x:t xml:space="preserve">Left/right fitting, neck clearance, raised-arm movement, rivet articulation and compatibility with chest armor require design. No automatic parry or reduced damage assigned.</x:t>
        </x:is>
      </x:c>
      <x:c r="V952" s="4" t="inlineStr">
        <x:is>
          <x:t xml:space="preserve">pauldron; shoulder guard; shoulder armor; iron; raised rim</x:t>
        </x:is>
      </x:c>
      <x:c r="W952" s="4" t="inlineStr">
        <x:is>
          <x:t xml:space="preserve">Author requested three specialized shoulder guard or pauldron styles as individual Armor items, October 16, 2026. Local design proposals governed by Docs/WORLD_BASIS.md. Setting constraints: Docs/WORLD_BASIS.md#material-culture.</x:t>
        </x:is>
      </x:c>
      <x:c r="X952" s="4" t="inlineStr">
        <x:is>
          <x:t xml:space="preserve">Armor</x:t>
        </x:is>
      </x:c>
      <x:c r="Y952" s="4" t="inlineStr">
        <x:is>
          <x:t xml:space="preserve">Finished item</x:t>
        </x:is>
      </x:c>
      <x:c r="Z952" s="4" t="inlineStr">
        <x:is>
          <x:t xml:space="preserve">Manufactured / unresolved</x:t>
        </x:is>
      </x:c>
      <x:c r="AA952" s="4" t="inlineStr">
        <x:is>
          <x:t xml:space="preserve">Protection</x:t>
        </x:is>
      </x:c>
      <x:c r="AB952" s="4" t="inlineStr">
        <x:is>
          <x:t xml:space="preserve">Metal</x:t>
        </x:is>
      </x:c>
      <x:c r="AC952" s="4" t="inlineStr">
        <x:is>
          <x:t xml:space="preserve">Assembly</x:t>
        </x:is>
      </x:c>
      <x:c r="AD952" s="4" t="inlineStr">
        <x:is>
          <x:t xml:space="preserve">Proposal</x:t>
        </x:is>
      </x:c>
      <x:c r="AE952" s="4" t="str">
        <x:f>LOWER(A952&amp;"; "&amp;B952&amp;"; "&amp;D952&amp;"; "&amp;E952&amp;"; "&amp;X952&amp;"; "&amp;Y952&amp;"; "&amp;Z952&amp;"; "&amp;AA952&amp;"; "&amp;AB952&amp;"; "&amp;AC952&amp;"; "&amp;AD952&amp;"; "&amp;V952&amp;"; "&amp;C952&amp;"; "&amp;AH952&amp;"; "&amp;AI952)</x:f>
        <x:v>proposal.armor.shoulder.raised_rim_iron; raised-rim iron pauldron; armor; specialized shoulder armor; armor; finished item; manufactured / unresolved; protection; metal; assembly; proposal; pauldron; shoulder guard; shoulder armor; iron; raised rim; t2; t1; finished item</x:v>
      </x:c>
      <x:c r="AF952" s="4" t="inlineStr">
        <x:is>
          <x:t xml:space="preserve">Author-requested specialized shoulder armor; one distinct independently listed piece per style.</x:t>
        </x:is>
      </x:c>
      <x:c r="AG952" s="4" t="inlineStr">
        <x:is>
          <x:t xml:space="preserve">Proposed T2 finished assembly using qualified T1 inputs; stock, fit, process and protective behavior unresolved.</x:t>
        </x:is>
      </x:c>
      <x:c r="AH952" s="4" t="inlineStr">
        <x:is>
          <x:t xml:space="preserve">T1</x:t>
        </x:is>
      </x:c>
      <x:c r="AI952" s="4" t="inlineStr">
        <x:is>
          <x:t xml:space="preserve">Finished item</x:t>
        </x:is>
      </x:c>
      <x:c r="AJ952" s="4">
        <x:f>COUNTIFS('Material routes'!$D$6:$D$2205,A952,'Material routes'!$C$6:$C$2205,"Output")</x:f>
        <x:v>0</x:v>
      </x:c>
      <x:c r="AK952" s="4">
        <x:f>SUM(COUNTIFS('Material routes'!$D$6:$D$2205,A952,'Material routes'!$C$6:$C$2205,"Ingredient candidate"),COUNTIFS('Material routes'!$D$6:$D$2205,A952,'Material routes'!$C$6:$C$2205,"Consumed input"),COUNTIFS('Material routes'!$D$6:$D$2205,A952,'Material routes'!$C$6:$C$2205,"Contained input"),COUNTIFS('Material routes'!$D$6:$D$2205,A952,'Material routes'!$C$6:$C$2205,"Transform input"))</x:f>
        <x:v>0</x:v>
      </x:c>
      <x:c r="AL952" s="4">
        <x:f>COUNTIFS('Material routes'!$D$6:$D$2205,A952,'Material routes'!$C$6:$C$2205,"Tool candidate")</x:f>
        <x:v>0</x:v>
      </x:c>
      <x:c r="AM952" s="4" t="str">
        <x:f>IF(AJ952&gt;0,"Route listed; review status/completeness",IF(C952="T0","Raw entry feed; no production route","No production route listed"))</x:f>
        <x:v>No production route listed</x:v>
      </x:c>
      <x:c r="AN952" s="4">
        <x:f>IF(C952="T0",0,IF(C952="T1",1,IF(C952="T2",2,IF(C952="T3",3,IF(C952="T4",4,IF(C952="Unassigned",98,99))))))</x:f>
        <x:v>2</x:v>
      </x:c>
    </x:row>
    <x:row r="953">
      <x:c r="A953" s="4" t="inlineStr">
        <x:is>
          <x:t xml:space="preserve">proposal.armor.shoulder.layered_chitin</x:t>
        </x:is>
      </x:c>
      <x:c r="B953" s="4" t="inlineStr">
        <x:is>
          <x:t xml:space="preserve">Layered chitin shoulder guard</x:t>
        </x:is>
      </x:c>
      <x:c r="C953" s="4" t="inlineStr">
        <x:is>
          <x:t xml:space="preserve">T2</x:t>
        </x:is>
      </x:c>
      <x:c r="D953" s="4" t="inlineStr">
        <x:is>
          <x:t xml:space="preserve">Armor</x:t>
        </x:is>
      </x:c>
      <x:c r="E953" s="4" t="inlineStr">
        <x:is>
          <x:t xml:space="preserve">Specialized shoulder armor</x:t>
        </x:is>
      </x:c>
      <x:c r="F953" s="4" t="inlineStr">
        <x:is>
          <x:t xml:space="preserve">New proposal</x:t>
        </x:is>
      </x:c>
      <x:c r="G953" s="4" t="inlineStr">
        <x:is>
          <x:t xml:space="preserve">Single shoulder guard built from overlapping curved shell segments with a downward-swept outer edge. Proposed for a broad movement silhouette and replaceable outer scales; flexibility and coverage remain untested design intentions.</x:t>
        </x:is>
      </x:c>
      <x:c r="H953" s="4" t="inlineStr">
        <x:is>
          <x:t xml:space="preserve">Unassigned; shoulder side and fit unresolved</x:t>
        </x:is>
      </x:c>
      <x:c r="I953" s="4" t="inlineStr">
        <x:is>
          <x:t xml:space="preserve">Booter-worn shoulder armor concept; fit, fastening and spare-cargo rules unresolved.</x:t>
        </x:is>
      </x:c>
      <x:c r="J953" s="4"/>
      <x:c r="K953" s="4"/>
      <x:c r="L953" s="4" t="inlineStr">
        <x:is>
          <x:t xml:space="preserve">Proposed specialist craft or trade; availability and price unresolved.</x:t>
        </x:is>
      </x:c>
      <x:c r="M953" s="4" t="inlineStr">
        <x:is>
          <x:t xml:space="preserve">Candidate assembly from qualified stock and compatible fasteners. No recipe, input quantity, yield or production time authored.</x:t>
        </x:is>
      </x:c>
      <x:c r="N953" s="4" t="inlineStr">
        <x:is>
          <x:t xml:space="preserve">Not implemented</x:t>
        </x:is>
      </x:c>
      <x:c r="O953"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3" s="4"/>
      <x:c r="Q953" s="4"/>
      <x:c r="R953" s="4"/>
      <x:c r="S953" s="4"/>
      <x:c r="T953" s="4"/>
      <x:c r="U953" s="4" t="inlineStr">
        <x:is>
          <x:t xml:space="preserve">Shell selection, edge finishing, joining geometry, replaceability, shoulder range and coverage require design. Abundant raw shell does not establish cheap finished workmanship or superior protection.</x:t>
        </x:is>
      </x:c>
      <x:c r="V953" s="4" t="inlineStr">
        <x:is>
          <x:t xml:space="preserve">pauldron; shoulder guard; shoulder armor; chitin; shell; overlapping segments</x:t>
        </x:is>
      </x:c>
      <x:c r="W953" s="4" t="inlineStr">
        <x:is>
          <x:t xml:space="preserve">Author requested three specialized shoulder guard or pauldron styles as individual Armor items, October 16, 2026. Local design proposals governed by Docs/WORLD_BASIS.md. Setting constraints: Docs/WORLD_BASIS.md#material-culture.</x:t>
        </x:is>
      </x:c>
      <x:c r="X953" s="4" t="inlineStr">
        <x:is>
          <x:t xml:space="preserve">Armor</x:t>
        </x:is>
      </x:c>
      <x:c r="Y953" s="4" t="inlineStr">
        <x:is>
          <x:t xml:space="preserve">Finished item</x:t>
        </x:is>
      </x:c>
      <x:c r="Z953" s="4" t="inlineStr">
        <x:is>
          <x:t xml:space="preserve">Manufactured / unresolved</x:t>
        </x:is>
      </x:c>
      <x:c r="AA953" s="4" t="inlineStr">
        <x:is>
          <x:t xml:space="preserve">Protection</x:t>
        </x:is>
      </x:c>
      <x:c r="AB953" s="4" t="inlineStr">
        <x:is>
          <x:t xml:space="preserve">Shell / chitin</x:t>
        </x:is>
      </x:c>
      <x:c r="AC953" s="4" t="inlineStr">
        <x:is>
          <x:t xml:space="preserve">Assembly</x:t>
        </x:is>
      </x:c>
      <x:c r="AD953" s="4" t="inlineStr">
        <x:is>
          <x:t xml:space="preserve">Proposal</x:t>
        </x:is>
      </x:c>
      <x:c r="AE953" s="4" t="str">
        <x:f>LOWER(A953&amp;"; "&amp;B953&amp;"; "&amp;D953&amp;"; "&amp;E953&amp;"; "&amp;X953&amp;"; "&amp;Y953&amp;"; "&amp;Z953&amp;"; "&amp;AA953&amp;"; "&amp;AB953&amp;"; "&amp;AC953&amp;"; "&amp;AD953&amp;"; "&amp;V953&amp;"; "&amp;C953&amp;"; "&amp;AH953&amp;"; "&amp;AI953)</x:f>
        <x:v>proposal.armor.shoulder.layered_chitin; layered chitin shoulder guard; armor; specialized shoulder armor; armor; finished item; manufactured / unresolved; protection; shell / chitin; assembly; proposal; pauldron; shoulder guard; shoulder armor; chitin; shell; overlapping segments; t2; t1; finished item</x:v>
      </x:c>
      <x:c r="AF953" s="4" t="inlineStr">
        <x:is>
          <x:t xml:space="preserve">Author-requested specialized shoulder armor; one distinct independently listed piece per style.</x:t>
        </x:is>
      </x:c>
      <x:c r="AG953" s="4" t="inlineStr">
        <x:is>
          <x:t xml:space="preserve">Proposed T2 finished assembly using qualified T1 inputs; stock, fit, process and protective behavior unresolved.</x:t>
        </x:is>
      </x:c>
      <x:c r="AH953" s="4" t="inlineStr">
        <x:is>
          <x:t xml:space="preserve">T1</x:t>
        </x:is>
      </x:c>
      <x:c r="AI953" s="4" t="inlineStr">
        <x:is>
          <x:t xml:space="preserve">Finished item</x:t>
        </x:is>
      </x:c>
      <x:c r="AJ953" s="4">
        <x:f>COUNTIFS('Material routes'!$D$6:$D$2205,A953,'Material routes'!$C$6:$C$2205,"Output")</x:f>
        <x:v>0</x:v>
      </x:c>
      <x:c r="AK953" s="4">
        <x:f>SUM(COUNTIFS('Material routes'!$D$6:$D$2205,A953,'Material routes'!$C$6:$C$2205,"Ingredient candidate"),COUNTIFS('Material routes'!$D$6:$D$2205,A953,'Material routes'!$C$6:$C$2205,"Consumed input"),COUNTIFS('Material routes'!$D$6:$D$2205,A953,'Material routes'!$C$6:$C$2205,"Contained input"),COUNTIFS('Material routes'!$D$6:$D$2205,A953,'Material routes'!$C$6:$C$2205,"Transform input"))</x:f>
        <x:v>0</x:v>
      </x:c>
      <x:c r="AL953" s="4">
        <x:f>COUNTIFS('Material routes'!$D$6:$D$2205,A953,'Material routes'!$C$6:$C$2205,"Tool candidate")</x:f>
        <x:v>0</x:v>
      </x:c>
      <x:c r="AM953" s="4" t="str">
        <x:f>IF(AJ953&gt;0,"Route listed; review status/completeness",IF(C953="T0","Raw entry feed; no production route","No production route listed"))</x:f>
        <x:v>No production route listed</x:v>
      </x:c>
      <x:c r="AN953" s="4">
        <x:f>IF(C953="T0",0,IF(C953="T1",1,IF(C953="T2",2,IF(C953="T3",3,IF(C953="T4",4,IF(C953="Unassigned",98,99))))))</x:f>
        <x:v>2</x:v>
      </x:c>
    </x:row>
    <x:row r="954">
      <x:c r="A954" s="4" t="inlineStr">
        <x:is>
          <x:t xml:space="preserve">proposal.armor.shoulder.ceramic_deflector</x:t>
        </x:is>
      </x:c>
      <x:c r="B954" s="4" t="inlineStr">
        <x:is>
          <x:t xml:space="preserve">Ceramic-faced deflector pauldron</x:t>
        </x:is>
      </x:c>
      <x:c r="C954" s="4" t="inlineStr">
        <x:is>
          <x:t xml:space="preserve">T3</x:t>
        </x:is>
      </x:c>
      <x:c r="D954" s="4" t="inlineStr">
        <x:is>
          <x:t xml:space="preserve">Armor</x:t>
        </x:is>
      </x:c>
      <x:c r="E954" s="4" t="inlineStr">
        <x:is>
          <x:t xml:space="preserve">Specialized shoulder armor</x:t>
        </x:is>
      </x:c>
      <x:c r="F954" s="4" t="inlineStr">
        <x:is>
          <x:t xml:space="preserve">New proposal</x:t>
        </x:is>
      </x:c>
      <x:c r="G954" s="4" t="inlineStr">
        <x:is>
          <x:t xml:space="preserve">Single angular shoulder cap with small replaceable ceramic faces on a metal carrier. Its sloped outward face is a proposed debris-deflecting silhouette; actual impact, heat and electrical performance remain unresolved.</x:t>
        </x:is>
      </x:c>
      <x:c r="H954" s="4" t="inlineStr">
        <x:is>
          <x:t xml:space="preserve">Unassigned; shoulder side and fit unresolved</x:t>
        </x:is>
      </x:c>
      <x:c r="I954" s="4" t="inlineStr">
        <x:is>
          <x:t xml:space="preserve">Booter-worn shoulder armor concept; fit, fastening and spare-cargo rules unresolved.</x:t>
        </x:is>
      </x:c>
      <x:c r="J954" s="4"/>
      <x:c r="K954" s="4"/>
      <x:c r="L954" s="4" t="inlineStr">
        <x:is>
          <x:t xml:space="preserve">Proposed specialist craft or trade; availability and price unresolved.</x:t>
        </x:is>
      </x:c>
      <x:c r="M954" s="4" t="inlineStr">
        <x:is>
          <x:t xml:space="preserve">Candidate assembly from qualified stock and compatible fasteners. No recipe, input quantity, yield or production time authored.</x:t>
        </x:is>
      </x:c>
      <x:c r="N954" s="4" t="inlineStr">
        <x:is>
          <x:t xml:space="preserve">Not implemented</x:t>
        </x:is>
      </x:c>
      <x:c r="O954"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4" s="4"/>
      <x:c r="Q954" s="4"/>
      <x:c r="R954" s="4"/>
      <x:c r="S954" s="4"/>
      <x:c r="T954" s="4"/>
      <x:c r="U954" s="4" t="inlineStr">
        <x:is>
          <x:t xml:space="preserve">Tile composition, retention, fracture behavior, carrier geometry, maintenance and chest/arm clearance require design. No bulletproofing, heat rating, electrical insulation or guaranteed deflection assigned.</x:t>
        </x:is>
      </x:c>
      <x:c r="V954" s="4" t="inlineStr">
        <x:is>
          <x:t xml:space="preserve">pauldron; shoulder guard; shoulder armor; ceramic faced; deflector</x:t>
        </x:is>
      </x:c>
      <x:c r="W954" s="4" t="inlineStr">
        <x:is>
          <x:t xml:space="preserve">Author requested three specialized shoulder guard or pauldron styles as individual Armor items, October 16, 2026. Local design proposals governed by Docs/WORLD_BASIS.md. Setting constraints: Docs/WORLD_BASIS.md#material-culture.</x:t>
        </x:is>
      </x:c>
      <x:c r="X954" s="4" t="inlineStr">
        <x:is>
          <x:t xml:space="preserve">Armor</x:t>
        </x:is>
      </x:c>
      <x:c r="Y954" s="4" t="inlineStr">
        <x:is>
          <x:t xml:space="preserve">Finished item</x:t>
        </x:is>
      </x:c>
      <x:c r="Z954" s="4" t="inlineStr">
        <x:is>
          <x:t xml:space="preserve">Manufactured / unresolved</x:t>
        </x:is>
      </x:c>
      <x:c r="AA954" s="4" t="inlineStr">
        <x:is>
          <x:t xml:space="preserve">Protection</x:t>
        </x:is>
      </x:c>
      <x:c r="AB954" s="4" t="inlineStr">
        <x:is>
          <x:t xml:space="preserve">Ceramic and metal</x:t>
        </x:is>
      </x:c>
      <x:c r="AC954" s="4" t="inlineStr">
        <x:is>
          <x:t xml:space="preserve">Assembly</x:t>
        </x:is>
      </x:c>
      <x:c r="AD954" s="4" t="inlineStr">
        <x:is>
          <x:t xml:space="preserve">Proposal</x:t>
        </x:is>
      </x:c>
      <x:c r="AE954" s="4" t="str">
        <x:f>LOWER(A954&amp;"; "&amp;B954&amp;"; "&amp;D954&amp;"; "&amp;E954&amp;"; "&amp;X954&amp;"; "&amp;Y954&amp;"; "&amp;Z954&amp;"; "&amp;AA954&amp;"; "&amp;AB954&amp;"; "&amp;AC954&amp;"; "&amp;AD954&amp;"; "&amp;V954&amp;"; "&amp;C954&amp;"; "&amp;AH954&amp;"; "&amp;AI954)</x:f>
        <x:v>proposal.armor.shoulder.ceramic_deflector; ceramic-faced deflector pauldron; armor; specialized shoulder armor; armor; finished item; manufactured / unresolved; protection; ceramic and metal; assembly; proposal; pauldron; shoulder guard; shoulder armor; ceramic faced; deflector; t3; t2; finished item</x:v>
      </x:c>
      <x:c r="AF954" s="4" t="inlineStr">
        <x:is>
          <x:t xml:space="preserve">Author-requested specialized shoulder armor; one distinct independently listed piece per style.</x:t>
        </x:is>
      </x:c>
      <x:c r="AG954" s="4" t="inlineStr">
        <x:is>
          <x:t xml:space="preserve">Proposed T3 fitted ceramic-and-metal assembly using T2 components; tiles, carrier, mounting and qualification remain unresolved.</x:t>
        </x:is>
      </x:c>
      <x:c r="AH954" s="4" t="inlineStr">
        <x:is>
          <x:t xml:space="preserve">T2</x:t>
        </x:is>
      </x:c>
      <x:c r="AI954" s="4" t="inlineStr">
        <x:is>
          <x:t xml:space="preserve">Finished item</x:t>
        </x:is>
      </x:c>
      <x:c r="AJ954" s="4">
        <x:f>COUNTIFS('Material routes'!$D$6:$D$2205,A954,'Material routes'!$C$6:$C$2205,"Output")</x:f>
        <x:v>0</x:v>
      </x:c>
      <x:c r="AK954" s="4">
        <x:f>SUM(COUNTIFS('Material routes'!$D$6:$D$2205,A954,'Material routes'!$C$6:$C$2205,"Ingredient candidate"),COUNTIFS('Material routes'!$D$6:$D$2205,A954,'Material routes'!$C$6:$C$2205,"Consumed input"),COUNTIFS('Material routes'!$D$6:$D$2205,A954,'Material routes'!$C$6:$C$2205,"Contained input"),COUNTIFS('Material routes'!$D$6:$D$2205,A954,'Material routes'!$C$6:$C$2205,"Transform input"))</x:f>
        <x:v>0</x:v>
      </x:c>
      <x:c r="AL954" s="4">
        <x:f>COUNTIFS('Material routes'!$D$6:$D$2205,A954,'Material routes'!$C$6:$C$2205,"Tool candidate")</x:f>
        <x:v>0</x:v>
      </x:c>
      <x:c r="AM954" s="4" t="str">
        <x:f>IF(AJ954&gt;0,"Route listed; review status/completeness",IF(C954="T0","Raw entry feed; no production route","No production route listed"))</x:f>
        <x:v>No production route listed</x:v>
      </x:c>
      <x:c r="AN954" s="4">
        <x:f>IF(C954="T0",0,IF(C954="T1",1,IF(C954="T2",2,IF(C954="T3",3,IF(C954="T4",4,IF(C954="Unassigned",98,99))))))</x:f>
        <x:v>3</x:v>
      </x:c>
    </x:row>
    <x:row r="955">
      <x:c r="A955" s="4" t="inlineStr">
        <x:is>
          <x:t xml:space="preserve">proposal.clothing.everyday_wraps.legs</x:t>
        </x:is>
      </x:c>
      <x:c r="B955" s="4" t="inlineStr">
        <x:is>
          <x:t xml:space="preserve">Everyday leg wraps</x:t>
        </x:is>
      </x:c>
      <x:c r="C955" s="4" t="inlineStr">
        <x:is>
          <x:t xml:space="preserve">T2</x:t>
        </x:is>
      </x:c>
      <x:c r="D955" s="4" t="inlineStr">
        <x:is>
          <x:t xml:space="preserve">Clothing</x:t>
        </x:is>
      </x:c>
      <x:c r="E955" s="4" t="inlineStr">
        <x:is>
          <x:t xml:space="preserve">Everyday wraps / legs</x:t>
        </x:is>
      </x:c>
      <x:c r="F955" s="4" t="inlineStr">
        <x:is>
          <x:t xml:space="preserve">New proposal</x:t>
        </x:is>
      </x:c>
      <x:c r="G955" s="4" t="inlineStr">
        <x:is>
          <x:t xml:space="preserve">One matched pair of overlapping spiral leg wraps, secured at the lower thigh and ankle by small metal keepers. Leg covering only; foot wraps remain a separate item.</x:t>
        </x:is>
      </x:c>
      <x:c r="H955" s="4" t="inlineStr">
        <x:is>
          <x:t xml:space="preserve">Unassigned; fit unresolved</x:t>
        </x:is>
      </x:c>
      <x:c r="I955" s="4" t="inlineStr">
        <x:is>
          <x:t xml:space="preserve">Booter-worn wrap garment; fit, packing and personal canister clearance unresolved.</x:t>
        </x:is>
      </x:c>
      <x:c r="J955" s="4"/>
      <x:c r="K955" s="4"/>
      <x:c r="L955" s="4" t="inlineStr">
        <x:is>
          <x:t xml:space="preserve">Proposed simple garment craft or trade; price and availability unresolved.</x:t>
        </x:is>
      </x:c>
      <x:c r="M955"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55" s="4" t="inlineStr">
        <x:is>
          <x:t xml:space="preserve">Not implemented</x:t>
        </x:is>
      </x:c>
      <x:c r="O955"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55" s="4"/>
      <x:c r="Q955" s="4"/>
      <x:c r="R955" s="4"/>
      <x:c r="S955" s="4"/>
      <x:c r="T955" s="4"/>
      <x:c r="U955" s="4" t="inlineStr">
        <x:is>
          <x:t xml:space="preserve">Knee movement, strip overlap, fit and fastening remain unresolved. No armor or mobility benefit assigned.</x:t>
        </x:is>
      </x:c>
      <x:c r="V955" s="4" t="inlineStr">
        <x:is>
          <x:t xml:space="preserve">everyday wraps set; leg bindings; spiral leg wraps; separate garment</x:t>
        </x:is>
      </x:c>
      <x:c r="W955"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55" s="4" t="inlineStr">
        <x:is>
          <x:t xml:space="preserve">Wearable</x:t>
        </x:is>
      </x:c>
      <x:c r="Y955" s="4" t="inlineStr">
        <x:is>
          <x:t xml:space="preserve">Finished item</x:t>
        </x:is>
      </x:c>
      <x:c r="Z955" s="4" t="inlineStr">
        <x:is>
          <x:t xml:space="preserve">Manufactured / unresolved</x:t>
        </x:is>
      </x:c>
      <x:c r="AA955" s="4" t="inlineStr">
        <x:is>
          <x:t xml:space="preserve">Clothing</x:t>
        </x:is>
      </x:c>
      <x:c r="AB955" s="4" t="inlineStr">
        <x:is>
          <x:t xml:space="preserve">Husk fiber</x:t>
        </x:is>
      </x:c>
      <x:c r="AC955" s="4" t="inlineStr">
        <x:is>
          <x:t xml:space="preserve">Assembly</x:t>
        </x:is>
      </x:c>
      <x:c r="AD955" s="4" t="inlineStr">
        <x:is>
          <x:t xml:space="preserve">Proposal</x:t>
        </x:is>
      </x:c>
      <x:c r="AE955" s="4" t="str">
        <x:f>LOWER(A955&amp;"; "&amp;B955&amp;"; "&amp;D955&amp;"; "&amp;E955&amp;"; "&amp;X955&amp;"; "&amp;Y955&amp;"; "&amp;Z955&amp;"; "&amp;AA955&amp;"; "&amp;AB955&amp;"; "&amp;AC955&amp;"; "&amp;AD955&amp;"; "&amp;V955&amp;"; "&amp;C955&amp;"; "&amp;AH955&amp;"; "&amp;AI955)</x:f>
        <x:v>proposal.clothing.everyday_wraps.legs; everyday leg wraps; clothing; everyday wraps / legs; wearable; finished item; manufactured / unresolved; clothing; husk fiber; assembly; proposal; everyday wraps set; leg bindings; spiral leg wraps; separate garment; t2; t1; finished item</x:v>
      </x:c>
      <x:c r="AF955" s="4" t="inlineStr">
        <x:is>
          <x:t xml:space="preserve">One independently listed garment in the everyday-wraps family; the family itself is not an inventory item.</x:t>
        </x:is>
      </x:c>
      <x:c r="AG955" s="4" t="inlineStr">
        <x:is>
          <x:t xml:space="preserve">Proposed T2 garment using qualified T1 strip stock and supporting closures. The necessary fiber preparation and assembly route remain unresolved.</x:t>
        </x:is>
      </x:c>
      <x:c r="AH955" s="4" t="inlineStr">
        <x:is>
          <x:t xml:space="preserve">T1</x:t>
        </x:is>
      </x:c>
      <x:c r="AI955" s="4" t="inlineStr">
        <x:is>
          <x:t xml:space="preserve">Finished item</x:t>
        </x:is>
      </x:c>
      <x:c r="AJ955" s="4">
        <x:f>COUNTIFS('Material routes'!$D$6:$D$2205,A955,'Material routes'!$C$6:$C$2205,"Output")</x:f>
        <x:v>0</x:v>
      </x:c>
      <x:c r="AK955" s="4">
        <x:f>SUM(COUNTIFS('Material routes'!$D$6:$D$2205,A955,'Material routes'!$C$6:$C$2205,"Ingredient candidate"),COUNTIFS('Material routes'!$D$6:$D$2205,A955,'Material routes'!$C$6:$C$2205,"Consumed input"),COUNTIFS('Material routes'!$D$6:$D$2205,A955,'Material routes'!$C$6:$C$2205,"Contained input"),COUNTIFS('Material routes'!$D$6:$D$2205,A955,'Material routes'!$C$6:$C$2205,"Transform input"))</x:f>
        <x:v>0</x:v>
      </x:c>
      <x:c r="AL955" s="4">
        <x:f>COUNTIFS('Material routes'!$D$6:$D$2205,A955,'Material routes'!$C$6:$C$2205,"Tool candidate")</x:f>
        <x:v>0</x:v>
      </x:c>
      <x:c r="AM955" s="4" t="str">
        <x:f>IF(AJ955&gt;0,"Route listed; review status/completeness",IF(C955="T0","Raw entry feed; no production route","No production route listed"))</x:f>
        <x:v>No production route listed</x:v>
      </x:c>
      <x:c r="AN955" s="4">
        <x:f>IF(C955="T0",0,IF(C955="T1",1,IF(C955="T2",2,IF(C955="T3",3,IF(C955="T4",4,IF(C955="Unassigned",98,99))))))</x:f>
        <x:v>2</x:v>
      </x:c>
    </x:row>
    <x:row r="956">
      <x:c r="A956" s="4" t="inlineStr">
        <x:is>
          <x:t xml:space="preserve">proposal.clothing.everyday_wraps.feet</x:t>
        </x:is>
      </x:c>
      <x:c r="B956" s="4" t="inlineStr">
        <x:is>
          <x:t xml:space="preserve">Everyday foot wraps</x:t>
        </x:is>
      </x:c>
      <x:c r="C956" s="4" t="inlineStr">
        <x:is>
          <x:t xml:space="preserve">T2</x:t>
        </x:is>
      </x:c>
      <x:c r="D956" s="4" t="inlineStr">
        <x:is>
          <x:t xml:space="preserve">Clothing</x:t>
        </x:is>
      </x:c>
      <x:c r="E956" s="4" t="inlineStr">
        <x:is>
          <x:t xml:space="preserve">Everyday wraps / feet</x:t>
        </x:is>
      </x:c>
      <x:c r="F956" s="4" t="inlineStr">
        <x:is>
          <x:t xml:space="preserve">New proposal</x:t>
        </x:is>
      </x:c>
      <x:c r="G956" s="4" t="inlineStr">
        <x:is>
          <x:t xml:space="preserve">One matched pair of layered foot wraps with a folded sole section and crossed instep binding. Foot covering only; no separate boots, leg wraps or rigid sole is included.</x:t>
        </x:is>
      </x:c>
      <x:c r="H956" s="4" t="inlineStr">
        <x:is>
          <x:t xml:space="preserve">Unassigned; fit unresolved</x:t>
        </x:is>
      </x:c>
      <x:c r="I956" s="4" t="inlineStr">
        <x:is>
          <x:t xml:space="preserve">Booter-worn wrap garment; fit, packing and personal canister clearance unresolved.</x:t>
        </x:is>
      </x:c>
      <x:c r="J956" s="4"/>
      <x:c r="K956" s="4"/>
      <x:c r="L956" s="4" t="inlineStr">
        <x:is>
          <x:t xml:space="preserve">Proposed simple garment craft or trade; price and availability unresolved.</x:t>
        </x:is>
      </x:c>
      <x:c r="M956"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56" s="4" t="inlineStr">
        <x:is>
          <x:t xml:space="preserve">Not implemented</x:t>
        </x:is>
      </x:c>
      <x:c r="O956"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56" s="4"/>
      <x:c r="Q956" s="4"/>
      <x:c r="R956" s="4"/>
      <x:c r="S956" s="4"/>
      <x:c r="T956" s="4"/>
      <x:c r="U956" s="4" t="inlineStr">
        <x:is>
          <x:t xml:space="preserve">Sole wear, fit, traction, fastening and compatibility with other footwear require design. No hazard protection, electrical insulation or speed bonus established.</x:t>
        </x:is>
      </x:c>
      <x:c r="V956" s="4" t="inlineStr">
        <x:is>
          <x:t xml:space="preserve">everyday wraps set; foot bindings; folded sole wraps; separate garment</x:t>
        </x:is>
      </x:c>
      <x:c r="W956"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56" s="4" t="inlineStr">
        <x:is>
          <x:t xml:space="preserve">Wearable</x:t>
        </x:is>
      </x:c>
      <x:c r="Y956" s="4" t="inlineStr">
        <x:is>
          <x:t xml:space="preserve">Finished item</x:t>
        </x:is>
      </x:c>
      <x:c r="Z956" s="4" t="inlineStr">
        <x:is>
          <x:t xml:space="preserve">Manufactured / unresolved</x:t>
        </x:is>
      </x:c>
      <x:c r="AA956" s="4" t="inlineStr">
        <x:is>
          <x:t xml:space="preserve">Clothing</x:t>
        </x:is>
      </x:c>
      <x:c r="AB956" s="4" t="inlineStr">
        <x:is>
          <x:t xml:space="preserve">Husk fiber</x:t>
        </x:is>
      </x:c>
      <x:c r="AC956" s="4" t="inlineStr">
        <x:is>
          <x:t xml:space="preserve">Assembly</x:t>
        </x:is>
      </x:c>
      <x:c r="AD956" s="4" t="inlineStr">
        <x:is>
          <x:t xml:space="preserve">Proposal</x:t>
        </x:is>
      </x:c>
      <x:c r="AE956" s="4" t="str">
        <x:f>LOWER(A956&amp;"; "&amp;B956&amp;"; "&amp;D956&amp;"; "&amp;E956&amp;"; "&amp;X956&amp;"; "&amp;Y956&amp;"; "&amp;Z956&amp;"; "&amp;AA956&amp;"; "&amp;AB956&amp;"; "&amp;AC956&amp;"; "&amp;AD956&amp;"; "&amp;V956&amp;"; "&amp;C956&amp;"; "&amp;AH956&amp;"; "&amp;AI956)</x:f>
        <x:v>proposal.clothing.everyday_wraps.feet; everyday foot wraps; clothing; everyday wraps / feet; wearable; finished item; manufactured / unresolved; clothing; husk fiber; assembly; proposal; everyday wraps set; foot bindings; folded sole wraps; separate garment; t2; t1; finished item</x:v>
      </x:c>
      <x:c r="AF956" s="4" t="inlineStr">
        <x:is>
          <x:t xml:space="preserve">One independently listed garment in the everyday-wraps family; the family itself is not an inventory item.</x:t>
        </x:is>
      </x:c>
      <x:c r="AG956" s="4" t="inlineStr">
        <x:is>
          <x:t xml:space="preserve">Proposed T2 garment using qualified T1 strip stock and supporting closures. The necessary fiber preparation and assembly route remain unresolved.</x:t>
        </x:is>
      </x:c>
      <x:c r="AH956" s="4" t="inlineStr">
        <x:is>
          <x:t xml:space="preserve">T1</x:t>
        </x:is>
      </x:c>
      <x:c r="AI956" s="4" t="inlineStr">
        <x:is>
          <x:t xml:space="preserve">Finished item</x:t>
        </x:is>
      </x:c>
      <x:c r="AJ956" s="4">
        <x:f>COUNTIFS('Material routes'!$D$6:$D$2205,A956,'Material routes'!$C$6:$C$2205,"Output")</x:f>
        <x:v>0</x:v>
      </x:c>
      <x:c r="AK956" s="4">
        <x:f>SUM(COUNTIFS('Material routes'!$D$6:$D$2205,A956,'Material routes'!$C$6:$C$2205,"Ingredient candidate"),COUNTIFS('Material routes'!$D$6:$D$2205,A956,'Material routes'!$C$6:$C$2205,"Consumed input"),COUNTIFS('Material routes'!$D$6:$D$2205,A956,'Material routes'!$C$6:$C$2205,"Contained input"),COUNTIFS('Material routes'!$D$6:$D$2205,A956,'Material routes'!$C$6:$C$2205,"Transform input"))</x:f>
        <x:v>0</x:v>
      </x:c>
      <x:c r="AL956" s="4">
        <x:f>COUNTIFS('Material routes'!$D$6:$D$2205,A956,'Material routes'!$C$6:$C$2205,"Tool candidate")</x:f>
        <x:v>0</x:v>
      </x:c>
      <x:c r="AM956" s="4" t="str">
        <x:f>IF(AJ956&gt;0,"Route listed; review status/completeness",IF(C956="T0","Raw entry feed; no production route","No production route listed"))</x:f>
        <x:v>No production route listed</x:v>
      </x:c>
      <x:c r="AN956" s="4">
        <x:f>IF(C956="T0",0,IF(C956="T1",1,IF(C956="T2",2,IF(C956="T3",3,IF(C956="T4",4,IF(C956="Unassigned",98,99))))))</x:f>
        <x:v>2</x:v>
      </x:c>
    </x:row>
    <x:row r="957">
      <x:c r="A957" s="4" t="inlineStr">
        <x:is>
          <x:t xml:space="preserve">proposal.clothing.everyday_wraps.hands</x:t>
        </x:is>
      </x:c>
      <x:c r="B957" s="4" t="inlineStr">
        <x:is>
          <x:t xml:space="preserve">Everyday hand wraps</x:t>
        </x:is>
      </x:c>
      <x:c r="C957" s="4" t="inlineStr">
        <x:is>
          <x:t xml:space="preserve">T2</x:t>
        </x:is>
      </x:c>
      <x:c r="D957" s="4" t="inlineStr">
        <x:is>
          <x:t xml:space="preserve">Clothing</x:t>
        </x:is>
      </x:c>
      <x:c r="E957" s="4" t="inlineStr">
        <x:is>
          <x:t xml:space="preserve">Everyday wraps / hands</x:t>
        </x:is>
      </x:c>
      <x:c r="F957" s="4" t="inlineStr">
        <x:is>
          <x:t xml:space="preserve">New proposal</x:t>
        </x:is>
      </x:c>
      <x:c r="G957" s="4" t="inlineStr">
        <x:is>
          <x:t xml:space="preserve">One matched pair of crossed palm and wrist wraps with an open-finger shape for ordinary handling. Covers hands and wrists only; it does not include an arm garment or qualified protective gloves.</x:t>
        </x:is>
      </x:c>
      <x:c r="H957" s="4" t="inlineStr">
        <x:is>
          <x:t xml:space="preserve">Unassigned; fit unresolved</x:t>
        </x:is>
      </x:c>
      <x:c r="I957" s="4" t="inlineStr">
        <x:is>
          <x:t xml:space="preserve">Booter-worn wrap garment; fit, packing and personal canister clearance unresolved.</x:t>
        </x:is>
      </x:c>
      <x:c r="J957" s="4"/>
      <x:c r="K957" s="4"/>
      <x:c r="L957" s="4" t="inlineStr">
        <x:is>
          <x:t xml:space="preserve">Proposed simple garment craft or trade; price and availability unresolved.</x:t>
        </x:is>
      </x:c>
      <x:c r="M957"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57" s="4" t="inlineStr">
        <x:is>
          <x:t xml:space="preserve">Not implemented</x:t>
        </x:is>
      </x:c>
      <x:c r="O957"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57" s="4"/>
      <x:c r="Q957" s="4"/>
      <x:c r="R957" s="4"/>
      <x:c r="S957" s="4"/>
      <x:c r="T957" s="4"/>
      <x:c r="U957" s="4" t="inlineStr">
        <x:is>
          <x:t xml:space="preserve">Grip, finger clearance, fastening and abrasion performance remain open. No electrical or hot-work qualification assigned.</x:t>
        </x:is>
      </x:c>
      <x:c r="V957" s="4" t="inlineStr">
        <x:is>
          <x:t xml:space="preserve">everyday wraps set; palm bindings; wrist wraps; separate garment</x:t>
        </x:is>
      </x:c>
      <x:c r="W957"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57" s="4" t="inlineStr">
        <x:is>
          <x:t xml:space="preserve">Wearable</x:t>
        </x:is>
      </x:c>
      <x:c r="Y957" s="4" t="inlineStr">
        <x:is>
          <x:t xml:space="preserve">Finished item</x:t>
        </x:is>
      </x:c>
      <x:c r="Z957" s="4" t="inlineStr">
        <x:is>
          <x:t xml:space="preserve">Manufactured / unresolved</x:t>
        </x:is>
      </x:c>
      <x:c r="AA957" s="4" t="inlineStr">
        <x:is>
          <x:t xml:space="preserve">Clothing</x:t>
        </x:is>
      </x:c>
      <x:c r="AB957" s="4" t="inlineStr">
        <x:is>
          <x:t xml:space="preserve">Husk fiber</x:t>
        </x:is>
      </x:c>
      <x:c r="AC957" s="4" t="inlineStr">
        <x:is>
          <x:t xml:space="preserve">Assembly</x:t>
        </x:is>
      </x:c>
      <x:c r="AD957" s="4" t="inlineStr">
        <x:is>
          <x:t xml:space="preserve">Proposal</x:t>
        </x:is>
      </x:c>
      <x:c r="AE957" s="4" t="str">
        <x:f>LOWER(A957&amp;"; "&amp;B957&amp;"; "&amp;D957&amp;"; "&amp;E957&amp;"; "&amp;X957&amp;"; "&amp;Y957&amp;"; "&amp;Z957&amp;"; "&amp;AA957&amp;"; "&amp;AB957&amp;"; "&amp;AC957&amp;"; "&amp;AD957&amp;"; "&amp;V957&amp;"; "&amp;C957&amp;"; "&amp;AH957&amp;"; "&amp;AI957)</x:f>
        <x:v>proposal.clothing.everyday_wraps.hands; everyday hand wraps; clothing; everyday wraps / hands; wearable; finished item; manufactured / unresolved; clothing; husk fiber; assembly; proposal; everyday wraps set; palm bindings; wrist wraps; separate garment; t2; t1; finished item</x:v>
      </x:c>
      <x:c r="AF957" s="4" t="inlineStr">
        <x:is>
          <x:t xml:space="preserve">One independently listed garment in the everyday-wraps family; the family itself is not an inventory item.</x:t>
        </x:is>
      </x:c>
      <x:c r="AG957" s="4" t="inlineStr">
        <x:is>
          <x:t xml:space="preserve">Proposed T2 garment using qualified T1 strip stock and supporting closures. The necessary fiber preparation and assembly route remain unresolved.</x:t>
        </x:is>
      </x:c>
      <x:c r="AH957" s="4" t="inlineStr">
        <x:is>
          <x:t xml:space="preserve">T1</x:t>
        </x:is>
      </x:c>
      <x:c r="AI957" s="4" t="inlineStr">
        <x:is>
          <x:t xml:space="preserve">Finished item</x:t>
        </x:is>
      </x:c>
      <x:c r="AJ957" s="4">
        <x:f>COUNTIFS('Material routes'!$D$6:$D$2205,A957,'Material routes'!$C$6:$C$2205,"Output")</x:f>
        <x:v>0</x:v>
      </x:c>
      <x:c r="AK957" s="4">
        <x:f>SUM(COUNTIFS('Material routes'!$D$6:$D$2205,A957,'Material routes'!$C$6:$C$2205,"Ingredient candidate"),COUNTIFS('Material routes'!$D$6:$D$2205,A957,'Material routes'!$C$6:$C$2205,"Consumed input"),COUNTIFS('Material routes'!$D$6:$D$2205,A957,'Material routes'!$C$6:$C$2205,"Contained input"),COUNTIFS('Material routes'!$D$6:$D$2205,A957,'Material routes'!$C$6:$C$2205,"Transform input"))</x:f>
        <x:v>0</x:v>
      </x:c>
      <x:c r="AL957" s="4">
        <x:f>COUNTIFS('Material routes'!$D$6:$D$2205,A957,'Material routes'!$C$6:$C$2205,"Tool candidate")</x:f>
        <x:v>0</x:v>
      </x:c>
      <x:c r="AM957" s="4" t="str">
        <x:f>IF(AJ957&gt;0,"Route listed; review status/completeness",IF(C957="T0","Raw entry feed; no production route","No production route listed"))</x:f>
        <x:v>No production route listed</x:v>
      </x:c>
      <x:c r="AN957" s="4">
        <x:f>IF(C957="T0",0,IF(C957="T1",1,IF(C957="T2",2,IF(C957="T3",3,IF(C957="T4",4,IF(C957="Unassigned",98,99))))))</x:f>
        <x:v>2</x:v>
      </x:c>
    </x:row>
    <x:row r="958">
      <x:c r="A958" s="4" t="inlineStr">
        <x:is>
          <x:t xml:space="preserve">proposal.clothing.everyday_wraps.head</x:t>
        </x:is>
      </x:c>
      <x:c r="B958" s="4" t="inlineStr">
        <x:is>
          <x:t xml:space="preserve">Everyday head wrap</x:t>
        </x:is>
      </x:c>
      <x:c r="C958" s="4" t="inlineStr">
        <x:is>
          <x:t xml:space="preserve">T2</x:t>
        </x:is>
      </x:c>
      <x:c r="D958" s="4" t="inlineStr">
        <x:is>
          <x:t xml:space="preserve">Clothing</x:t>
        </x:is>
      </x:c>
      <x:c r="E958" s="4" t="inlineStr">
        <x:is>
          <x:t xml:space="preserve">Everyday wraps / head</x:t>
        </x:is>
      </x:c>
      <x:c r="F958" s="4" t="inlineStr">
        <x:is>
          <x:t xml:space="preserve">New proposal</x:t>
        </x:is>
      </x:c>
      <x:c r="G958" s="4" t="inlineStr">
        <x:is>
          <x:t xml:space="preserve">One simple layered crown wrap with a short overlapping nape tail and an open face. A plain everyday head covering, distinct from the existing face wrap and specialized hats.</x:t>
        </x:is>
      </x:c>
      <x:c r="H958" s="4" t="inlineStr">
        <x:is>
          <x:t xml:space="preserve">Unassigned; fit unresolved</x:t>
        </x:is>
      </x:c>
      <x:c r="I958" s="4" t="inlineStr">
        <x:is>
          <x:t xml:space="preserve">Booter-worn wrap garment; fit, packing and personal canister clearance unresolved.</x:t>
        </x:is>
      </x:c>
      <x:c r="J958" s="4"/>
      <x:c r="K958" s="4"/>
      <x:c r="L958" s="4" t="inlineStr">
        <x:is>
          <x:t xml:space="preserve">Proposed simple garment craft or trade; price and availability unresolved.</x:t>
        </x:is>
      </x:c>
      <x:c r="M958"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58" s="4" t="inlineStr">
        <x:is>
          <x:t xml:space="preserve">Not implemented</x:t>
        </x:is>
      </x:c>
      <x:c r="O958"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58" s="4"/>
      <x:c r="Q958" s="4"/>
      <x:c r="R958" s="4"/>
      <x:c r="S958" s="4"/>
      <x:c r="T958" s="4"/>
      <x:c r="U958" s="4" t="inlineStr">
        <x:is>
          <x:t xml:space="preserve">Head fit, sight and hearing clearance, fastening, wind retention and canister interface require design. No respirator, sealed atmosphere or specialized optical benefit established.</x:t>
        </x:is>
      </x:c>
      <x:c r="V958" s="4" t="inlineStr">
        <x:is>
          <x:t xml:space="preserve">everyday wraps set; crown binding; head covering; nape wrap; separate garment</x:t>
        </x:is>
      </x:c>
      <x:c r="W958"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58" s="4" t="inlineStr">
        <x:is>
          <x:t xml:space="preserve">Wearable</x:t>
        </x:is>
      </x:c>
      <x:c r="Y958" s="4" t="inlineStr">
        <x:is>
          <x:t xml:space="preserve">Finished item</x:t>
        </x:is>
      </x:c>
      <x:c r="Z958" s="4" t="inlineStr">
        <x:is>
          <x:t xml:space="preserve">Manufactured / unresolved</x:t>
        </x:is>
      </x:c>
      <x:c r="AA958" s="4" t="inlineStr">
        <x:is>
          <x:t xml:space="preserve">Clothing</x:t>
        </x:is>
      </x:c>
      <x:c r="AB958" s="4" t="inlineStr">
        <x:is>
          <x:t xml:space="preserve">Husk fiber</x:t>
        </x:is>
      </x:c>
      <x:c r="AC958" s="4" t="inlineStr">
        <x:is>
          <x:t xml:space="preserve">Assembly</x:t>
        </x:is>
      </x:c>
      <x:c r="AD958" s="4" t="inlineStr">
        <x:is>
          <x:t xml:space="preserve">Proposal</x:t>
        </x:is>
      </x:c>
      <x:c r="AE958" s="4" t="str">
        <x:f>LOWER(A958&amp;"; "&amp;B958&amp;"; "&amp;D958&amp;"; "&amp;E958&amp;"; "&amp;X958&amp;"; "&amp;Y958&amp;"; "&amp;Z958&amp;"; "&amp;AA958&amp;"; "&amp;AB958&amp;"; "&amp;AC958&amp;"; "&amp;AD958&amp;"; "&amp;V958&amp;"; "&amp;C958&amp;"; "&amp;AH958&amp;"; "&amp;AI958)</x:f>
        <x:v>proposal.clothing.everyday_wraps.head; everyday head wrap; clothing; everyday wraps / head; wearable; finished item; manufactured / unresolved; clothing; husk fiber; assembly; proposal; everyday wraps set; crown binding; head covering; nape wrap; separate garment; t2; t1; finished item</x:v>
      </x:c>
      <x:c r="AF958" s="4" t="inlineStr">
        <x:is>
          <x:t xml:space="preserve">One independently listed garment in the everyday-wraps family; the family itself is not an inventory item.</x:t>
        </x:is>
      </x:c>
      <x:c r="AG958" s="4" t="inlineStr">
        <x:is>
          <x:t xml:space="preserve">Proposed T2 garment using qualified T1 strip stock and supporting closures. The necessary fiber preparation and assembly route remain unresolved.</x:t>
        </x:is>
      </x:c>
      <x:c r="AH958" s="4" t="inlineStr">
        <x:is>
          <x:t xml:space="preserve">T1</x:t>
        </x:is>
      </x:c>
      <x:c r="AI958" s="4" t="inlineStr">
        <x:is>
          <x:t xml:space="preserve">Finished item</x:t>
        </x:is>
      </x:c>
      <x:c r="AJ958" s="4">
        <x:f>COUNTIFS('Material routes'!$D$6:$D$2205,A958,'Material routes'!$C$6:$C$2205,"Output")</x:f>
        <x:v>0</x:v>
      </x:c>
      <x:c r="AK958" s="4">
        <x:f>SUM(COUNTIFS('Material routes'!$D$6:$D$2205,A958,'Material routes'!$C$6:$C$2205,"Ingredient candidate"),COUNTIFS('Material routes'!$D$6:$D$2205,A958,'Material routes'!$C$6:$C$2205,"Consumed input"),COUNTIFS('Material routes'!$D$6:$D$2205,A958,'Material routes'!$C$6:$C$2205,"Contained input"),COUNTIFS('Material routes'!$D$6:$D$2205,A958,'Material routes'!$C$6:$C$2205,"Transform input"))</x:f>
        <x:v>0</x:v>
      </x:c>
      <x:c r="AL958" s="4">
        <x:f>COUNTIFS('Material routes'!$D$6:$D$2205,A958,'Material routes'!$C$6:$C$2205,"Tool candidate")</x:f>
        <x:v>0</x:v>
      </x:c>
      <x:c r="AM958" s="4" t="str">
        <x:f>IF(AJ958&gt;0,"Route listed; review status/completeness",IF(C958="T0","Raw entry feed; no production route","No production route listed"))</x:f>
        <x:v>No production route listed</x:v>
      </x:c>
      <x:c r="AN958" s="4">
        <x:f>IF(C958="T0",0,IF(C958="T1",1,IF(C958="T2",2,IF(C958="T3",3,IF(C958="T4",4,IF(C958="Unassigned",98,99))))))</x:f>
        <x:v>2</x:v>
      </x:c>
    </x:row>
    <x:row r="959">
      <x:c r="A959" s="4" t="inlineStr">
        <x:is>
          <x:t xml:space="preserve">proposal.camp.folding_shell_stool</x:t>
        </x:is>
      </x:c>
      <x:c r="B959" s="4" t="inlineStr">
        <x:is>
          <x:t xml:space="preserve">Folding shell stool</x:t>
        </x:is>
      </x:c>
      <x:c r="C959" s="4" t="inlineStr">
        <x:is>
          <x:t xml:space="preserve">T2</x:t>
        </x:is>
      </x:c>
      <x:c r="D959" s="4" t="inlineStr">
        <x:is>
          <x:t xml:space="preserve">Camp items</x:t>
        </x:is>
      </x:c>
      <x:c r="E959" s="4" t="inlineStr">
        <x:is>
          <x:t xml:space="preserve">Camp seating</x:t>
        </x:is>
      </x:c>
      <x:c r="F959" s="4" t="inlineStr">
        <x:is>
          <x:t xml:space="preserve">New proposal</x:t>
        </x:is>
      </x:c>
      <x:c r="G959" s="4" t="inlineStr">
        <x:is>
          <x:t xml:space="preserve">A shallow curved shell seat carried on a folding metal support. A compact sitting place for a settled camp, distinct from the existing ground-rest panel. Load, balance and fold retention remain design work.</x:t>
        </x:is>
      </x:c>
      <x:c r="H959" s="4" t="inlineStr">
        <x:is>
          <x:t xml:space="preserve">None; camp placement unresolved</x:t>
        </x:is>
      </x:c>
      <x:c r="I959" s="4" t="inlineStr">
        <x:is>
          <x:t xml:space="preserve">Physical camp inventory / cargo item; folded size, packing and placement unresolved.</x:t>
        </x:is>
      </x:c>
      <x:c r="J959" s="4"/>
      <x:c r="K959" s="4"/>
      <x:c r="L959" s="4" t="inlineStr">
        <x:is>
          <x:t xml:space="preserve">Proposed contemporary fabrication or trade; availability and price unresolved.</x:t>
        </x:is>
      </x:c>
      <x:c r="M959" s="4" t="inlineStr">
        <x:is>
          <x:t xml:space="preserve">Candidate assembly from qualified shell/metal stock and compatible fittings. No recipe, quantities, yields, dimensions or production time assigned.</x:t>
        </x:is>
      </x:c>
      <x:c r="N959" s="4" t="inlineStr">
        <x:is>
          <x:t xml:space="preserve">Not implemented</x:t>
        </x:is>
      </x:c>
      <x:c r="O959" s="4" t="inlineStr">
        <x:is>
          <x:t xml:space="preserve">Fit, loads, stability, wear, dimensions and useful performance remain proposals. No wood, ordinary cloth, natural-water process, numerical bonus or new equipment slot established.</x:t>
        </x:is>
      </x:c>
      <x:c r="P959" s="4"/>
      <x:c r="Q959" s="4"/>
      <x:c r="R959" s="4"/>
      <x:c r="S959" s="4"/>
      <x:c r="T959" s="4"/>
      <x:c r="U959" s="4" t="inlineStr">
        <x:is>
          <x:t xml:space="preserve">Seat curvature, leg spread, hinge stops, load, stability and folded packing remain unresolved. No rest recovery or comfort statistic assigned.</x:t>
        </x:is>
      </x:c>
      <x:c r="V959" s="4" t="inlineStr">
        <x:is>
          <x:t xml:space="preserve">camp chair; folding seat; shell stool; sitting</x:t>
        </x:is>
      </x:c>
      <x:c r="W959"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59" s="4" t="inlineStr">
        <x:is>
          <x:t xml:space="preserve">Household utensil</x:t>
        </x:is>
      </x:c>
      <x:c r="Y959" s="4" t="inlineStr">
        <x:is>
          <x:t xml:space="preserve">Finished item</x:t>
        </x:is>
      </x:c>
      <x:c r="Z959" s="4" t="inlineStr">
        <x:is>
          <x:t xml:space="preserve">Manufactured / unresolved</x:t>
        </x:is>
      </x:c>
      <x:c r="AA959" s="4" t="inlineStr">
        <x:is>
          <x:t xml:space="preserve">Camp rest</x:t>
        </x:is>
      </x:c>
      <x:c r="AB959" s="4" t="inlineStr">
        <x:is>
          <x:t xml:space="preserve">Metal and shell</x:t>
        </x:is>
      </x:c>
      <x:c r="AC959" s="4" t="inlineStr">
        <x:is>
          <x:t xml:space="preserve">Assembly</x:t>
        </x:is>
      </x:c>
      <x:c r="AD959" s="4" t="inlineStr">
        <x:is>
          <x:t xml:space="preserve">Proposal</x:t>
        </x:is>
      </x:c>
      <x:c r="AE959" s="4" t="str">
        <x:f>LOWER(A959&amp;"; "&amp;B959&amp;"; "&amp;D959&amp;"; "&amp;E959&amp;"; "&amp;X959&amp;"; "&amp;Y959&amp;"; "&amp;Z959&amp;"; "&amp;AA959&amp;"; "&amp;AB959&amp;"; "&amp;AC959&amp;"; "&amp;AD959&amp;"; "&amp;V959&amp;"; "&amp;C959&amp;"; "&amp;AH959&amp;"; "&amp;AI959)</x:f>
        <x:v>proposal.camp.folding_shell_stool; folding shell stool; camp items; camp seating; household utensil; finished item; manufactured / unresolved; camp rest; metal and shell; assembly; proposal; camp chair; folding seat; shell stool; sitting; t2; t1; finished item</x:v>
      </x:c>
      <x:c r="AF959" s="4" t="inlineStr">
        <x:is>
          <x:t xml:space="preserve">Independent everyday camp object; Camp items uses the shared filters and sort order without visible subsection grouping.</x:t>
        </x:is>
      </x:c>
      <x:c r="AG959" s="4" t="inlineStr">
        <x:is>
          <x:t xml:space="preserve">Proposed T2 assembly using qualified T1 stock and compatible fittings; actual recipe and qualification unresolved.</x:t>
        </x:is>
      </x:c>
      <x:c r="AH959" s="4" t="inlineStr">
        <x:is>
          <x:t xml:space="preserve">T1</x:t>
        </x:is>
      </x:c>
      <x:c r="AI959" s="4" t="inlineStr">
        <x:is>
          <x:t xml:space="preserve">Finished item</x:t>
        </x:is>
      </x:c>
      <x:c r="AJ959" s="4">
        <x:f>COUNTIFS('Material routes'!$D$6:$D$2205,A959,'Material routes'!$C$6:$C$2205,"Output")</x:f>
        <x:v>0</x:v>
      </x:c>
      <x:c r="AK959" s="4">
        <x:f>SUM(COUNTIFS('Material routes'!$D$6:$D$2205,A959,'Material routes'!$C$6:$C$2205,"Ingredient candidate"),COUNTIFS('Material routes'!$D$6:$D$2205,A959,'Material routes'!$C$6:$C$2205,"Consumed input"),COUNTIFS('Material routes'!$D$6:$D$2205,A959,'Material routes'!$C$6:$C$2205,"Contained input"),COUNTIFS('Material routes'!$D$6:$D$2205,A959,'Material routes'!$C$6:$C$2205,"Transform input"))</x:f>
        <x:v>0</x:v>
      </x:c>
      <x:c r="AL959" s="4">
        <x:f>COUNTIFS('Material routes'!$D$6:$D$2205,A959,'Material routes'!$C$6:$C$2205,"Tool candidate")</x:f>
        <x:v>0</x:v>
      </x:c>
      <x:c r="AM959" s="4" t="str">
        <x:f>IF(AJ959&gt;0,"Route listed; review status/completeness",IF(C959="T0","Raw entry feed; no production route","No production route listed"))</x:f>
        <x:v>No production route listed</x:v>
      </x:c>
      <x:c r="AN959" s="4">
        <x:f>IF(C959="T0",0,IF(C959="T1",1,IF(C959="T2",2,IF(C959="T3",3,IF(C959="T4",4,IF(C959="Unassigned",98,99))))))</x:f>
        <x:v>2</x:v>
      </x:c>
    </x:row>
    <x:row r="960">
      <x:c r="A960" s="4" t="inlineStr">
        <x:is>
          <x:t xml:space="preserve">proposal.camp.folding_camp_table</x:t>
        </x:is>
      </x:c>
      <x:c r="B960" s="4" t="inlineStr">
        <x:is>
          <x:t xml:space="preserve">Folding camp table</x:t>
        </x:is>
      </x:c>
      <x:c r="C960" s="4" t="inlineStr">
        <x:is>
          <x:t xml:space="preserve">T2</x:t>
        </x:is>
      </x:c>
      <x:c r="D960" s="4" t="inlineStr">
        <x:is>
          <x:t xml:space="preserve">Camp items</x:t>
        </x:is>
      </x:c>
      <x:c r="E960" s="4" t="inlineStr">
        <x:is>
          <x:t xml:space="preserve">Camp furniture</x:t>
        </x:is>
      </x:c>
      <x:c r="F960" s="4" t="inlineStr">
        <x:is>
          <x:t xml:space="preserve">New proposal</x:t>
        </x:is>
      </x:c>
      <x:c r="G960" s="4" t="inlineStr">
        <x:is>
          <x:t xml:space="preserve">Two hinged shell leaves form a small dining and sorting surface on folding metal legs. A camp furniture item distinct from the Workbench crafting station; it grants no crafting capability or extra storage.</x:t>
        </x:is>
      </x:c>
      <x:c r="H960" s="4" t="inlineStr">
        <x:is>
          <x:t xml:space="preserve">None; camp placement unresolved</x:t>
        </x:is>
      </x:c>
      <x:c r="I960" s="4" t="inlineStr">
        <x:is>
          <x:t xml:space="preserve">Physical camp inventory / cargo item; folded size, packing and placement unresolved.</x:t>
        </x:is>
      </x:c>
      <x:c r="J960" s="4"/>
      <x:c r="K960" s="4"/>
      <x:c r="L960" s="4" t="inlineStr">
        <x:is>
          <x:t xml:space="preserve">Proposed contemporary fabrication or trade; availability and price unresolved.</x:t>
        </x:is>
      </x:c>
      <x:c r="M960" s="4" t="inlineStr">
        <x:is>
          <x:t xml:space="preserve">Candidate assembly from qualified shell/metal stock and compatible fittings. No recipe, quantities, yields, dimensions or production time assigned.</x:t>
        </x:is>
      </x:c>
      <x:c r="N960" s="4" t="inlineStr">
        <x:is>
          <x:t xml:space="preserve">Not implemented</x:t>
        </x:is>
      </x:c>
      <x:c r="O960" s="4" t="inlineStr">
        <x:is>
          <x:t xml:space="preserve">Fit, loads, stability, wear, dimensions and useful performance remain proposals. No wood, ordinary cloth, natural-water process, numerical bonus or new equipment slot established.</x:t>
        </x:is>
      </x:c>
      <x:c r="P960" s="4"/>
      <x:c r="Q960" s="4"/>
      <x:c r="R960" s="4"/>
      <x:c r="S960" s="4"/>
      <x:c r="T960" s="4"/>
      <x:c r="U960" s="4" t="inlineStr">
        <x:is>
          <x:t xml:space="preserve">Panel joining, fold locks, leg stability, load and folded volume remain unresolved. Not a crafting station, storage holder or additional inventory capacity.</x:t>
        </x:is>
      </x:c>
      <x:c r="V960" s="4" t="inlineStr">
        <x:is>
          <x:t xml:space="preserve">camp dining table; folding table; shell tabletop; meal surface</x:t>
        </x:is>
      </x:c>
      <x:c r="W960"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0" s="4" t="inlineStr">
        <x:is>
          <x:t xml:space="preserve">Household utensil</x:t>
        </x:is>
      </x:c>
      <x:c r="Y960" s="4" t="inlineStr">
        <x:is>
          <x:t xml:space="preserve">Finished item</x:t>
        </x:is>
      </x:c>
      <x:c r="Z960" s="4" t="inlineStr">
        <x:is>
          <x:t xml:space="preserve">Manufactured / unresolved</x:t>
        </x:is>
      </x:c>
      <x:c r="AA960" s="4" t="inlineStr">
        <x:is>
          <x:t xml:space="preserve">Food service</x:t>
        </x:is>
      </x:c>
      <x:c r="AB960" s="4" t="inlineStr">
        <x:is>
          <x:t xml:space="preserve">Metal and shell</x:t>
        </x:is>
      </x:c>
      <x:c r="AC960" s="4" t="inlineStr">
        <x:is>
          <x:t xml:space="preserve">Assembly</x:t>
        </x:is>
      </x:c>
      <x:c r="AD960" s="4" t="inlineStr">
        <x:is>
          <x:t xml:space="preserve">Proposal</x:t>
        </x:is>
      </x:c>
      <x:c r="AE960" s="4" t="str">
        <x:f>LOWER(A960&amp;"; "&amp;B960&amp;"; "&amp;D960&amp;"; "&amp;E960&amp;"; "&amp;X960&amp;"; "&amp;Y960&amp;"; "&amp;Z960&amp;"; "&amp;AA960&amp;"; "&amp;AB960&amp;"; "&amp;AC960&amp;"; "&amp;AD960&amp;"; "&amp;V960&amp;"; "&amp;C960&amp;"; "&amp;AH960&amp;"; "&amp;AI960)</x:f>
        <x:v>proposal.camp.folding_camp_table; folding camp table; camp items; camp furniture; household utensil; finished item; manufactured / unresolved; food service; metal and shell; assembly; proposal; camp dining table; folding table; shell tabletop; meal surface; t2; t1; finished item</x:v>
      </x:c>
      <x:c r="AF960" s="4" t="inlineStr">
        <x:is>
          <x:t xml:space="preserve">Independent everyday camp object; Camp items uses the shared filters and sort order without visible subsection grouping.</x:t>
        </x:is>
      </x:c>
      <x:c r="AG960" s="4" t="inlineStr">
        <x:is>
          <x:t xml:space="preserve">Proposed T2 assembly using qualified T1 stock and compatible fittings; actual recipe and qualification unresolved.</x:t>
        </x:is>
      </x:c>
      <x:c r="AH960" s="4" t="inlineStr">
        <x:is>
          <x:t xml:space="preserve">T1</x:t>
        </x:is>
      </x:c>
      <x:c r="AI960" s="4" t="inlineStr">
        <x:is>
          <x:t xml:space="preserve">Finished item</x:t>
        </x:is>
      </x:c>
      <x:c r="AJ960" s="4">
        <x:f>COUNTIFS('Material routes'!$D$6:$D$2205,A960,'Material routes'!$C$6:$C$2205,"Output")</x:f>
        <x:v>0</x:v>
      </x:c>
      <x:c r="AK960" s="4">
        <x:f>SUM(COUNTIFS('Material routes'!$D$6:$D$2205,A960,'Material routes'!$C$6:$C$2205,"Ingredient candidate"),COUNTIFS('Material routes'!$D$6:$D$2205,A960,'Material routes'!$C$6:$C$2205,"Consumed input"),COUNTIFS('Material routes'!$D$6:$D$2205,A960,'Material routes'!$C$6:$C$2205,"Contained input"),COUNTIFS('Material routes'!$D$6:$D$2205,A960,'Material routes'!$C$6:$C$2205,"Transform input"))</x:f>
        <x:v>0</x:v>
      </x:c>
      <x:c r="AL960" s="4">
        <x:f>COUNTIFS('Material routes'!$D$6:$D$2205,A960,'Material routes'!$C$6:$C$2205,"Tool candidate")</x:f>
        <x:v>0</x:v>
      </x:c>
      <x:c r="AM960" s="4" t="str">
        <x:f>IF(AJ960&gt;0,"Route listed; review status/completeness",IF(C960="T0","Raw entry feed; no production route","No production route listed"))</x:f>
        <x:v>No production route listed</x:v>
      </x:c>
      <x:c r="AN960" s="4">
        <x:f>IF(C960="T0",0,IF(C960="T1",1,IF(C960="T2",2,IF(C960="T3",3,IF(C960="T4",4,IF(C960="Unassigned",98,99))))))</x:f>
        <x:v>2</x:v>
      </x:c>
    </x:row>
    <x:row r="961">
      <x:c r="A961" s="4" t="inlineStr">
        <x:is>
          <x:t xml:space="preserve">proposal.camp.adjustable_shell_headrest</x:t>
        </x:is>
      </x:c>
      <x:c r="B961" s="4" t="inlineStr">
        <x:is>
          <x:t xml:space="preserve">Adjustable shell headrest</x:t>
        </x:is>
      </x:c>
      <x:c r="C961" s="4" t="inlineStr">
        <x:is>
          <x:t xml:space="preserve">T2</x:t>
        </x:is>
      </x:c>
      <x:c r="D961" s="4" t="inlineStr">
        <x:is>
          <x:t xml:space="preserve">Camp items</x:t>
        </x:is>
      </x:c>
      <x:c r="E961" s="4" t="inlineStr">
        <x:is>
          <x:t xml:space="preserve">Camp resting support</x:t>
        </x:is>
      </x:c>
      <x:c r="F961" s="4" t="inlineStr">
        <x:is>
          <x:t xml:space="preserve">New proposal</x:t>
        </x:is>
      </x:c>
      <x:c r="G961" s="4" t="inlineStr">
        <x:is>
          <x:t xml:space="preserve">A smooth shallow shell saddle on a short notched metal support, intended to position the head above a camp resting surface. Separate from the existing ground-rest panel and bedding; canister clearance and useful support require design.</x:t>
        </x:is>
      </x:c>
      <x:c r="H961" s="4" t="inlineStr">
        <x:is>
          <x:t xml:space="preserve">None; camp placement unresolved</x:t>
        </x:is>
      </x:c>
      <x:c r="I961" s="4" t="inlineStr">
        <x:is>
          <x:t xml:space="preserve">Physical camp inventory / cargo item; folded size, packing and placement unresolved.</x:t>
        </x:is>
      </x:c>
      <x:c r="J961" s="4"/>
      <x:c r="K961" s="4"/>
      <x:c r="L961" s="4" t="inlineStr">
        <x:is>
          <x:t xml:space="preserve">Proposed contemporary fabrication or trade; availability and price unresolved.</x:t>
        </x:is>
      </x:c>
      <x:c r="M961" s="4" t="inlineStr">
        <x:is>
          <x:t xml:space="preserve">Candidate assembly from qualified shell/metal stock and compatible fittings. No recipe, quantities, yields, dimensions or production time assigned.</x:t>
        </x:is>
      </x:c>
      <x:c r="N961" s="4" t="inlineStr">
        <x:is>
          <x:t xml:space="preserve">Not implemented</x:t>
        </x:is>
      </x:c>
      <x:c r="O961" s="4" t="inlineStr">
        <x:is>
          <x:t xml:space="preserve">Fit, loads, stability, wear, dimensions and useful performance remain proposals. No wood, ordinary cloth, natural-water process, numerical bonus or new equipment slot established.</x:t>
        </x:is>
      </x:c>
      <x:c r="P961" s="4"/>
      <x:c r="Q961" s="4"/>
      <x:c r="R961" s="4"/>
      <x:c r="S961" s="4"/>
      <x:c r="T961" s="4"/>
      <x:c r="U961" s="4" t="inlineStr">
        <x:is>
          <x:t xml:space="preserve">Saddle shape, height adjustment, edge finishing, stability, wearer fit and personal canister clearance remain unresolved. No medical, sleep-quality or recovery benefit assigned.</x:t>
        </x:is>
      </x:c>
      <x:c r="V961" s="4" t="inlineStr">
        <x:is>
          <x:t xml:space="preserve">camp headrest; shell neck support; sleeping head support</x:t>
        </x:is>
      </x:c>
      <x:c r="W961"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1" s="4" t="inlineStr">
        <x:is>
          <x:t xml:space="preserve">Household utensil</x:t>
        </x:is>
      </x:c>
      <x:c r="Y961" s="4" t="inlineStr">
        <x:is>
          <x:t xml:space="preserve">Finished item</x:t>
        </x:is>
      </x:c>
      <x:c r="Z961" s="4" t="inlineStr">
        <x:is>
          <x:t xml:space="preserve">Manufactured / unresolved</x:t>
        </x:is>
      </x:c>
      <x:c r="AA961" s="4" t="inlineStr">
        <x:is>
          <x:t xml:space="preserve">Camp rest</x:t>
        </x:is>
      </x:c>
      <x:c r="AB961" s="4" t="inlineStr">
        <x:is>
          <x:t xml:space="preserve">Metal and shell</x:t>
        </x:is>
      </x:c>
      <x:c r="AC961" s="4" t="inlineStr">
        <x:is>
          <x:t xml:space="preserve">Assembly</x:t>
        </x:is>
      </x:c>
      <x:c r="AD961" s="4" t="inlineStr">
        <x:is>
          <x:t xml:space="preserve">Proposal</x:t>
        </x:is>
      </x:c>
      <x:c r="AE961" s="4" t="str">
        <x:f>LOWER(A961&amp;"; "&amp;B961&amp;"; "&amp;D961&amp;"; "&amp;E961&amp;"; "&amp;X961&amp;"; "&amp;Y961&amp;"; "&amp;Z961&amp;"; "&amp;AA961&amp;"; "&amp;AB961&amp;"; "&amp;AC961&amp;"; "&amp;AD961&amp;"; "&amp;V961&amp;"; "&amp;C961&amp;"; "&amp;AH961&amp;"; "&amp;AI961)</x:f>
        <x:v>proposal.camp.adjustable_shell_headrest; adjustable shell headrest; camp items; camp resting support; household utensil; finished item; manufactured / unresolved; camp rest; metal and shell; assembly; proposal; camp headrest; shell neck support; sleeping head support; t2; t1; finished item</x:v>
      </x:c>
      <x:c r="AF961" s="4" t="inlineStr">
        <x:is>
          <x:t xml:space="preserve">Independent everyday camp object; Camp items uses the shared filters and sort order without visible subsection grouping.</x:t>
        </x:is>
      </x:c>
      <x:c r="AG961" s="4" t="inlineStr">
        <x:is>
          <x:t xml:space="preserve">Proposed T2 assembly using qualified T1 stock and compatible fittings; actual recipe and qualification unresolved.</x:t>
        </x:is>
      </x:c>
      <x:c r="AH961" s="4" t="inlineStr">
        <x:is>
          <x:t xml:space="preserve">T1</x:t>
        </x:is>
      </x:c>
      <x:c r="AI961" s="4" t="inlineStr">
        <x:is>
          <x:t xml:space="preserve">Finished item</x:t>
        </x:is>
      </x:c>
      <x:c r="AJ961" s="4">
        <x:f>COUNTIFS('Material routes'!$D$6:$D$2205,A961,'Material routes'!$C$6:$C$2205,"Output")</x:f>
        <x:v>0</x:v>
      </x:c>
      <x:c r="AK961" s="4">
        <x:f>SUM(COUNTIFS('Material routes'!$D$6:$D$2205,A961,'Material routes'!$C$6:$C$2205,"Ingredient candidate"),COUNTIFS('Material routes'!$D$6:$D$2205,A961,'Material routes'!$C$6:$C$2205,"Consumed input"),COUNTIFS('Material routes'!$D$6:$D$2205,A961,'Material routes'!$C$6:$C$2205,"Contained input"),COUNTIFS('Material routes'!$D$6:$D$2205,A961,'Material routes'!$C$6:$C$2205,"Transform input"))</x:f>
        <x:v>0</x:v>
      </x:c>
      <x:c r="AL961" s="4">
        <x:f>COUNTIFS('Material routes'!$D$6:$D$2205,A961,'Material routes'!$C$6:$C$2205,"Tool candidate")</x:f>
        <x:v>0</x:v>
      </x:c>
      <x:c r="AM961" s="4" t="str">
        <x:f>IF(AJ961&gt;0,"Route listed; review status/completeness",IF(C961="T0","Raw entry feed; no production route","No production route listed"))</x:f>
        <x:v>No production route listed</x:v>
      </x:c>
      <x:c r="AN961" s="4">
        <x:f>IF(C961="T0",0,IF(C961="T1",1,IF(C961="T2",2,IF(C961="T3",3,IF(C961="T4",4,IF(C961="Unassigned",98,99))))))</x:f>
        <x:v>2</x:v>
      </x:c>
    </x:row>
    <x:row r="962">
      <x:c r="A962" s="4" t="inlineStr">
        <x:is>
          <x:t xml:space="preserve">proposal.camp.boot_scraper</x:t>
        </x:is>
      </x:c>
      <x:c r="B962" s="4" t="inlineStr">
        <x:is>
          <x:t xml:space="preserve">Camp boot scraper</x:t>
        </x:is>
      </x:c>
      <x:c r="C962" s="4" t="inlineStr">
        <x:is>
          <x:t xml:space="preserve">T2</x:t>
        </x:is>
      </x:c>
      <x:c r="D962" s="4" t="inlineStr">
        <x:is>
          <x:t xml:space="preserve">Camp items</x:t>
        </x:is>
      </x:c>
      <x:c r="E962" s="4" t="inlineStr">
        <x:is>
          <x:t xml:space="preserve">Camp cleaning fixture</x:t>
        </x:is>
      </x:c>
      <x:c r="F962" s="4" t="inlineStr">
        <x:is>
          <x:t xml:space="preserve">New proposal</x:t>
        </x:is>
      </x:c>
      <x:c r="G962" s="4" t="inlineStr">
        <x:is>
          <x:t xml:space="preserve">A low slotted metal scraping edge over a removable shell grit tray, intended to clear loose packed grit from footwear outside a shelter. Unlike the existing dust brush and folding grit pan, this is a fixed scraping fixture with its own catch tray.</x:t>
        </x:is>
      </x:c>
      <x:c r="H962" s="4" t="inlineStr">
        <x:is>
          <x:t xml:space="preserve">None; camp placement unresolved</x:t>
        </x:is>
      </x:c>
      <x:c r="I962" s="4" t="inlineStr">
        <x:is>
          <x:t xml:space="preserve">Physical camp inventory / cargo item; folded size, packing and placement unresolved.</x:t>
        </x:is>
      </x:c>
      <x:c r="J962" s="4"/>
      <x:c r="K962" s="4"/>
      <x:c r="L962" s="4" t="inlineStr">
        <x:is>
          <x:t xml:space="preserve">Proposed contemporary fabrication or trade; availability and price unresolved.</x:t>
        </x:is>
      </x:c>
      <x:c r="M962" s="4" t="inlineStr">
        <x:is>
          <x:t xml:space="preserve">Candidate assembly from qualified shell/metal stock and compatible fittings. No recipe, quantities, yields, dimensions or production time assigned.</x:t>
        </x:is>
      </x:c>
      <x:c r="N962" s="4" t="inlineStr">
        <x:is>
          <x:t xml:space="preserve">Not implemented</x:t>
        </x:is>
      </x:c>
      <x:c r="O962" s="4" t="inlineStr">
        <x:is>
          <x:t xml:space="preserve">Fit, loads, stability, wear, dimensions and useful performance remain proposals. No wood, ordinary cloth, natural-water process, numerical bonus or new equipment slot established.</x:t>
        </x:is>
      </x:c>
      <x:c r="P962" s="4"/>
      <x:c r="Q962" s="4"/>
      <x:c r="R962" s="4"/>
      <x:c r="S962" s="4"/>
      <x:c r="T962" s="4"/>
      <x:c r="U962" s="4" t="inlineStr">
        <x:is>
          <x:t xml:space="preserve">Edge profile, tray retention, tipping resistance, cleaning and footwear compatibility remain unresolved. No footwear repair, durability recovery or mandatory cleaning chore established.</x:t>
        </x:is>
      </x:c>
      <x:c r="V962" s="4" t="inlineStr">
        <x:is>
          <x:t xml:space="preserve">sole scraper; footwear grit cleaner; camp boot cleaning; grit tray</x:t>
        </x:is>
      </x:c>
      <x:c r="W962"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2" s="4" t="inlineStr">
        <x:is>
          <x:t xml:space="preserve">Household utensil</x:t>
        </x:is>
      </x:c>
      <x:c r="Y962" s="4" t="inlineStr">
        <x:is>
          <x:t xml:space="preserve">Finished item</x:t>
        </x:is>
      </x:c>
      <x:c r="Z962" s="4" t="inlineStr">
        <x:is>
          <x:t xml:space="preserve">Manufactured / unresolved</x:t>
        </x:is>
      </x:c>
      <x:c r="AA962" s="4" t="inlineStr">
        <x:is>
          <x:t xml:space="preserve">Cleaning</x:t>
        </x:is>
      </x:c>
      <x:c r="AB962" s="4" t="inlineStr">
        <x:is>
          <x:t xml:space="preserve">Metal and shell</x:t>
        </x:is>
      </x:c>
      <x:c r="AC962" s="4" t="inlineStr">
        <x:is>
          <x:t xml:space="preserve">Assembly</x:t>
        </x:is>
      </x:c>
      <x:c r="AD962" s="4" t="inlineStr">
        <x:is>
          <x:t xml:space="preserve">Proposal</x:t>
        </x:is>
      </x:c>
      <x:c r="AE962" s="4" t="str">
        <x:f>LOWER(A962&amp;"; "&amp;B962&amp;"; "&amp;D962&amp;"; "&amp;E962&amp;"; "&amp;X962&amp;"; "&amp;Y962&amp;"; "&amp;Z962&amp;"; "&amp;AA962&amp;"; "&amp;AB962&amp;"; "&amp;AC962&amp;"; "&amp;AD962&amp;"; "&amp;V962&amp;"; "&amp;C962&amp;"; "&amp;AH962&amp;"; "&amp;AI962)</x:f>
        <x:v>proposal.camp.boot_scraper; camp boot scraper; camp items; camp cleaning fixture; household utensil; finished item; manufactured / unresolved; cleaning; metal and shell; assembly; proposal; sole scraper; footwear grit cleaner; camp boot cleaning; grit tray; t2; t1; finished item</x:v>
      </x:c>
      <x:c r="AF962" s="4" t="inlineStr">
        <x:is>
          <x:t xml:space="preserve">Independent everyday camp object; Camp items uses the shared filters and sort order without visible subsection grouping.</x:t>
        </x:is>
      </x:c>
      <x:c r="AG962" s="4" t="inlineStr">
        <x:is>
          <x:t xml:space="preserve">Proposed T2 assembly using qualified T1 stock and compatible fittings; actual recipe and qualification unresolved.</x:t>
        </x:is>
      </x:c>
      <x:c r="AH962" s="4" t="inlineStr">
        <x:is>
          <x:t xml:space="preserve">T1</x:t>
        </x:is>
      </x:c>
      <x:c r="AI962" s="4" t="inlineStr">
        <x:is>
          <x:t xml:space="preserve">Finished item</x:t>
        </x:is>
      </x:c>
      <x:c r="AJ962" s="4">
        <x:f>COUNTIFS('Material routes'!$D$6:$D$2205,A962,'Material routes'!$C$6:$C$2205,"Output")</x:f>
        <x:v>0</x:v>
      </x:c>
      <x:c r="AK962" s="4">
        <x:f>SUM(COUNTIFS('Material routes'!$D$6:$D$2205,A962,'Material routes'!$C$6:$C$2205,"Ingredient candidate"),COUNTIFS('Material routes'!$D$6:$D$2205,A962,'Material routes'!$C$6:$C$2205,"Consumed input"),COUNTIFS('Material routes'!$D$6:$D$2205,A962,'Material routes'!$C$6:$C$2205,"Contained input"),COUNTIFS('Material routes'!$D$6:$D$2205,A962,'Material routes'!$C$6:$C$2205,"Transform input"))</x:f>
        <x:v>0</x:v>
      </x:c>
      <x:c r="AL962" s="4">
        <x:f>COUNTIFS('Material routes'!$D$6:$D$2205,A962,'Material routes'!$C$6:$C$2205,"Tool candidate")</x:f>
        <x:v>0</x:v>
      </x:c>
      <x:c r="AM962" s="4" t="str">
        <x:f>IF(AJ962&gt;0,"Route listed; review status/completeness",IF(C962="T0","Raw entry feed; no production route","No production route listed"))</x:f>
        <x:v>No production route listed</x:v>
      </x:c>
      <x:c r="AN962" s="4">
        <x:f>IF(C962="T0",0,IF(C962="T1",1,IF(C962="T2",2,IF(C962="T3",3,IF(C962="T4",4,IF(C962="Unassigned",98,99))))))</x:f>
        <x:v>2</x:v>
      </x:c>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55</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26</x:v>
      </x:c>
      <x:c r="C7" s="4" t="str">
        <x:v>Two battery states, pop-up camp, canister service kit and Legger service fasteners</x:v>
      </x:c>
      <x:c r="D7" s="4" t="str">
        <x:v>Counts follow Category, independent of implementation status.</x:v>
      </x:c>
      <x:c r="E7" s="4" t="str">
        <x:v>Primary category</x:v>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192</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Camp items</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Clothing</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Consumables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Cooking ingredients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components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Crafting stations</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Cultural objects</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Currency</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Field supplies</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Legger armor</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Legger attachments</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Manufactured stock</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Mineral resources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Salvage</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c r="G26" t="inlineStr">
        <x:is>
          <x:t xml:space="preserve">Tools</x:t>
        </x:is>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c r="G27" t="inlineStr">
        <x:is>
          <x:t xml:space="preserve">Weapons</x:t>
        </x:is>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c r="G28" t="inlineStr">
        <x:is>
          <x:t xml:space="preserve">Workshop upgrades</x:t>
        </x:is>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38</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59</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58</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84</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30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11</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20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0</x:v>
      </x:c>
      <x:c r="C58" s="9" t="inlineStr">
        <x:is>
          <x:t xml:space="preserve">Retired primary category: all remaining entries are Armor. Retained as a historical label only.</x:t>
        </x:is>
      </x:c>
      <x:c r="D58" s="9" t="inlineStr">
        <x:is>
          <x:t xml:space="preserve">Author direction October 16: all remaining general Attachments belong in Armor; retire the empty Attachments section. Category assignment preserves item type, properties and recipe roles, including the tool belt. Legger attachments remains separate.</x:t>
        </x:is>
      </x:c>
      <x:c r="E58" s="4" t="inlineStr">
        <x:is>
          <x:t xml:space="preserve">Legacy category</x:t>
        </x:is>
      </x:c>
    </x:row>
    <x:row r="59">
      <x:c r="A59" s="9" t="inlineStr">
        <x:is>
          <x:t xml:space="preserve">Clothing</x:t>
        </x:is>
      </x:c>
      <x:c r="B59" s="9">
        <x:f>COUNTIF(Items!$D$6:$D$1005,A59)</x:f>
        <x:v>41</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22</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Placed non-cooking crafting, firing and forging facilities. The dedicated Cooking station is grouped with Camp items by author direction; its station behavior is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11</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50</x:v>
      </x:c>
      <x:c r="C65" s="4" t="inlineStr">
        <x:is>
          <x:t xml:space="preserve">Camp shelter, rest, all cooking equipment (including the cooking station and damaged cookpots), food service/storage, cleaning, grooming and everyday records. Category does not change condition, readiness or gameplay effects.</x:t>
        </x:is>
      </x:c>
      <x:c r="D65" s="4" t="inlineStr">
        <x:is>
          <x:t xml:space="preserve">Author-requested camp organization; existing behavior retained.</x:t>
        </x:is>
      </x:c>
      <x:c r="E65" s="4" t="inlineStr">
        <x:is>
          <x:t xml:space="preserve">Primary category</x:t>
        </x:is>
      </x:c>
    </x:row>
    <x:row r="66">
      <x:c r="A66" s="4" t="inlineStr">
        <x:is>
          <x:t xml:space="preserve">Ammunition</x:t>
        </x:is>
      </x:c>
      <x:c r="B66" s="4">
        <x:f>COUNTIF(Items!$D$6:$D$1005,A66)</x:f>
        <x:v>15</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inlineStr">
        <x:is>
          <x:t xml:space="preserve">Armor</x:t>
        </x:is>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inlineStr">
        <x:is>
          <x:t xml:space="preserve">Retired primary category: all remaining entries are Crafting components. Retained as a historical label only.</x:t>
        </x:is>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inlineStr">
        <x:is>
          <x:t xml:space="preserve">Retired primary category: all remaining entries are Salvage. Retained as a historical label only.</x:t>
        </x:is>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Retired primary category: all remaining entries are Armor. Retained as a historical label only.</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Camp items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Camp shelter, rest, cooking equipment and related everyday goods/records, including the Cooking station and damaged cooking vessels. No change to readiness or gameplay behavior.</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Camp items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Camp items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Field supplies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Camp items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Clothing</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Clothing</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Clothing</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Armor</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Everyday torso wrap</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Camp items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Armor</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Camp items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Camp items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Camp items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Camp items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Camp items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Camp items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Camp items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Camp items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Camp items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Camp items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Camp items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Armor</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Camp items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Camp items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Camp items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Camp items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Camp items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Camp items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Camp items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Camp items</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Legger 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Camp items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Camp items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Camp items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Camp items</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Cooking ingredients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Crafting components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Clothing</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Armor</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Camp items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Camp items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Camp items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Camp items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Camp items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Cooking ingredients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Cooking ingredients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Field supplies</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Field supplies</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Field supplies</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Field supplies</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Field supplies</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Salvage</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Camp items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Camp items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Camp items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Camp items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Camp items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Camp items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Camp items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Camp items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Camp items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Camp items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Ammunition</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Cooking ingredients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Crafting components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Camp items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Camp items</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Camp items</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Camp items</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Camp items</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Camp items</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Camp items</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Camp items</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Camp items</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t="inlineStr">
        <x:is>
          <x:t xml:space="preserve">proposal.salvage.recovered_survey_clinometer</x:t>
        </x:is>
      </x:c>
      <x:c r="B1014" s="4" t="str">
        <x:f>Items!B859</x:f>
        <x:v>Recovered survey clinometer</x:v>
      </x:c>
      <x:c r="C1014" s="4" t="str">
        <x:f>Items!D859</x:f>
        <x:v>Salvage</x:v>
      </x:c>
      <x:c r="D1014" s="4" t="inlineStr">
        <x:is>
          <x:t xml:space="preserve">Primary</x:t>
        </x:is>
      </x:c>
      <x:c r="E1014" s="4" t="str">
        <x:f>Items!AA859</x:f>
        <x:v>Inspection</x:v>
      </x:c>
      <x:c r="F1014" s="4" t="inlineStr">
        <x:is>
          <x:t xml:space="preserve">Author-requested catalog proposal; intended use, not an implemented action.</x:t>
        </x:is>
      </x:c>
    </x:row>
    <x:row r="1015">
      <x:c r="A1015" s="4" t="inlineStr">
        <x:is>
          <x:t xml:space="preserve">proposal.stock.perforated_iron_sheet</x:t>
        </x:is>
      </x:c>
      <x:c r="B1015" s="4" t="str">
        <x:f>Items!B860</x:f>
        <x:v>Perforated iron sheet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stock</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Hollow ceramic tube blanks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stock</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Copper capillary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Accessories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Accessories</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Accessories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Accessories</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Accessories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Accessories</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Accessories</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t="inlineStr">
        <x:is>
          <x:t xml:space="preserve">proposal.accessory.retracting_tool_tether</x:t>
        </x:is>
      </x:c>
      <x:c r="B1046" s="4" t="str">
        <x:f>Items!B891</x:f>
        <x:v>Retracting tool tether</x:v>
      </x:c>
      <x:c r="C1046" s="4" t="str">
        <x:f>Items!D891</x:f>
        <x:v>Accessories</x:v>
      </x:c>
      <x:c r="D1046" s="4" t="inlineStr">
        <x:is>
          <x:t xml:space="preserve">Primary</x:t>
        </x:is>
      </x:c>
      <x:c r="E1046" s="4" t="str">
        <x:f>Items!AA891</x:f>
        <x:v>Survival provision</x:v>
      </x:c>
      <x:c r="F1046" s="4" t="inlineStr">
        <x:is>
          <x:t xml:space="preserve">Author-requested catalog proposal; intended use, not an implemented action.</x:t>
        </x:is>
      </x:c>
    </x:row>
    <x:row r="1047">
      <x:c r="A1047" s="4" t="inlineStr">
        <x:is>
          <x:t xml:space="preserve">proposal.accessory.personal_cord_reel</x:t>
        </x:is>
      </x:c>
      <x:c r="B1047" s="4" t="str">
        <x:f>Items!B892</x:f>
        <x:v>Personal cord reel</x:v>
      </x:c>
      <x:c r="C1047" s="4" t="str">
        <x:f>Items!D892</x:f>
        <x:v>Accessories</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Accessories</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t="inlineStr">
        <x:is>
          <x:t xml:space="preserve">proposal.accessory.pocket_inspection_loupe</x:t>
        </x:is>
      </x:c>
      <x:c r="B1049" s="4" t="str">
        <x:f>Items!B894</x:f>
        <x:v>Pocket inspection loupe</x:v>
      </x:c>
      <x:c r="C1049" s="4" t="str">
        <x:f>Items!D894</x:f>
        <x:v>Accessories</x:v>
      </x:c>
      <x:c r="D1049" s="4" t="inlineStr">
        <x:is>
          <x:t xml:space="preserve">Primary</x:t>
        </x:is>
      </x:c>
      <x:c r="E1049" s="4" t="str">
        <x:f>Items!AA894</x:f>
        <x:v>Inspection</x:v>
      </x:c>
      <x:c r="F1049" s="4" t="inlineStr">
        <x:is>
          <x:t xml:space="preserve">Author-requested catalog proposal; intended use, not an implemented action.</x:t>
        </x:is>
      </x:c>
    </x:row>
    <x:row r="1050">
      <x:c r="A1050" s="4" t="inlineStr">
        <x:is>
          <x:t xml:space="preserve">proposal.accessory.pocket_grit_bellows</x:t>
        </x:is>
      </x:c>
      <x:c r="B1050" s="4" t="str">
        <x:f>Items!B895</x:f>
        <x:v>Pocket grit bellows</x:v>
      </x:c>
      <x:c r="C1050" s="4" t="str">
        <x:f>Items!D895</x:f>
        <x:v>Accessories</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Accessories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t="inlineStr">
        <x:is>
          <x:t xml:space="preserve">proposal.armor.ceramic.chest</x:t>
        </x:is>
      </x:c>
      <x:c r="B1064" s="4" t="str">
        <x:f>Items!B909</x:f>
        <x:v>Ceramic-faced chestplate</x:v>
      </x:c>
      <x:c r="C1064" s="4" t="str">
        <x:f>Items!D909</x:f>
        <x:v>Armor</x:v>
      </x:c>
      <x:c r="D1064" s="4" t="inlineStr">
        <x:is>
          <x:t xml:space="preserve">Primary</x:t>
        </x:is>
      </x:c>
      <x:c r="E1064" s="4" t="str">
        <x:f>Items!AA909</x:f>
        <x:v>Protection</x:v>
      </x:c>
      <x:c r="F1064" s="4" t="inlineStr">
        <x:is>
          <x:t xml:space="preserve">Author-requested catalog proposal; intended use, not an implemented action.</x:t>
        </x:is>
      </x:c>
    </x:row>
    <x:row r="1065">
      <x:c r="A1065" s="4" t="inlineStr">
        <x:is>
          <x:t xml:space="preserve">proposal.armor.ceramic.legs</x:t>
        </x:is>
      </x:c>
      <x:c r="B1065" s="4" t="str">
        <x:f>Items!B910</x:f>
        <x:v>Ceramic-faced leg guards</x:v>
      </x:c>
      <x:c r="C1065" s="4" t="str">
        <x:f>Items!D910</x:f>
        <x:v>Armor</x:v>
      </x:c>
      <x:c r="D1065" s="4" t="inlineStr">
        <x:is>
          <x:t xml:space="preserve">Primary</x:t>
        </x:is>
      </x:c>
      <x:c r="E1065" s="4" t="str">
        <x:f>Items!AA910</x:f>
        <x:v>Protection</x:v>
      </x:c>
      <x:c r="F1065" s="4" t="inlineStr">
        <x:is>
          <x:t xml:space="preserve">Author-requested catalog proposal; intended use, not an implemented action.</x:t>
        </x:is>
      </x:c>
    </x:row>
    <x:row r="1066">
      <x:c r="A1066" s="4" t="inlineStr">
        <x:is>
          <x:t xml:space="preserve">proposal.armor.ceramic.boots</x:t>
        </x:is>
      </x:c>
      <x:c r="B1066" s="4" t="str">
        <x:f>Items!B911</x:f>
        <x:v>Ceramic-faced armored boots</x:v>
      </x:c>
      <x:c r="C1066" s="4" t="str">
        <x:f>Items!D911</x:f>
        <x:v>Armor</x:v>
      </x:c>
      <x:c r="D1066" s="4" t="inlineStr">
        <x:is>
          <x:t xml:space="preserve">Primary</x:t>
        </x:is>
      </x:c>
      <x:c r="E1066" s="4" t="str">
        <x:f>Items!AA911</x:f>
        <x:v>Protection</x:v>
      </x:c>
      <x:c r="F1066" s="4" t="inlineStr">
        <x:is>
          <x:t xml:space="preserve">Author-requested catalog proposal; intended use, not an implemented action.</x:t>
        </x:is>
      </x:c>
    </x:row>
    <x:row r="1067">
      <x:c r="A1067" s="4" t="inlineStr">
        <x:is>
          <x:t xml:space="preserve">proposal.armor.ceramic.arms</x:t>
        </x:is>
      </x:c>
      <x:c r="B1067" s="4" t="str">
        <x:f>Items!B912</x:f>
        <x:v>Ceramic-faced arm guards</x:v>
      </x:c>
      <x:c r="C1067" s="4" t="str">
        <x:f>Items!D912</x:f>
        <x:v>Armor</x:v>
      </x:c>
      <x:c r="D1067" s="4" t="inlineStr">
        <x:is>
          <x:t xml:space="preserve">Primary</x:t>
        </x:is>
      </x:c>
      <x:c r="E1067" s="4" t="str">
        <x:f>Items!AA912</x:f>
        <x:v>Protection</x:v>
      </x:c>
      <x:c r="F1067" s="4" t="inlineStr">
        <x:is>
          <x:t xml:space="preserve">Author-requested catalog proposal; intended use, not an implemented action.</x:t>
        </x:is>
      </x:c>
    </x:row>
    <x:row r="1068">
      <x:c r="A1068" s="4" t="inlineStr">
        <x:is>
          <x:t xml:space="preserve">proposal.armor.ceramic.helmet</x:t>
        </x:is>
      </x:c>
      <x:c r="B1068" s="4" t="str">
        <x:f>Items!B913</x:f>
        <x:v>Ceramic-faced helmet</x:v>
      </x:c>
      <x:c r="C1068" s="4" t="str">
        <x:f>Items!D913</x:f>
        <x:v>Armor</x:v>
      </x:c>
      <x:c r="D1068" s="4" t="inlineStr">
        <x:is>
          <x:t xml:space="preserve">Primary</x:t>
        </x:is>
      </x:c>
      <x:c r="E1068" s="4" t="str">
        <x:f>Items!AA913</x:f>
        <x:v>Protection</x:v>
      </x:c>
      <x:c r="F1068" s="4" t="inlineStr">
        <x:is>
          <x:t xml:space="preserve">Author-requested catalog proposal; intended use, not an implemented action.</x:t>
        </x:is>
      </x:c>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Cultural objects</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Cultural objects</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t="inlineStr">
        <x:is>
          <x:t xml:space="preserve">proposal.culture.jointed_shell_shadow_figure</x:t>
        </x:is>
      </x:c>
      <x:c r="B1076" s="4" t="str">
        <x:f>Items!B921</x:f>
        <x:v>Jointed shell shadow figure</x:v>
      </x:c>
      <x:c r="C1076" s="4" t="str">
        <x:f>Items!D921</x:f>
        <x:v>Cultural objects</x:v>
      </x:c>
      <x:c r="D1076" s="4" t="inlineStr">
        <x:is>
          <x:t xml:space="preserve">Primary</x:t>
        </x:is>
      </x:c>
      <x:c r="E1076" s="4" t="str">
        <x:f>Items!AA921</x:f>
        <x:v>Culture support</x:v>
      </x:c>
      <x:c r="F1076" s="4" t="inlineStr">
        <x:is>
          <x:t xml:space="preserve">Author-requested catalog proposal; intended use, not an implemented action.</x:t>
        </x:is>
      </x:c>
    </x:row>
    <x:row r="1077">
      <x:c r="A1077" s="4" t="inlineStr">
        <x:is>
          <x:t xml:space="preserve">proposal.culture.husk_paper_songbook</x:t>
        </x:is>
      </x:c>
      <x:c r="B1077" s="4" t="str">
        <x:f>Items!B922</x:f>
        <x:v>Husk-paper songbook</x:v>
      </x:c>
      <x:c r="C1077" s="4" t="str">
        <x:f>Items!D922</x:f>
        <x:v>Cultural objects</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t="inlineStr">
        <x:is>
          <x:t xml:space="preserve">proposal.culture.apprentice_practice_plaque</x:t>
        </x:is>
      </x:c>
      <x:c r="B1078" s="4" t="str">
        <x:f>Items!B923</x:f>
        <x:v>Apprentice practice plaque</x:v>
      </x:c>
      <x:c r="C1078" s="4" t="str">
        <x:f>Items!D923</x:f>
        <x:v>Cultural objects</x:v>
      </x:c>
      <x:c r="D1078" s="4" t="inlineStr">
        <x:is>
          <x:t xml:space="preserve">Primary</x:t>
        </x:is>
      </x:c>
      <x:c r="E1078" s="4" t="str">
        <x:f>Items!AA923</x:f>
        <x:v>Culture support</x:v>
      </x:c>
      <x:c r="F1078" s="4" t="inlineStr">
        <x:is>
          <x:t xml:space="preserve">Author-requested catalog proposal; intended use, not an implemented action.</x:t>
        </x:is>
      </x:c>
    </x:row>
    <x:row r="1079">
      <x:c r="A1079" s="4" t="inlineStr">
        <x:is>
          <x:t xml:space="preserve">proposal.culture.household_pattern_roller</x:t>
        </x:is>
      </x:c>
      <x:c r="B1079" s="4" t="str">
        <x:f>Items!B924</x:f>
        <x:v>Household pattern roller</x:v>
      </x:c>
      <x:c r="C1079" s="4" t="str">
        <x:f>Items!D924</x:f>
        <x:v>Cultural objects</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proposal.clothing.hide.top</x:t>
        </x:is>
      </x:c>
      <x:c r="B1085" s="4" t="str">
        <x:f>Items!B930</x:f>
        <x:v>Hide jacket</x:v>
      </x:c>
      <x:c r="C1085" s="4" t="str">
        <x:f>Items!D930</x:f>
        <x:v>Clothing</x:v>
      </x:c>
      <x:c r="D1085" s="4" t="inlineStr">
        <x:is>
          <x:t xml:space="preserve">Primary</x:t>
        </x:is>
      </x:c>
      <x:c r="E1085" s="4" t="str">
        <x:f>Items!AA930</x:f>
        <x:v>Clothing</x:v>
      </x:c>
      <x:c r="F1085" s="4" t="inlineStr">
        <x:is>
          <x:t xml:space="preserve">Author-requested catalog proposal; intended use, not an implemented action.</x:t>
        </x:is>
      </x:c>
    </x:row>
    <x:row r="1086">
      <x:c r="A1086" s="4" t="inlineStr">
        <x:is>
          <x:t xml:space="preserve">proposal.clothing.hide.legs</x:t>
        </x:is>
      </x:c>
      <x:c r="B1086" s="4" t="str">
        <x:f>Items!B931</x:f>
        <x:v>Hide trousers</x:v>
      </x:c>
      <x:c r="C1086" s="4" t="str">
        <x:f>Items!D931</x:f>
        <x:v>Clothing</x:v>
      </x:c>
      <x:c r="D1086" s="4" t="inlineStr">
        <x:is>
          <x:t xml:space="preserve">Primary</x:t>
        </x:is>
      </x:c>
      <x:c r="E1086" s="4" t="str">
        <x:f>Items!AA931</x:f>
        <x:v>Clothing</x:v>
      </x:c>
      <x:c r="F1086" s="4" t="inlineStr">
        <x:is>
          <x:t xml:space="preserve">Author-requested catalog proposal; intended use, not an implemented action.</x:t>
        </x:is>
      </x:c>
    </x:row>
    <x:row r="1087">
      <x:c r="A1087" s="4" t="inlineStr">
        <x:is>
          <x:t xml:space="preserve">proposal.clothing.hide.boots</x:t>
        </x:is>
      </x:c>
      <x:c r="B1087" s="4" t="str">
        <x:f>Items!B932</x:f>
        <x:v>Hide boots</x:v>
      </x:c>
      <x:c r="C1087" s="4" t="str">
        <x:f>Items!D932</x:f>
        <x:v>Clothing</x:v>
      </x:c>
      <x:c r="D1087" s="4" t="inlineStr">
        <x:is>
          <x:t xml:space="preserve">Primary</x:t>
        </x:is>
      </x:c>
      <x:c r="E1087" s="4" t="str">
        <x:f>Items!AA932</x:f>
        <x:v>Clothing</x:v>
      </x:c>
      <x:c r="F1087" s="4" t="inlineStr">
        <x:is>
          <x:t xml:space="preserve">Author-requested catalog proposal; intended use, not an implemented action.</x:t>
        </x:is>
      </x:c>
    </x:row>
    <x:row r="1088">
      <x:c r="A1088" s="4" t="inlineStr">
        <x:is>
          <x:t xml:space="preserve">proposal.clothing.hide.gloves</x:t>
        </x:is>
      </x:c>
      <x:c r="B1088" s="4" t="str">
        <x:f>Items!B933</x:f>
        <x:v>Hide gloves</x:v>
      </x:c>
      <x:c r="C1088" s="4" t="str">
        <x:f>Items!D933</x:f>
        <x:v>Clothing</x:v>
      </x:c>
      <x:c r="D1088" s="4" t="inlineStr">
        <x:is>
          <x:t xml:space="preserve">Primary</x:t>
        </x:is>
      </x:c>
      <x:c r="E1088" s="4" t="str">
        <x:f>Items!AA933</x:f>
        <x:v>Clothing</x:v>
      </x:c>
      <x:c r="F1088" s="4" t="inlineStr">
        <x:is>
          <x:t xml:space="preserve">Author-requested catalog proposal; intended use, not an implemented action.</x:t>
        </x:is>
      </x:c>
    </x:row>
    <x:row r="1089">
      <x:c r="A1089" s="4" t="inlineStr">
        <x:is>
          <x:t xml:space="preserve">proposal.clothing.hide.head</x:t>
        </x:is>
      </x:c>
      <x:c r="B1089" s="4" t="str">
        <x:f>Items!B934</x:f>
        <x:v>Hide hood</x:v>
      </x:c>
      <x:c r="C1089" s="4" t="str">
        <x:f>Items!D934</x:f>
        <x:v>Clothing</x:v>
      </x:c>
      <x:c r="D1089" s="4" t="inlineStr">
        <x:is>
          <x:t xml:space="preserve">Primary</x:t>
        </x:is>
      </x:c>
      <x:c r="E1089" s="4" t="str">
        <x:f>Items!AA934</x:f>
        <x:v>Clothing</x:v>
      </x:c>
      <x:c r="F1089" s="4" t="inlineStr">
        <x:is>
          <x:t xml:space="preserve">Author-requested catalog proposal; intended use, not an implemented action.</x:t>
        </x:is>
      </x:c>
    </x:row>
    <x:row r="1090">
      <x:c r="A1090" s="4" t="inlineStr">
        <x:is>
          <x:t xml:space="preserve">proposal.clothing.fur.top</x:t>
        </x:is>
      </x:c>
      <x:c r="B1090" s="4" t="str">
        <x:f>Items!B935</x:f>
        <x:v>Fur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proposal.clothing.fur.legs</x:t>
        </x:is>
      </x:c>
      <x:c r="B1091" s="4" t="str">
        <x:f>Items!B936</x:f>
        <x:v>Fur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proposal.clothing.fur.boots</x:t>
        </x:is>
      </x:c>
      <x:c r="B1092" s="4" t="str">
        <x:f>Items!B937</x:f>
        <x:v>Fur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proposal.clothing.fur.gloves</x:t>
        </x:is>
      </x:c>
      <x:c r="B1093" s="4" t="str">
        <x:f>Items!B938</x:f>
        <x:v>Fur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proposal.clothing.fur.head</x:t>
        </x:is>
      </x:c>
      <x:c r="B1094" s="4" t="str">
        <x:f>Items!B939</x:f>
        <x:v>Fur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proposal.clothing.fine_chainmail.top</x:t>
        </x:is>
      </x:c>
      <x:c r="B1095" s="4" t="str">
        <x:f>Items!B940</x:f>
        <x:v>Delicate chainmail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proposal.clothing.fine_chainmail.legs</x:t>
        </x:is>
      </x:c>
      <x:c r="B1096" s="4" t="str">
        <x:f>Items!B941</x:f>
        <x:v>Delicate chainmail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proposal.clothing.fine_chainmail.boots</x:t>
        </x:is>
      </x:c>
      <x:c r="B1097" s="4" t="str">
        <x:f>Items!B942</x:f>
        <x:v>Delicate chainmail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proposal.clothing.fine_chainmail.gloves</x:t>
        </x:is>
      </x:c>
      <x:c r="B1098" s="4" t="str">
        <x:f>Items!B943</x:f>
        <x:v>Delicate chainmail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proposal.clothing.fine_chainmail.head</x:t>
        </x:is>
      </x:c>
      <x:c r="B1099" s="4" t="str">
        <x:f>Items!B944</x:f>
        <x:v>Delicate chainmail coif</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proposal.clothing.insulated.legs</x:t>
        </x:is>
      </x:c>
      <x:c r="B1100" s="4" t="str">
        <x:f>Items!B945</x:f>
        <x:v>Electrical insulating trousers</x:v>
      </x:c>
      <x:c r="C1100" s="4" t="str">
        <x:f>Items!D945</x:f>
        <x:v>Clothing</x:v>
      </x:c>
      <x:c r="D1100" s="4" t="inlineStr">
        <x:is>
          <x:t xml:space="preserve">Primary</x:t>
        </x:is>
      </x:c>
      <x:c r="E1100" s="4" t="str">
        <x:f>Items!AA945</x:f>
        <x:v>Electrical insulation</x:v>
      </x:c>
      <x:c r="F1100" s="4" t="inlineStr">
        <x:is>
          <x:t xml:space="preserve">Author-requested catalog proposal; intended use, not an implemented action.</x:t>
        </x:is>
      </x:c>
    </x:row>
    <x:row r="1101">
      <x:c r="A1101" s="4" t="inlineStr">
        <x:is>
          <x:t xml:space="preserve">proposal.clothing.insulated.head</x:t>
        </x:is>
      </x:c>
      <x:c r="B1101" s="4" t="str">
        <x:f>Items!B946</x:f>
        <x:v>Electrical insulating hood</x:v>
      </x:c>
      <x:c r="C1101" s="4" t="str">
        <x:f>Items!D946</x:f>
        <x:v>Clothing</x:v>
      </x:c>
      <x:c r="D1101" s="4" t="inlineStr">
        <x:is>
          <x:t xml:space="preserve">Primary</x:t>
        </x:is>
      </x:c>
      <x:c r="E1101" s="4" t="str">
        <x:f>Items!AA946</x:f>
        <x:v>Electrical insulation</x:v>
      </x:c>
      <x:c r="F1101" s="4" t="inlineStr">
        <x:is>
          <x:t xml:space="preserve">Author-requested catalog proposal; intended use, not an implemented action.</x:t>
        </x:is>
      </x:c>
    </x:row>
    <x:row r="1102">
      <x:c r="A1102" s="4" t="inlineStr">
        <x:is>
          <x:t xml:space="preserve">proposal.clothing.chitin.top</x:t>
        </x:is>
      </x:c>
      <x:c r="B1102" s="4" t="str">
        <x:f>Items!B947</x:f>
        <x:v>Chitin jacket</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proposal.clothing.chitin.legs</x:t>
        </x:is>
      </x:c>
      <x:c r="B1103" s="4" t="str">
        <x:f>Items!B948</x:f>
        <x:v>Chitin trousers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proposal.clothing.chitin.boots</x:t>
        </x:is>
      </x:c>
      <x:c r="B1104" s="4" t="str">
        <x:f>Items!B949</x:f>
        <x:v>Chitin boots</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proposal.clothing.chitin.gloves</x:t>
        </x:is>
      </x:c>
      <x:c r="B1105" s="4" t="str">
        <x:f>Items!B950</x:f>
        <x:v>Chitin gloves</x:v>
      </x:c>
      <x:c r="C1105" s="4" t="str">
        <x:f>Items!D950</x:f>
        <x:v>Clothing</x:v>
      </x:c>
      <x:c r="D1105" s="4" t="inlineStr">
        <x:is>
          <x:t xml:space="preserve">Primary</x:t>
        </x:is>
      </x:c>
      <x:c r="E1105" s="4" t="str">
        <x:f>Items!AA950</x:f>
        <x:v>Clothing</x:v>
      </x:c>
      <x:c r="F1105" s="4" t="inlineStr">
        <x:is>
          <x:t xml:space="preserve">Author-requested catalog proposal; intended use, not an implemented action.</x:t>
        </x:is>
      </x:c>
    </x:row>
    <x:row r="1106">
      <x:c r="A1106" s="4" t="inlineStr">
        <x:is>
          <x:t xml:space="preserve">proposal.clothing.chitin.head</x:t>
        </x:is>
      </x:c>
      <x:c r="B1106" s="4" t="str">
        <x:f>Items!B951</x:f>
        <x:v>Chitin cap</x:v>
      </x:c>
      <x:c r="C1106" s="4" t="str">
        <x:f>Items!D951</x:f>
        <x:v>Clothing</x:v>
      </x:c>
      <x:c r="D1106" s="4" t="inlineStr">
        <x:is>
          <x:t xml:space="preserve">Primary</x:t>
        </x:is>
      </x:c>
      <x:c r="E1106" s="4" t="str">
        <x:f>Items!AA951</x:f>
        <x:v>Clothing</x:v>
      </x:c>
      <x:c r="F1106" s="4" t="inlineStr">
        <x:is>
          <x:t xml:space="preserve">Author-requested catalog proposal; intended use, not an implemented action.</x:t>
        </x:is>
      </x:c>
    </x:row>
    <x:row r="1107">
      <x:c r="A1107" s="4" t="inlineStr">
        <x:is>
          <x:t xml:space="preserve">proposal.armor.shoulder.raised_rim_iron</x:t>
        </x:is>
      </x:c>
      <x:c r="B1107" s="4" t="str">
        <x:f>Items!B952</x:f>
        <x:v>Raised-rim iron pauldron</x:v>
      </x:c>
      <x:c r="C1107" s="4" t="str">
        <x:f>Items!D952</x:f>
        <x:v>Armor</x:v>
      </x:c>
      <x:c r="D1107" s="4" t="inlineStr">
        <x:is>
          <x:t xml:space="preserve">Primary</x:t>
        </x:is>
      </x:c>
      <x:c r="E1107" s="4" t="str">
        <x:f>Items!AA952</x:f>
        <x:v>Protection</x:v>
      </x:c>
      <x:c r="F1107" s="4" t="inlineStr">
        <x:is>
          <x:t xml:space="preserve">Author-requested catalog proposal; intended use, not an implemented action.</x:t>
        </x:is>
      </x:c>
    </x:row>
    <x:row r="1108">
      <x:c r="A1108" s="4" t="inlineStr">
        <x:is>
          <x:t xml:space="preserve">proposal.armor.shoulder.layered_chitin</x:t>
        </x:is>
      </x:c>
      <x:c r="B1108" s="4" t="str">
        <x:f>Items!B953</x:f>
        <x:v>Layered chitin shoulder guard</x:v>
      </x:c>
      <x:c r="C1108" s="4" t="str">
        <x:f>Items!D953</x:f>
        <x:v>Armor</x:v>
      </x:c>
      <x:c r="D1108" s="4" t="inlineStr">
        <x:is>
          <x:t xml:space="preserve">Primary</x:t>
        </x:is>
      </x:c>
      <x:c r="E1108" s="4" t="str">
        <x:f>Items!AA953</x:f>
        <x:v>Protection</x:v>
      </x:c>
      <x:c r="F1108" s="4" t="inlineStr">
        <x:is>
          <x:t xml:space="preserve">Author-requested catalog proposal; intended use, not an implemented action.</x:t>
        </x:is>
      </x:c>
    </x:row>
    <x:row r="1109">
      <x:c r="A1109" s="4" t="inlineStr">
        <x:is>
          <x:t xml:space="preserve">proposal.armor.shoulder.ceramic_deflector</x:t>
        </x:is>
      </x:c>
      <x:c r="B1109" s="4" t="str">
        <x:f>Items!B954</x:f>
        <x:v>Ceramic-faced deflector pauldron</x:v>
      </x:c>
      <x:c r="C1109" s="4" t="str">
        <x:f>Items!D954</x:f>
        <x:v>Armor</x:v>
      </x:c>
      <x:c r="D1109" s="4" t="inlineStr">
        <x:is>
          <x:t xml:space="preserve">Primary</x:t>
        </x:is>
      </x:c>
      <x:c r="E1109" s="4" t="str">
        <x:f>Items!AA954</x:f>
        <x:v>Protection</x:v>
      </x:c>
      <x:c r="F1109" s="4" t="inlineStr">
        <x:is>
          <x:t xml:space="preserve">Author-requested catalog proposal; intended use, not an implemented action.</x:t>
        </x:is>
      </x:c>
    </x:row>
    <x:row r="1110">
      <x:c r="A1110" s="4" t="inlineStr">
        <x:is>
          <x:t xml:space="preserve">proposal.clothing.everyday_wraps.legs</x:t>
        </x:is>
      </x:c>
      <x:c r="B1110" s="4" t="str">
        <x:f>Items!B955</x:f>
        <x:v>Everyday leg wraps</x:v>
      </x:c>
      <x:c r="C1110" s="4" t="str">
        <x:f>Items!D955</x:f>
        <x:v>Clothing</x:v>
      </x:c>
      <x:c r="D1110" s="4" t="inlineStr">
        <x:is>
          <x:t xml:space="preserve">Primary</x:t>
        </x:is>
      </x:c>
      <x:c r="E1110" s="4" t="str">
        <x:f>Items!AA955</x:f>
        <x:v>Clothing</x:v>
      </x:c>
      <x:c r="F1110" s="4" t="inlineStr">
        <x:is>
          <x:t xml:space="preserve">Author-requested catalog proposal; intended use, not an implemented action.</x:t>
        </x:is>
      </x:c>
    </x:row>
    <x:row r="1111">
      <x:c r="A1111" s="4" t="inlineStr">
        <x:is>
          <x:t xml:space="preserve">proposal.clothing.everyday_wraps.feet</x:t>
        </x:is>
      </x:c>
      <x:c r="B1111" s="4" t="str">
        <x:f>Items!B956</x:f>
        <x:v>Everyday foot wraps</x:v>
      </x:c>
      <x:c r="C1111" s="4" t="str">
        <x:f>Items!D956</x:f>
        <x:v>Clothing</x:v>
      </x:c>
      <x:c r="D1111" s="4" t="inlineStr">
        <x:is>
          <x:t xml:space="preserve">Primary</x:t>
        </x:is>
      </x:c>
      <x:c r="E1111" s="4" t="str">
        <x:f>Items!AA956</x:f>
        <x:v>Clothing</x:v>
      </x:c>
      <x:c r="F1111" s="4" t="inlineStr">
        <x:is>
          <x:t xml:space="preserve">Author-requested catalog proposal; intended use, not an implemented action.</x:t>
        </x:is>
      </x:c>
    </x:row>
    <x:row r="1112">
      <x:c r="A1112" s="4" t="inlineStr">
        <x:is>
          <x:t xml:space="preserve">proposal.clothing.everyday_wraps.hands</x:t>
        </x:is>
      </x:c>
      <x:c r="B1112" s="4" t="str">
        <x:f>Items!B957</x:f>
        <x:v>Everyday hand wraps</x:v>
      </x:c>
      <x:c r="C1112" s="4" t="str">
        <x:f>Items!D957</x:f>
        <x:v>Clothing</x:v>
      </x:c>
      <x:c r="D1112" s="4" t="inlineStr">
        <x:is>
          <x:t xml:space="preserve">Primary</x:t>
        </x:is>
      </x:c>
      <x:c r="E1112" s="4" t="str">
        <x:f>Items!AA957</x:f>
        <x:v>Clothing</x:v>
      </x:c>
      <x:c r="F1112" s="4" t="inlineStr">
        <x:is>
          <x:t xml:space="preserve">Author-requested catalog proposal; intended use, not an implemented action.</x:t>
        </x:is>
      </x:c>
    </x:row>
    <x:row r="1113">
      <x:c r="A1113" s="4" t="inlineStr">
        <x:is>
          <x:t xml:space="preserve">proposal.clothing.everyday_wraps.head</x:t>
        </x:is>
      </x:c>
      <x:c r="B1113" s="4" t="str">
        <x:f>Items!B958</x:f>
        <x:v>Everyday head wrap</x:v>
      </x:c>
      <x:c r="C1113" s="4" t="str">
        <x:f>Items!D958</x:f>
        <x:v>Clothing</x:v>
      </x:c>
      <x:c r="D1113" s="4" t="inlineStr">
        <x:is>
          <x:t xml:space="preserve">Primary</x:t>
        </x:is>
      </x:c>
      <x:c r="E1113" s="4" t="str">
        <x:f>Items!AA958</x:f>
        <x:v>Clothing</x:v>
      </x:c>
      <x:c r="F1113" s="4" t="inlineStr">
        <x:is>
          <x:t xml:space="preserve">Author-requested catalog proposal; intended use, not an implemented action.</x:t>
        </x:is>
      </x:c>
    </x:row>
    <x:row r="1114">
      <x:c r="A1114" s="4" t="inlineStr">
        <x:is>
          <x:t xml:space="preserve">proposal.camp.folding_shell_stool</x:t>
        </x:is>
      </x:c>
      <x:c r="B1114" s="4" t="str">
        <x:f>Items!B959</x:f>
        <x:v>Folding shell stool</x:v>
      </x:c>
      <x:c r="C1114" s="4" t="str">
        <x:f>Items!D959</x:f>
        <x:v>Camp items</x:v>
      </x:c>
      <x:c r="D1114" s="4" t="inlineStr">
        <x:is>
          <x:t xml:space="preserve">Primary</x:t>
        </x:is>
      </x:c>
      <x:c r="E1114" s="4" t="str">
        <x:f>Items!AA959</x:f>
        <x:v>Camp rest</x:v>
      </x:c>
      <x:c r="F1114" s="4" t="inlineStr">
        <x:is>
          <x:t xml:space="preserve">Author-requested catalog proposal; intended use, not an implemented action.</x:t>
        </x:is>
      </x:c>
    </x:row>
    <x:row r="1115">
      <x:c r="A1115" s="4" t="inlineStr">
        <x:is>
          <x:t xml:space="preserve">proposal.camp.folding_camp_table</x:t>
        </x:is>
      </x:c>
      <x:c r="B1115" s="4" t="str">
        <x:f>Items!B960</x:f>
        <x:v>Folding camp table</x:v>
      </x:c>
      <x:c r="C1115" s="4" t="str">
        <x:f>Items!D960</x:f>
        <x:v>Camp items</x:v>
      </x:c>
      <x:c r="D1115" s="4" t="inlineStr">
        <x:is>
          <x:t xml:space="preserve">Primary</x:t>
        </x:is>
      </x:c>
      <x:c r="E1115" s="4" t="str">
        <x:f>Items!AA960</x:f>
        <x:v>Food service</x:v>
      </x:c>
      <x:c r="F1115" s="4" t="inlineStr">
        <x:is>
          <x:t xml:space="preserve">Author-requested catalog proposal; intended use, not an implemented action.</x:t>
        </x:is>
      </x:c>
    </x:row>
    <x:row r="1116">
      <x:c r="A1116" s="4" t="inlineStr">
        <x:is>
          <x:t xml:space="preserve">proposal.camp.adjustable_shell_headrest</x:t>
        </x:is>
      </x:c>
      <x:c r="B1116" s="4" t="str">
        <x:f>Items!B961</x:f>
        <x:v>Adjustable shell headrest</x:v>
      </x:c>
      <x:c r="C1116" s="4" t="str">
        <x:f>Items!D961</x:f>
        <x:v>Camp items</x:v>
      </x:c>
      <x:c r="D1116" s="4" t="inlineStr">
        <x:is>
          <x:t xml:space="preserve">Primary</x:t>
        </x:is>
      </x:c>
      <x:c r="E1116" s="4" t="str">
        <x:f>Items!AA961</x:f>
        <x:v>Camp rest</x:v>
      </x:c>
      <x:c r="F1116" s="4" t="inlineStr">
        <x:is>
          <x:t xml:space="preserve">Author-requested catalog proposal; intended use, not an implemented action.</x:t>
        </x:is>
      </x:c>
    </x:row>
    <x:row r="1117">
      <x:c r="A1117" s="4" t="inlineStr">
        <x:is>
          <x:t xml:space="preserve">proposal.camp.boot_scraper</x:t>
        </x:is>
      </x:c>
      <x:c r="B1117" s="4" t="str">
        <x:f>Items!B962</x:f>
        <x:v>Camp boot scraper</x:v>
      </x:c>
      <x:c r="C1117" s="4" t="str">
        <x:f>Items!D962</x:f>
        <x:v>Camp items</x:v>
      </x:c>
      <x:c r="D1117" s="4" t="inlineStr">
        <x:is>
          <x:t xml:space="preserve">Primary</x:t>
        </x:is>
      </x:c>
      <x:c r="E1117" s="4" t="str">
        <x:f>Items!AA962</x:f>
        <x:v>Cleaning</x:v>
      </x:c>
      <x:c r="F1117"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'Items'!$A$6:$A$962</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Crafting components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Camp items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Crafting components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Crafting components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Crafting components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Camp items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Crafting components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Crafting components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Crafting components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Crafting components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Crafting components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Crafting components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Crafting components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Crafting components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Crafting components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Crafting components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Crafting components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Crafting components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Crafting components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Crafting components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Crafting components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Crafting components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Crafting components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Crafting components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Crafting components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Crafting components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Crafting components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Crafting components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Crafting components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Crafting components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Crafting components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Crafting components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Crafting components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Crafting components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Crafting components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Crafting components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Crafting components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Crafting components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Crafting components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Clothing</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Armor</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Camp items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Camp items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Camp items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Camp items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Camp items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Crafting components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Cooking ingredients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Cooking ingredients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Cooking ingredients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Cooking ingredients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Cooking ingredients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Cooking ingredients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Cooking ingredients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Cooking ingredients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Cooking ingredients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Cooking ingredients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Cooking ingredients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Cooking ingredients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Cooking ingredients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Cooking ingredients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Cooking ingredients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Cooking ingredients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Cooking ingredients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Cooking ingredients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Crafting components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Crafting components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Salvage</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Camp items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Camp items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Camp items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Camp items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Camp items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Camp items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Camp items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Camp items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Camp items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Camp items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Camp items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Armor</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Crafting components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Camp items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Ammunition</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Crafting components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Crafting components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Crafting components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Camp items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Cooking ingredients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Camp items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Camp items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Camp items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Camp items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Camp items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Camp items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Camp items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Camp items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Camp items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Camp items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Camp items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Camp items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Field supplies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Camp items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Clothing</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Clothing</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Armor</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Elaborate husk-fiber wear</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Everyday torso wrap</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Armor</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Crafting components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Crafting components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Crafting components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Camp items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Camp items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Camp items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Camp items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Camp items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Camp items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Camp items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Camp items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Camp items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Armor</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Camp items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Camp items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Camp items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Camp items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Camp items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Camp items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Legger 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Camp items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Camp items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Crafting components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Camp items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Camp items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Camp items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Camp items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'Items'!$A$6:$A$962</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x:c r="B358" s="4"/>
      <x:c r="C358" s="4"/>
      <x:c r="D358" s="4"/>
      <x:c r="E358" s="4"/>
      <x:c r="F358" s="4"/>
      <x:c r="G358" s="4"/>
      <x:c r="H358" s="4"/>
      <x:c r="I358" s="4"/>
      <x:c r="J358" s="4"/>
      <x:c r="K358" s="4"/>
      <x:c r="L358" s="4"/>
      <x:c r="M358" s="4"/>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Camp items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Camp items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Crafting components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Crafting components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Crafting components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Crafting components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Crafting components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Crafting components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Crafting components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Clothing</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Clothing</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Armor</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Armor</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Camp items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Camp items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Camp items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Camp items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Camp items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Camp items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Camp items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Cooking ingredients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Cooking ingredients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Cooking ingredients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Cooking ingredients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Cooking ingredients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Cooking ingredients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Cooking ingredients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Cooking ingredients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Cooking ingredients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Cooking ingredients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Cooking ingredients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Cooking ingredients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Cooking ingredients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Cooking ingredients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Cooking ingredients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Cooking ingredients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Cooking ingredients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Cooking ingredients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Crafting components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Crafting components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Salvage</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Salvage</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Camp items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Camp items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Camp items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Camp items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Camp items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Camp items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Camp items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Camp items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Camp items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Camp items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Camp items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Camp items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Camp items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Camp items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Camp items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Camp items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Camp items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Camp items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Camp items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Armor</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Crafting components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Camp items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Ammunition</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Crafting components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Crafting components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Crafting components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Camp items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Camp items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Cooking ingredients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Camp items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Camp items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Camp items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Camp items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Camp items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Camp items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Camp items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Camp items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Camp items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Camp items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Camp items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Camp items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Camp items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Camp items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Camp items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Camp items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Camp items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Camp items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Camp items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Camp items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Camp items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Field supplies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Field supplies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Field supplies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Field supplies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Camp items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Camp items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Camp items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Clothing</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Clothing</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Clothing</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Clothing</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Clothing</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Armor</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Armor</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Armor</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Armor</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Armor</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Crafting components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Crafting components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Crafting components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Camp items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Camp items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Camp items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Camp items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Camp items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Camp items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Camp items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Camp items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Camp items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Camp items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Camp items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Camp items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Camp items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Armor</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Armor</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Camp items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Camp items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Camp items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Camp items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Camp items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Camp items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Camp items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Camp items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Camp items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Camp items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Camp items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Legger 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Legger 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Legger 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Camp items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Camp items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Camp items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Camp items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Camp items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Camp items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Camp items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Camp items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Cooking ingredients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Camp items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Camp items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50</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49</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24</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19</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61</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'Items'!$A$6:$A$962</x:formula1>
    </x:dataValidation>
    <x:dataValidation type="list" sqref="E6:E1005">
      <x:formula1>'Items'!$A$6:$A$962</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Not applicable</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Not applicable</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Not applicable</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Not applicable</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Not applicable</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Not applicable</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Not applicable</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Not applicable</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Not applicable</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T2</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T2</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Elaborate husk-fiber wear</x:v>
      </x:c>
      <x:c r="C129" s="4" t="str">
        <x:f>IFERROR(INDEX(Items!$X$6:$X$1005,MATCH(A129,Items!$A$6:$A$1005,0)),"MISSING ID")</x:f>
        <x:v>Wearable</x:v>
      </x:c>
      <x:c r="D129" s="4" t="str">
        <x:f>IFERROR(INDEX(Items!$C$6:$C$1005,MATCH(A129,Items!$A$6:$A$1005,0)),"MISSING ID")</x:f>
        <x:v>Not applicable</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Everyday torso wrap</x:v>
      </x:c>
      <x:c r="C140" s="4" t="str">
        <x:f>IFERROR(INDEX(Items!$X$6:$X$1005,MATCH(A140,Items!$A$6:$A$1005,0)),"MISSING ID")</x:f>
        <x:v>Wearable</x:v>
      </x:c>
      <x:c r="D140" s="4" t="str">
        <x:f>IFERROR(INDEX(Items!$C$6:$C$1005,MATCH(A140,Items!$A$6:$A$1005,0)),"MISSING ID")</x:f>
        <x:v>T2</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T3</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T3</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T3</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Not applicable</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T2</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T2</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T0</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T0</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proposal.salvage.recovered_survey_clinometer</x:t>
        </x:is>
      </x:c>
      <x:c r="B859" s="4" t="str">
        <x:f>Items!B859</x:f>
        <x:v>Recovered survey clinometer</x:v>
      </x:c>
      <x:c r="C859" s="4" t="str">
        <x:f>Items!X859</x:f>
        <x:v>Tool</x:v>
      </x:c>
      <x:c r="D859" s="4" t="str">
        <x:f>Items!C859</x:f>
        <x:v>T0</x:v>
      </x:c>
      <x:c r="E859" s="4" t="inlineStr">
        <x:is>
          <x:t xml:space="preserve">As-found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Artwork direction: A thick semicircular metal instrument with a recessed glass face and an off-center pointer. Fit, safe use and manufacturing details remain proposals.</x:t>
        </x:is>
      </x:c>
    </x:row>
    <x:row r="860">
      <x:c r="A860" s="4" t="inlineStr">
        <x:is>
          <x:t xml:space="preserve">proposal.stock.perforated_iron_sheet</x:t>
        </x:is>
      </x:c>
      <x:c r="B860" s="4" t="str">
        <x:f>Items!B860</x:f>
        <x:v>Perforated iron sheet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stock</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Hollow ceramic tube blanks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stock</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Copper capillary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T0</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T2</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T2</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T2</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T2</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T2</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t="inlineStr">
        <x:is>
          <x:t xml:space="preserve">proposal.accessory.retracting_tool_tether</x:t>
        </x:is>
      </x:c>
      <x:c r="B891" s="4" t="str">
        <x:f>Items!B891</x:f>
        <x:v>Retracting tool tether</x:v>
      </x:c>
      <x:c r="C891" s="4" t="str">
        <x:f>Items!X891</x:f>
        <x:v>Wearable</x:v>
      </x:c>
      <x:c r="D891" s="4" t="str">
        <x:f>Items!C891</x:f>
        <x:v>T2</x:v>
      </x:c>
      <x:c r="E891" s="4" t="inlineStr">
        <x:is>
          <x:t xml:space="preserve">Finished object proposal</x:t>
        </x:is>
      </x:c>
      <x:c r="F891" s="14">
        <x:f>Items!AJ891</x:f>
        <x:v>0</x:v>
      </x:c>
      <x:c r="G891" s="4" t="inlineStr">
        <x:is>
          <x:t xml:space="preserve">No recipe established</x:t>
        </x:is>
      </x:c>
      <x:c r="H891" s="4" t="inlineStr">
        <x:is>
          <x:t xml:space="preserve">Facilities and qualification criteria remain undefined.</x:t>
        </x:is>
      </x:c>
      <x:c r="I891" s="4" t="inlineStr">
        <x:is>
          <x:t xml:space="preserve">Proposal; not qualified for crafting</x:t>
        </x:is>
      </x:c>
      <x:c r="J891" s="4" t="inlineStr">
        <x:is>
          <x:t xml:space="preserve">Artwork direction: A small metal reel housing with a belt eye, a short line and a single closing tool clip. Fit, safe use and manufacturing details remain proposals.</x:t>
        </x:is>
      </x:c>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t="inlineStr">
        <x:is>
          <x:t xml:space="preserve">proposal.accessory.pocket_inspection_loupe</x:t>
        </x:is>
      </x:c>
      <x:c r="B894" s="4" t="str">
        <x:f>Items!B894</x:f>
        <x:v>Pocket inspection loupe</x:v>
      </x:c>
      <x:c r="C894" s="4" t="str">
        <x:f>Items!X894</x:f>
        <x:v>Tool</x:v>
      </x:c>
      <x:c r="D894" s="4" t="str">
        <x:f>Items!C894</x:f>
        <x:v>T2</x:v>
      </x:c>
      <x:c r="E894" s="4" t="inlineStr">
        <x:is>
          <x:t xml:space="preserve">Finished object proposal</x:t>
        </x:is>
      </x:c>
      <x:c r="F894" s="14">
        <x:f>Items!AJ894</x:f>
        <x:v>0</x:v>
      </x:c>
      <x:c r="G894" s="4" t="inlineStr">
        <x:is>
          <x:t xml:space="preserve">No recipe established</x:t>
        </x:is>
      </x:c>
      <x:c r="H894" s="4" t="inlineStr">
        <x:is>
          <x:t xml:space="preserve">Facilities and qualification criteria remain undefined.</x:t>
        </x:is>
      </x:c>
      <x:c r="I894" s="4" t="inlineStr">
        <x:is>
          <x:t xml:space="preserve">Proposal; not qualified for crafting</x:t>
        </x:is>
      </x:c>
      <x:c r="J894" s="4" t="inlineStr">
        <x:is>
          <x:t xml:space="preserve">Artwork direction: A compact circular glass lens swung out from a scratched folding metal guard. Fit, safe use and manufacturing details remain proposals.</x:t>
        </x:is>
      </x:c>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T2</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T3</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T3</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T3</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T2</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T2</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T2</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T2</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T2</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t="inlineStr">
        <x:is>
          <x:t xml:space="preserve">proposal.armor.ceramic.chest</x:t>
        </x:is>
      </x:c>
      <x:c r="B909" s="4" t="str">
        <x:f>Items!B909</x:f>
        <x:v>Ceramic-faced chestplate</x:v>
      </x:c>
      <x:c r="C909" s="4" t="str">
        <x:f>Items!X909</x:f>
        <x:v>Armor</x:v>
      </x:c>
      <x:c r="D909" s="4" t="str">
        <x:f>Items!C909</x:f>
        <x:v>T3</x:v>
      </x:c>
      <x:c r="E909" s="4" t="inlineStr">
        <x:is>
          <x:t xml:space="preserve">Finished object proposal</x:t>
        </x:is>
      </x:c>
      <x:c r="F909" s="14">
        <x:f>Items!AJ909</x:f>
        <x:v>0</x:v>
      </x:c>
      <x:c r="G909" s="4" t="inlineStr">
        <x:is>
          <x:t xml:space="preserve">No recipe established</x:t>
        </x:is>
      </x:c>
      <x:c r="H909" s="4" t="inlineStr">
        <x:is>
          <x:t xml:space="preserve">Facilities and qualification criteria remain undefined.</x:t>
        </x:is>
      </x:c>
      <x:c r="I909" s="4" t="inlineStr">
        <x:is>
          <x:t xml:space="preserve">Proposal; not qualified for crafting</x:t>
        </x:is>
      </x:c>
      <x:c r="J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row>
    <x:row r="910">
      <x:c r="A910" s="4" t="inlineStr">
        <x:is>
          <x:t xml:space="preserve">proposal.armor.ceramic.legs</x:t>
        </x:is>
      </x:c>
      <x:c r="B910" s="4" t="str">
        <x:f>Items!B910</x:f>
        <x:v>Ceramic-faced leg guards</x:v>
      </x:c>
      <x:c r="C910" s="4" t="str">
        <x:f>Items!X910</x:f>
        <x:v>Armor</x:v>
      </x:c>
      <x:c r="D910" s="4" t="str">
        <x:f>Items!C910</x:f>
        <x:v>T3</x:v>
      </x:c>
      <x:c r="E910" s="4" t="inlineStr">
        <x:is>
          <x:t xml:space="preserve">Finished object proposal</x:t>
        </x:is>
      </x:c>
      <x:c r="F910" s="14">
        <x:f>Items!AJ910</x:f>
        <x:v>0</x:v>
      </x:c>
      <x:c r="G910" s="4" t="inlineStr">
        <x:is>
          <x:t xml:space="preserve">No recipe established</x:t>
        </x:is>
      </x:c>
      <x:c r="H910" s="4" t="inlineStr">
        <x:is>
          <x:t xml:space="preserve">Facilities and qualification criteria remain undefined.</x:t>
        </x:is>
      </x:c>
      <x:c r="I910" s="4" t="inlineStr">
        <x:is>
          <x:t xml:space="preserve">Proposal; not qualified for crafting</x:t>
        </x:is>
      </x:c>
      <x:c r="J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row>
    <x:row r="911">
      <x:c r="A911" s="4" t="inlineStr">
        <x:is>
          <x:t xml:space="preserve">proposal.armor.ceramic.boots</x:t>
        </x:is>
      </x:c>
      <x:c r="B911" s="4" t="str">
        <x:f>Items!B911</x:f>
        <x:v>Ceramic-faced armored boots</x:v>
      </x:c>
      <x:c r="C911" s="4" t="str">
        <x:f>Items!X911</x:f>
        <x:v>Armor</x:v>
      </x:c>
      <x:c r="D911" s="4" t="str">
        <x:f>Items!C911</x:f>
        <x:v>T3</x:v>
      </x:c>
      <x:c r="E911" s="4" t="inlineStr">
        <x:is>
          <x:t xml:space="preserve">Finished object proposal</x:t>
        </x:is>
      </x:c>
      <x:c r="F911" s="14">
        <x:f>Items!AJ911</x:f>
        <x:v>0</x:v>
      </x:c>
      <x:c r="G911" s="4" t="inlineStr">
        <x:is>
          <x:t xml:space="preserve">No recipe established</x:t>
        </x:is>
      </x:c>
      <x:c r="H911" s="4" t="inlineStr">
        <x:is>
          <x:t xml:space="preserve">Facilities and qualification criteria remain undefined.</x:t>
        </x:is>
      </x:c>
      <x:c r="I911" s="4" t="inlineStr">
        <x:is>
          <x:t xml:space="preserve">Proposal; not qualified for crafting</x:t>
        </x:is>
      </x:c>
      <x:c r="J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row>
    <x:row r="912">
      <x:c r="A912" s="4" t="inlineStr">
        <x:is>
          <x:t xml:space="preserve">proposal.armor.ceramic.arms</x:t>
        </x:is>
      </x:c>
      <x:c r="B912" s="4" t="str">
        <x:f>Items!B912</x:f>
        <x:v>Ceramic-faced arm guards</x:v>
      </x:c>
      <x:c r="C912" s="4" t="str">
        <x:f>Items!X912</x:f>
        <x:v>Armor</x:v>
      </x:c>
      <x:c r="D912" s="4" t="str">
        <x:f>Items!C912</x:f>
        <x:v>T3</x:v>
      </x:c>
      <x:c r="E912" s="4" t="inlineStr">
        <x:is>
          <x:t xml:space="preserve">Finished object proposal</x:t>
        </x:is>
      </x:c>
      <x:c r="F912" s="14">
        <x:f>Items!AJ912</x:f>
        <x:v>0</x:v>
      </x:c>
      <x:c r="G912" s="4" t="inlineStr">
        <x:is>
          <x:t xml:space="preserve">No recipe established</x:t>
        </x:is>
      </x:c>
      <x:c r="H912" s="4" t="inlineStr">
        <x:is>
          <x:t xml:space="preserve">Facilities and qualification criteria remain undefined.</x:t>
        </x:is>
      </x:c>
      <x:c r="I912" s="4" t="inlineStr">
        <x:is>
          <x:t xml:space="preserve">Proposal; not qualified for crafting</x:t>
        </x:is>
      </x:c>
      <x:c r="J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row>
    <x:row r="913">
      <x:c r="A913" s="4" t="inlineStr">
        <x:is>
          <x:t xml:space="preserve">proposal.armor.ceramic.helmet</x:t>
        </x:is>
      </x:c>
      <x:c r="B913" s="4" t="str">
        <x:f>Items!B913</x:f>
        <x:v>Ceramic-faced helmet</x:v>
      </x:c>
      <x:c r="C913" s="4" t="str">
        <x:f>Items!X913</x:f>
        <x:v>Armor</x:v>
      </x:c>
      <x:c r="D913" s="4" t="str">
        <x:f>Items!C913</x:f>
        <x:v>T3</x:v>
      </x:c>
      <x:c r="E913" s="4" t="inlineStr">
        <x:is>
          <x:t xml:space="preserve">Finished object proposal</x:t>
        </x:is>
      </x:c>
      <x:c r="F913" s="14">
        <x:f>Items!AJ913</x:f>
        <x:v>0</x:v>
      </x:c>
      <x:c r="G913" s="4" t="inlineStr">
        <x:is>
          <x:t xml:space="preserve">No recipe established</x:t>
        </x:is>
      </x:c>
      <x:c r="H913" s="4" t="inlineStr">
        <x:is>
          <x:t xml:space="preserve">Facilities and qualification criteria remain undefined.</x:t>
        </x:is>
      </x:c>
      <x:c r="I913" s="4" t="inlineStr">
        <x:is>
          <x:t xml:space="preserve">Proposal; not qualified for crafting</x:t>
        </x:is>
      </x:c>
      <x:c r="J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row>
    <x:row r="914">
      <x:c r="A914" s="4" t="inlineStr">
        <x:is>
          <x:t xml:space="preserve">proposal.armor.plasteel.chest</x:t>
        </x:is>
      </x:c>
      <x:c r="B914" s="4" t="str">
        <x:f>Items!B914</x:f>
        <x:v>Ancient plasteel chestplate</x:v>
      </x:c>
      <x:c r="C914" s="4" t="str">
        <x:f>Items!X914</x:f>
        <x:v>Armor</x:v>
      </x:c>
      <x:c r="D914" s="4" t="str">
        <x:f>Items!C914</x:f>
        <x:v>T0</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T0</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T0</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T0</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T0</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T2</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proposal.culture.jointed_shell_shadow_figure</x:t>
        </x:is>
      </x:c>
      <x:c r="B921" s="4" t="str">
        <x:f>Items!B921</x:f>
        <x:v>Jointed shell shadow figure</x:v>
      </x:c>
      <x:c r="C921" s="4" t="str">
        <x:f>Items!X921</x:f>
        <x:v>Cultural object</x:v>
      </x:c>
      <x:c r="D921" s="4" t="str">
        <x:f>Items!C921</x:f>
        <x:v>T2</x:v>
      </x:c>
      <x:c r="E921" s="4" t="inlineStr">
        <x:is>
          <x:t xml:space="preserve">Finished object proposal</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Artwork direction: A flat beetle-like shell silhouette with three movable limbs, tiny metal pivot pins and a short all-metal operating stem. Fit, safe use and manufacturing details remain proposals.</x:t>
        </x:is>
      </x:c>
    </x:row>
    <x:row r="922">
      <x:c r="A922" s="4" t="inlineStr">
        <x:is>
          <x:t xml:space="preserve">proposal.culture.husk_paper_songbook</x:t>
        </x:is>
      </x:c>
      <x:c r="B922" s="4" t="str">
        <x:f>Items!B922</x:f>
        <x:v>Husk-paper songbook</x:v>
      </x:c>
      <x:c r="C922" s="4" t="str">
        <x:f>Items!X922</x:f>
        <x:v>Document</x:v>
      </x:c>
      <x:c r="D922" s="4" t="str">
        <x:f>Items!C922</x:f>
        <x:v>T3</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proposal.culture.apprentice_practice_plaque</x:t>
        </x:is>
      </x:c>
      <x:c r="B923" s="4" t="str">
        <x:f>Items!B923</x:f>
        <x:v>Apprentice practice plaque</x:v>
      </x:c>
      <x:c r="C923" s="4" t="str">
        <x:f>Items!X923</x:f>
        <x:v>Cultural object</x:v>
      </x:c>
      <x:c r="D923" s="4" t="str">
        <x:f>Items!C923</x:f>
        <x:v>T2</x:v>
      </x:c>
      <x:c r="E923" s="4" t="inlineStr">
        <x:is>
          <x:t xml:space="preserve">Finished object proposal</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Artwork direction: A small fired ceramic tablet with several rows of increasingly regular carved motifs and a few crossed-out attempts. Fit, safe use and manufacturing details remain proposals.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proposal.clothing.hide.top</x:t>
        </x:is>
      </x:c>
      <x:c r="B930" s="4" t="str">
        <x:f>Items!B930</x:f>
        <x:v>Hide jacket</x:v>
      </x:c>
      <x:c r="C930" s="4" t="str">
        <x:f>Items!X930</x:f>
        <x:v>Wearable</x:v>
      </x:c>
      <x:c r="D930" s="4" t="str">
        <x:f>Items!C930</x:f>
        <x:v>T2</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1">
      <x:c r="A931" s="4" t="inlineStr">
        <x:is>
          <x:t xml:space="preserve">proposal.clothing.hide.legs</x:t>
        </x:is>
      </x:c>
      <x:c r="B931" s="4" t="str">
        <x:f>Items!B931</x:f>
        <x:v>Hide trousers</x:v>
      </x:c>
      <x:c r="C931" s="4" t="str">
        <x:f>Items!X931</x:f>
        <x:v>Wearable</x:v>
      </x:c>
      <x:c r="D931" s="4" t="str">
        <x:f>Items!C931</x:f>
        <x:v>T2</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2">
      <x:c r="A932" s="4" t="inlineStr">
        <x:is>
          <x:t xml:space="preserve">proposal.clothing.hide.boots</x:t>
        </x:is>
      </x:c>
      <x:c r="B932" s="4" t="str">
        <x:f>Items!B932</x:f>
        <x:v>Hide boots</x:v>
      </x:c>
      <x:c r="C932" s="4" t="str">
        <x:f>Items!X932</x:f>
        <x:v>Wearable</x:v>
      </x:c>
      <x:c r="D932" s="4" t="str">
        <x:f>Items!C932</x:f>
        <x:v>T2</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3">
      <x:c r="A933" s="4" t="inlineStr">
        <x:is>
          <x:t xml:space="preserve">proposal.clothing.hide.gloves</x:t>
        </x:is>
      </x:c>
      <x:c r="B933" s="4" t="str">
        <x:f>Items!B933</x:f>
        <x:v>Hide gloves</x:v>
      </x:c>
      <x:c r="C933" s="4" t="str">
        <x:f>Items!X933</x:f>
        <x:v>Wearable</x:v>
      </x:c>
      <x:c r="D933" s="4" t="str">
        <x:f>Items!C933</x:f>
        <x:v>T2</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4">
      <x:c r="A934" s="4" t="inlineStr">
        <x:is>
          <x:t xml:space="preserve">proposal.clothing.hide.head</x:t>
        </x:is>
      </x:c>
      <x:c r="B934" s="4" t="str">
        <x:f>Items!B934</x:f>
        <x:v>Hide hood</x:v>
      </x:c>
      <x:c r="C934" s="4" t="str">
        <x:f>Items!X934</x:f>
        <x:v>Wearable</x:v>
      </x:c>
      <x:c r="D934" s="4" t="str">
        <x:f>Items!C934</x:f>
        <x:v>T2</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35">
      <x:c r="A935" s="4" t="inlineStr">
        <x:is>
          <x:t xml:space="preserve">proposal.clothing.fur.top</x:t>
        </x:is>
      </x:c>
      <x:c r="B935" s="4" t="str">
        <x:f>Items!B935</x:f>
        <x:v>Fur jacket</x:v>
      </x:c>
      <x:c r="C935" s="4" t="str">
        <x:f>Items!X935</x:f>
        <x:v>Wearable</x:v>
      </x:c>
      <x:c r="D935" s="4" t="str">
        <x:f>Items!C935</x:f>
        <x:v>T2</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36">
      <x:c r="A936" s="4" t="inlineStr">
        <x:is>
          <x:t xml:space="preserve">proposal.clothing.fur.legs</x:t>
        </x:is>
      </x:c>
      <x:c r="B936" s="4" t="str">
        <x:f>Items!B936</x:f>
        <x:v>Fur trousers</x:v>
      </x:c>
      <x:c r="C936" s="4" t="str">
        <x:f>Items!X936</x:f>
        <x:v>Wearable</x:v>
      </x:c>
      <x:c r="D936" s="4" t="str">
        <x:f>Items!C936</x:f>
        <x:v>T2</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37">
      <x:c r="A937" s="4" t="inlineStr">
        <x:is>
          <x:t xml:space="preserve">proposal.clothing.fur.boots</x:t>
        </x:is>
      </x:c>
      <x:c r="B937" s="4" t="str">
        <x:f>Items!B937</x:f>
        <x:v>Fur boots</x:v>
      </x:c>
      <x:c r="C937" s="4" t="str">
        <x:f>Items!X937</x:f>
        <x:v>Wearable</x:v>
      </x:c>
      <x:c r="D937" s="4" t="str">
        <x:f>Items!C937</x:f>
        <x:v>T2</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38">
      <x:c r="A938" s="4" t="inlineStr">
        <x:is>
          <x:t xml:space="preserve">proposal.clothing.fur.gloves</x:t>
        </x:is>
      </x:c>
      <x:c r="B938" s="4" t="str">
        <x:f>Items!B938</x:f>
        <x:v>Fur gloves</x:v>
      </x:c>
      <x:c r="C938" s="4" t="str">
        <x:f>Items!X938</x:f>
        <x:v>Wearable</x:v>
      </x:c>
      <x:c r="D938" s="4" t="str">
        <x:f>Items!C938</x:f>
        <x:v>T2</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39">
      <x:c r="A939" s="4" t="inlineStr">
        <x:is>
          <x:t xml:space="preserve">proposal.clothing.fur.head</x:t>
        </x:is>
      </x:c>
      <x:c r="B939" s="4" t="str">
        <x:f>Items!B939</x:f>
        <x:v>Fur hood</x:v>
      </x:c>
      <x:c r="C939" s="4" t="str">
        <x:f>Items!X939</x:f>
        <x:v>Wearable</x:v>
      </x:c>
      <x:c r="D939" s="4" t="str">
        <x:f>Items!C939</x:f>
        <x:v>T2</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0">
      <x:c r="A940" s="4" t="inlineStr">
        <x:is>
          <x:t xml:space="preserve">proposal.clothing.fine_chainmail.top</x:t>
        </x:is>
      </x:c>
      <x:c r="B940" s="4" t="str">
        <x:f>Items!B940</x:f>
        <x:v>Delicate chainmail jacket</x:v>
      </x:c>
      <x:c r="C940" s="4" t="str">
        <x:f>Items!X940</x:f>
        <x:v>Wearable</x:v>
      </x:c>
      <x:c r="D940" s="4" t="str">
        <x:f>Items!C940</x:f>
        <x:v>T3</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1">
      <x:c r="A941" s="4" t="inlineStr">
        <x:is>
          <x:t xml:space="preserve">proposal.clothing.fine_chainmail.legs</x:t>
        </x:is>
      </x:c>
      <x:c r="B941" s="4" t="str">
        <x:f>Items!B941</x:f>
        <x:v>Delicate chainmail trousers</x:v>
      </x:c>
      <x:c r="C941" s="4" t="str">
        <x:f>Items!X941</x:f>
        <x:v>Wearable</x:v>
      </x:c>
      <x:c r="D941" s="4" t="str">
        <x:f>Items!C941</x:f>
        <x:v>T3</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2">
      <x:c r="A942" s="4" t="inlineStr">
        <x:is>
          <x:t xml:space="preserve">proposal.clothing.fine_chainmail.boots</x:t>
        </x:is>
      </x:c>
      <x:c r="B942" s="4" t="str">
        <x:f>Items!B942</x:f>
        <x:v>Delicate chainmail boots</x:v>
      </x:c>
      <x:c r="C942" s="4" t="str">
        <x:f>Items!X942</x:f>
        <x:v>Wearable</x:v>
      </x:c>
      <x:c r="D942" s="4" t="str">
        <x:f>Items!C942</x:f>
        <x:v>T3</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3">
      <x:c r="A943" s="4" t="inlineStr">
        <x:is>
          <x:t xml:space="preserve">proposal.clothing.fine_chainmail.gloves</x:t>
        </x:is>
      </x:c>
      <x:c r="B943" s="4" t="str">
        <x:f>Items!B943</x:f>
        <x:v>Delicate chainmail gloves</x:v>
      </x:c>
      <x:c r="C943" s="4" t="str">
        <x:f>Items!X943</x:f>
        <x:v>Wearable</x:v>
      </x:c>
      <x:c r="D943" s="4" t="str">
        <x:f>Items!C943</x:f>
        <x:v>T3</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4">
      <x:c r="A944" s="4" t="inlineStr">
        <x:is>
          <x:t xml:space="preserve">proposal.clothing.fine_chainmail.head</x:t>
        </x:is>
      </x:c>
      <x:c r="B944" s="4" t="str">
        <x:f>Items!B944</x:f>
        <x:v>Delicate chainmail coif</x:v>
      </x:c>
      <x:c r="C944" s="4" t="str">
        <x:f>Items!X944</x:f>
        <x:v>Wearable</x:v>
      </x:c>
      <x:c r="D944" s="4" t="str">
        <x:f>Items!C944</x:f>
        <x:v>T3</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45">
      <x:c r="A945" s="4" t="inlineStr">
        <x:is>
          <x:t xml:space="preserve">proposal.clothing.insulated.legs</x:t>
        </x:is>
      </x:c>
      <x:c r="B945" s="4" t="str">
        <x:f>Items!B945</x:f>
        <x:v>Electrical insulating trousers</x:v>
      </x:c>
      <x:c r="C945" s="4" t="str">
        <x:f>Items!X945</x:f>
        <x:v>Wearable</x:v>
      </x:c>
      <x:c r="D945" s="4" t="str">
        <x:f>Items!C945</x:f>
        <x:v>T3</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46">
      <x:c r="A946" s="4" t="inlineStr">
        <x:is>
          <x:t xml:space="preserve">proposal.clothing.insulated.head</x:t>
        </x:is>
      </x:c>
      <x:c r="B946" s="4" t="str">
        <x:f>Items!B946</x:f>
        <x:v>Electrical insulating hood</x:v>
      </x:c>
      <x:c r="C946" s="4" t="str">
        <x:f>Items!X946</x:f>
        <x:v>Wearable</x:v>
      </x:c>
      <x:c r="D946" s="4" t="str">
        <x:f>Items!C946</x:f>
        <x:v>T3</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47">
      <x:c r="A947" s="4" t="inlineStr">
        <x:is>
          <x:t xml:space="preserve">proposal.clothing.chitin.top</x:t>
        </x:is>
      </x:c>
      <x:c r="B947" s="4" t="str">
        <x:f>Items!B947</x:f>
        <x:v>Chitin jacket</x:v>
      </x:c>
      <x:c r="C947" s="4" t="str">
        <x:f>Items!X947</x:f>
        <x:v>Wearable</x:v>
      </x:c>
      <x:c r="D947" s="4" t="str">
        <x:f>Items!C947</x:f>
        <x:v>T2</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48">
      <x:c r="A948" s="4" t="inlineStr">
        <x:is>
          <x:t xml:space="preserve">proposal.clothing.chitin.legs</x:t>
        </x:is>
      </x:c>
      <x:c r="B948" s="4" t="str">
        <x:f>Items!B948</x:f>
        <x:v>Chitin trousers</x:v>
      </x:c>
      <x:c r="C948" s="4" t="str">
        <x:f>Items!X948</x:f>
        <x:v>Wearable</x:v>
      </x:c>
      <x:c r="D948" s="4" t="str">
        <x:f>Items!C948</x:f>
        <x:v>T2</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49">
      <x:c r="A949" s="4" t="inlineStr">
        <x:is>
          <x:t xml:space="preserve">proposal.clothing.chitin.boots</x:t>
        </x:is>
      </x:c>
      <x:c r="B949" s="4" t="str">
        <x:f>Items!B949</x:f>
        <x:v>Chitin boots</x:v>
      </x:c>
      <x:c r="C949" s="4" t="str">
        <x:f>Items!X949</x:f>
        <x:v>Wearable</x:v>
      </x:c>
      <x:c r="D949" s="4" t="str">
        <x:f>Items!C949</x:f>
        <x:v>T2</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0">
      <x:c r="A950" s="4" t="inlineStr">
        <x:is>
          <x:t xml:space="preserve">proposal.clothing.chitin.gloves</x:t>
        </x:is>
      </x:c>
      <x:c r="B950" s="4" t="str">
        <x:f>Items!B950</x:f>
        <x:v>Chitin gloves</x:v>
      </x:c>
      <x:c r="C950" s="4" t="str">
        <x:f>Items!X950</x:f>
        <x:v>Wearable</x:v>
      </x:c>
      <x:c r="D950" s="4" t="str">
        <x:f>Items!C950</x:f>
        <x:v>T2</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1">
      <x:c r="A951" s="4" t="inlineStr">
        <x:is>
          <x:t xml:space="preserve">proposal.clothing.chitin.head</x:t>
        </x:is>
      </x:c>
      <x:c r="B951" s="4" t="str">
        <x:f>Items!B951</x:f>
        <x:v>Chitin cap</x:v>
      </x:c>
      <x:c r="C951" s="4" t="str">
        <x:f>Items!X951</x:f>
        <x:v>Wearable</x:v>
      </x:c>
      <x:c r="D951" s="4" t="str">
        <x:f>Items!C951</x:f>
        <x:v>T2</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row r="952">
      <x:c r="A952" s="4" t="inlineStr">
        <x:is>
          <x:t xml:space="preserve">proposal.armor.shoulder.raised_rim_iron</x:t>
        </x:is>
      </x:c>
      <x:c r="B952" s="4" t="str">
        <x:f>Items!B952</x:f>
        <x:v>Raised-rim iron pauldron</x:v>
      </x:c>
      <x:c r="C952" s="4" t="str">
        <x:f>Items!X952</x:f>
        <x:v>Armor</x:v>
      </x:c>
      <x:c r="D952" s="4" t="str">
        <x:f>Items!C952</x:f>
        <x:v>T2</x:v>
      </x:c>
      <x:c r="E952" s="4" t="inlineStr">
        <x:is>
          <x:t xml:space="preserve">Finished object proposal</x:t>
        </x:is>
      </x:c>
      <x:c r="F952" s="14">
        <x:f>Items!AJ952</x:f>
        <x:v>0</x:v>
      </x:c>
      <x:c r="G952" s="4" t="inlineStr">
        <x:is>
          <x:t xml:space="preserve">No recipe established</x:t>
        </x:is>
      </x:c>
      <x:c r="H952" s="4" t="inlineStr">
        <x:is>
          <x:t xml:space="preserve">Facilities and qualification criteria remain undefined.</x:t>
        </x:is>
      </x:c>
      <x:c r="I952" s="4" t="inlineStr">
        <x:is>
          <x:t xml:space="preserve">Proposal; not qualified for crafting</x:t>
        </x:is>
      </x:c>
      <x:c r="J952" s="4" t="inlineStr">
        <x:is>
          <x:t xml:space="preserve">Left/right fitting, neck clearance, raised-arm movement, rivet articulation and compatibility with chest armor require design. No automatic parry or reduced damage assigned.</x:t>
        </x:is>
      </x:c>
    </x:row>
    <x:row r="953">
      <x:c r="A953" s="4" t="inlineStr">
        <x:is>
          <x:t xml:space="preserve">proposal.armor.shoulder.layered_chitin</x:t>
        </x:is>
      </x:c>
      <x:c r="B953" s="4" t="str">
        <x:f>Items!B953</x:f>
        <x:v>Layered chitin shoulder guard</x:v>
      </x:c>
      <x:c r="C953" s="4" t="str">
        <x:f>Items!X953</x:f>
        <x:v>Armor</x:v>
      </x:c>
      <x:c r="D953" s="4" t="str">
        <x:f>Items!C953</x:f>
        <x:v>T2</x:v>
      </x:c>
      <x:c r="E953" s="4" t="inlineStr">
        <x:is>
          <x:t xml:space="preserve">Finished object proposal</x:t>
        </x:is>
      </x:c>
      <x:c r="F953" s="14">
        <x:f>Items!AJ953</x:f>
        <x:v>0</x:v>
      </x:c>
      <x:c r="G953" s="4" t="inlineStr">
        <x:is>
          <x:t xml:space="preserve">No recipe established</x:t>
        </x:is>
      </x:c>
      <x:c r="H953" s="4" t="inlineStr">
        <x:is>
          <x:t xml:space="preserve">Facilities and qualification criteria remain undefined.</x:t>
        </x:is>
      </x:c>
      <x:c r="I953" s="4" t="inlineStr">
        <x:is>
          <x:t xml:space="preserve">Proposal; not qualified for crafting</x:t>
        </x:is>
      </x:c>
      <x:c r="J953" s="4" t="inlineStr">
        <x:is>
          <x:t xml:space="preserve">Shell selection, edge finishing, joining geometry, replaceability, shoulder range and coverage require design. Abundant raw shell does not establish cheap finished workmanship or superior protection.</x:t>
        </x:is>
      </x:c>
    </x:row>
    <x:row r="954">
      <x:c r="A954" s="4" t="inlineStr">
        <x:is>
          <x:t xml:space="preserve">proposal.armor.shoulder.ceramic_deflector</x:t>
        </x:is>
      </x:c>
      <x:c r="B954" s="4" t="str">
        <x:f>Items!B954</x:f>
        <x:v>Ceramic-faced deflector pauldron</x:v>
      </x:c>
      <x:c r="C954" s="4" t="str">
        <x:f>Items!X954</x:f>
        <x:v>Armor</x:v>
      </x:c>
      <x:c r="D954" s="4" t="str">
        <x:f>Items!C954</x:f>
        <x:v>T3</x:v>
      </x:c>
      <x:c r="E954" s="4" t="inlineStr">
        <x:is>
          <x:t xml:space="preserve">Finished object proposal</x:t>
        </x:is>
      </x:c>
      <x:c r="F954" s="14">
        <x:f>Items!AJ954</x:f>
        <x:v>0</x:v>
      </x:c>
      <x:c r="G954" s="4" t="inlineStr">
        <x:is>
          <x:t xml:space="preserve">No recipe established</x:t>
        </x:is>
      </x:c>
      <x:c r="H954" s="4" t="inlineStr">
        <x:is>
          <x:t xml:space="preserve">Facilities and qualification criteria remain undefined.</x:t>
        </x:is>
      </x:c>
      <x:c r="I954" s="4" t="inlineStr">
        <x:is>
          <x:t xml:space="preserve">Proposal; not qualified for crafting</x:t>
        </x:is>
      </x:c>
      <x:c r="J954" s="4" t="inlineStr">
        <x:is>
          <x:t xml:space="preserve">Tile composition, retention, fracture behavior, carrier geometry, maintenance and chest/arm clearance require design. No bulletproofing, heat rating, electrical insulation or guaranteed deflection assigned.</x:t>
        </x:is>
      </x:c>
    </x:row>
    <x:row r="955">
      <x:c r="A955" s="4" t="inlineStr">
        <x:is>
          <x:t xml:space="preserve">proposal.clothing.everyday_wraps.legs</x:t>
        </x:is>
      </x:c>
      <x:c r="B955" s="4" t="str">
        <x:f>Items!B955</x:f>
        <x:v>Everyday leg wraps</x:v>
      </x:c>
      <x:c r="C955" s="4" t="str">
        <x:f>Items!X955</x:f>
        <x:v>Wearable</x:v>
      </x:c>
      <x:c r="D955" s="4" t="str">
        <x:f>Items!C955</x:f>
        <x:v>T2</x:v>
      </x:c>
      <x:c r="E955" s="4" t="inlineStr">
        <x:is>
          <x:t xml:space="preserve">Finished object proposal</x:t>
        </x:is>
      </x:c>
      <x:c r="F955" s="14">
        <x:f>Items!AJ955</x:f>
        <x:v>0</x:v>
      </x:c>
      <x:c r="G955" s="4" t="inlineStr">
        <x:is>
          <x:t xml:space="preserve">No recipe established</x:t>
        </x:is>
      </x:c>
      <x:c r="H955" s="4" t="inlineStr">
        <x:is>
          <x:t xml:space="preserve">Facilities and qualification criteria remain undefined.</x:t>
        </x:is>
      </x:c>
      <x:c r="I955" s="4" t="inlineStr">
        <x:is>
          <x:t xml:space="preserve">Proposal; not qualified for crafting</x:t>
        </x:is>
      </x:c>
      <x:c r="J955" s="4" t="inlineStr">
        <x:is>
          <x:t xml:space="preserve">Knee movement, strip overlap, fit and fastening remain unresolved. No armor or mobility benefit assigned.</x:t>
        </x:is>
      </x:c>
    </x:row>
    <x:row r="956">
      <x:c r="A956" s="4" t="inlineStr">
        <x:is>
          <x:t xml:space="preserve">proposal.clothing.everyday_wraps.feet</x:t>
        </x:is>
      </x:c>
      <x:c r="B956" s="4" t="str">
        <x:f>Items!B956</x:f>
        <x:v>Everyday foot wraps</x:v>
      </x:c>
      <x:c r="C956" s="4" t="str">
        <x:f>Items!X956</x:f>
        <x:v>Wearable</x:v>
      </x:c>
      <x:c r="D956" s="4" t="str">
        <x:f>Items!C956</x:f>
        <x:v>T2</x:v>
      </x:c>
      <x:c r="E956" s="4" t="inlineStr">
        <x:is>
          <x:t xml:space="preserve">Finished object proposal</x:t>
        </x:is>
      </x:c>
      <x:c r="F956" s="14">
        <x:f>Items!AJ956</x:f>
        <x:v>0</x:v>
      </x:c>
      <x:c r="G956" s="4" t="inlineStr">
        <x:is>
          <x:t xml:space="preserve">No recipe established</x:t>
        </x:is>
      </x:c>
      <x:c r="H956" s="4" t="inlineStr">
        <x:is>
          <x:t xml:space="preserve">Facilities and qualification criteria remain undefined.</x:t>
        </x:is>
      </x:c>
      <x:c r="I956" s="4" t="inlineStr">
        <x:is>
          <x:t xml:space="preserve">Proposal; not qualified for crafting</x:t>
        </x:is>
      </x:c>
      <x:c r="J956" s="4" t="inlineStr">
        <x:is>
          <x:t xml:space="preserve">Sole wear, fit, traction, fastening and compatibility with other footwear require design. No hazard protection, electrical insulation or speed bonus established.</x:t>
        </x:is>
      </x:c>
    </x:row>
    <x:row r="957">
      <x:c r="A957" s="4" t="inlineStr">
        <x:is>
          <x:t xml:space="preserve">proposal.clothing.everyday_wraps.hands</x:t>
        </x:is>
      </x:c>
      <x:c r="B957" s="4" t="str">
        <x:f>Items!B957</x:f>
        <x:v>Everyday hand wraps</x:v>
      </x:c>
      <x:c r="C957" s="4" t="str">
        <x:f>Items!X957</x:f>
        <x:v>Wearable</x:v>
      </x:c>
      <x:c r="D957" s="4" t="str">
        <x:f>Items!C957</x:f>
        <x:v>T2</x:v>
      </x:c>
      <x:c r="E957" s="4" t="inlineStr">
        <x:is>
          <x:t xml:space="preserve">Finished object proposal</x:t>
        </x:is>
      </x:c>
      <x:c r="F957" s="14">
        <x:f>Items!AJ957</x:f>
        <x:v>0</x:v>
      </x:c>
      <x:c r="G957" s="4" t="inlineStr">
        <x:is>
          <x:t xml:space="preserve">No recipe established</x:t>
        </x:is>
      </x:c>
      <x:c r="H957" s="4" t="inlineStr">
        <x:is>
          <x:t xml:space="preserve">Facilities and qualification criteria remain undefined.</x:t>
        </x:is>
      </x:c>
      <x:c r="I957" s="4" t="inlineStr">
        <x:is>
          <x:t xml:space="preserve">Proposal; not qualified for crafting</x:t>
        </x:is>
      </x:c>
      <x:c r="J957" s="4" t="inlineStr">
        <x:is>
          <x:t xml:space="preserve">Grip, finger clearance, fastening and abrasion performance remain open. No electrical or hot-work qualification assigned.</x:t>
        </x:is>
      </x:c>
    </x:row>
    <x:row r="958">
      <x:c r="A958" s="4" t="inlineStr">
        <x:is>
          <x:t xml:space="preserve">proposal.clothing.everyday_wraps.head</x:t>
        </x:is>
      </x:c>
      <x:c r="B958" s="4" t="str">
        <x:f>Items!B958</x:f>
        <x:v>Everyday head wrap</x:v>
      </x:c>
      <x:c r="C958" s="4" t="str">
        <x:f>Items!X958</x:f>
        <x:v>Wearable</x:v>
      </x:c>
      <x:c r="D958" s="4" t="str">
        <x:f>Items!C958</x:f>
        <x:v>T2</x:v>
      </x:c>
      <x:c r="E958" s="4" t="inlineStr">
        <x:is>
          <x:t xml:space="preserve">Finished object proposal</x:t>
        </x:is>
      </x:c>
      <x:c r="F958" s="14">
        <x:f>Items!AJ958</x:f>
        <x:v>0</x:v>
      </x:c>
      <x:c r="G958" s="4" t="inlineStr">
        <x:is>
          <x:t xml:space="preserve">No recipe established</x:t>
        </x:is>
      </x:c>
      <x:c r="H958" s="4" t="inlineStr">
        <x:is>
          <x:t xml:space="preserve">Facilities and qualification criteria remain undefined.</x:t>
        </x:is>
      </x:c>
      <x:c r="I958" s="4" t="inlineStr">
        <x:is>
          <x:t xml:space="preserve">Proposal; not qualified for crafting</x:t>
        </x:is>
      </x:c>
      <x:c r="J958" s="4" t="inlineStr">
        <x:is>
          <x:t xml:space="preserve">Head fit, sight and hearing clearance, fastening, wind retention and canister interface require design. No respirator, sealed atmosphere or specialized optical benefit established.</x:t>
        </x:is>
      </x:c>
    </x:row>
    <x:row r="959">
      <x:c r="A959" s="4" t="inlineStr">
        <x:is>
          <x:t xml:space="preserve">proposal.camp.folding_shell_stool</x:t>
        </x:is>
      </x:c>
      <x:c r="B959" s="4" t="str">
        <x:f>Items!B959</x:f>
        <x:v>Folding shell stool</x:v>
      </x:c>
      <x:c r="C959" s="4" t="str">
        <x:f>Items!X959</x:f>
        <x:v>Household utensil</x:v>
      </x:c>
      <x:c r="D959" s="4" t="str">
        <x:f>Items!C959</x:f>
        <x:v>T2</x:v>
      </x:c>
      <x:c r="E959" s="4" t="inlineStr">
        <x:is>
          <x:t xml:space="preserve">Finished object proposal</x:t>
        </x:is>
      </x:c>
      <x:c r="F959" s="14">
        <x:f>Items!AJ959</x:f>
        <x:v>0</x:v>
      </x:c>
      <x:c r="G959" s="4" t="inlineStr">
        <x:is>
          <x:t xml:space="preserve">No recipe established</x:t>
        </x:is>
      </x:c>
      <x:c r="H959" s="4" t="inlineStr">
        <x:is>
          <x:t xml:space="preserve">Facilities and qualification criteria remain undefined.</x:t>
        </x:is>
      </x:c>
      <x:c r="I959" s="4" t="inlineStr">
        <x:is>
          <x:t xml:space="preserve">Proposal; not qualified for crafting</x:t>
        </x:is>
      </x:c>
      <x:c r="J959" s="4" t="inlineStr">
        <x:is>
          <x:t xml:space="preserve">Seat curvature, leg spread, hinge stops, load, stability and folded packing remain unresolved. No rest recovery or comfort statistic assigned.</x:t>
        </x:is>
      </x:c>
    </x:row>
    <x:row r="960">
      <x:c r="A960" s="4" t="inlineStr">
        <x:is>
          <x:t xml:space="preserve">proposal.camp.folding_camp_table</x:t>
        </x:is>
      </x:c>
      <x:c r="B960" s="4" t="str">
        <x:f>Items!B960</x:f>
        <x:v>Folding camp table</x:v>
      </x:c>
      <x:c r="C960" s="4" t="str">
        <x:f>Items!X960</x:f>
        <x:v>Household utensil</x:v>
      </x:c>
      <x:c r="D960" s="4" t="str">
        <x:f>Items!C960</x:f>
        <x:v>T2</x:v>
      </x:c>
      <x:c r="E960" s="4" t="inlineStr">
        <x:is>
          <x:t xml:space="preserve">Finished object proposal</x:t>
        </x:is>
      </x:c>
      <x:c r="F960" s="14">
        <x:f>Items!AJ960</x:f>
        <x:v>0</x:v>
      </x:c>
      <x:c r="G960" s="4" t="inlineStr">
        <x:is>
          <x:t xml:space="preserve">No recipe established</x:t>
        </x:is>
      </x:c>
      <x:c r="H960" s="4" t="inlineStr">
        <x:is>
          <x:t xml:space="preserve">Facilities and qualification criteria remain undefined.</x:t>
        </x:is>
      </x:c>
      <x:c r="I960" s="4" t="inlineStr">
        <x:is>
          <x:t xml:space="preserve">Proposal; not qualified for crafting</x:t>
        </x:is>
      </x:c>
      <x:c r="J960" s="4" t="inlineStr">
        <x:is>
          <x:t xml:space="preserve">Panel joining, fold locks, leg stability, load and folded volume remain unresolved. Not a crafting station, storage holder or additional inventory capacity.</x:t>
        </x:is>
      </x:c>
    </x:row>
    <x:row r="961">
      <x:c r="A961" s="4" t="inlineStr">
        <x:is>
          <x:t xml:space="preserve">proposal.camp.adjustable_shell_headrest</x:t>
        </x:is>
      </x:c>
      <x:c r="B961" s="4" t="str">
        <x:f>Items!B961</x:f>
        <x:v>Adjustable shell headrest</x:v>
      </x:c>
      <x:c r="C961" s="4" t="str">
        <x:f>Items!X961</x:f>
        <x:v>Household utensil</x:v>
      </x:c>
      <x:c r="D961" s="4" t="str">
        <x:f>Items!C961</x:f>
        <x:v>T2</x:v>
      </x:c>
      <x:c r="E961" s="4" t="inlineStr">
        <x:is>
          <x:t xml:space="preserve">Finished object proposal</x:t>
        </x:is>
      </x:c>
      <x:c r="F961" s="14">
        <x:f>Items!AJ961</x:f>
        <x:v>0</x:v>
      </x:c>
      <x:c r="G961" s="4" t="inlineStr">
        <x:is>
          <x:t xml:space="preserve">No recipe established</x:t>
        </x:is>
      </x:c>
      <x:c r="H961" s="4" t="inlineStr">
        <x:is>
          <x:t xml:space="preserve">Facilities and qualification criteria remain undefined.</x:t>
        </x:is>
      </x:c>
      <x:c r="I961" s="4" t="inlineStr">
        <x:is>
          <x:t xml:space="preserve">Proposal; not qualified for crafting</x:t>
        </x:is>
      </x:c>
      <x:c r="J961" s="4" t="inlineStr">
        <x:is>
          <x:t xml:space="preserve">Saddle shape, height adjustment, edge finishing, stability, wearer fit and personal canister clearance remain unresolved. No medical, sleep-quality or recovery benefit assigned.</x:t>
        </x:is>
      </x:c>
    </x:row>
    <x:row r="962">
      <x:c r="A962" s="4" t="inlineStr">
        <x:is>
          <x:t xml:space="preserve">proposal.camp.boot_scraper</x:t>
        </x:is>
      </x:c>
      <x:c r="B962" s="4" t="str">
        <x:f>Items!B962</x:f>
        <x:v>Camp boot scraper</x:v>
      </x:c>
      <x:c r="C962" s="4" t="str">
        <x:f>Items!X962</x:f>
        <x:v>Household utensil</x:v>
      </x:c>
      <x:c r="D962" s="4" t="str">
        <x:f>Items!C962</x:f>
        <x:v>T2</x:v>
      </x:c>
      <x:c r="E962" s="4" t="inlineStr">
        <x:is>
          <x:t xml:space="preserve">Finished object proposal</x:t>
        </x:is>
      </x:c>
      <x:c r="F962" s="14">
        <x:f>Items!AJ962</x:f>
        <x:v>0</x:v>
      </x:c>
      <x:c r="G962" s="4" t="inlineStr">
        <x:is>
          <x:t xml:space="preserve">No recipe established</x:t>
        </x:is>
      </x:c>
      <x:c r="H962" s="4" t="inlineStr">
        <x:is>
          <x:t xml:space="preserve">Facilities and qualification criteria remain undefined.</x:t>
        </x:is>
      </x:c>
      <x:c r="I962" s="4" t="inlineStr">
        <x:is>
          <x:t xml:space="preserve">Proposal; not qualified for crafting</x:t>
        </x:is>
      </x:c>
      <x:c r="J962" s="4" t="inlineStr">
        <x:is>
          <x:t xml:space="preserve">Edge profile, tray retention, tipping resistance, cleaning and footwear compatibility remain unresolved. No footwear repair, durability recovery or mandatory cleaning chore established.</x:t>
        </x:is>
      </x:c>
    </x:row>
  </x:sheetData>
  <x:pageMargins left="0.7" right="0.7" top="0.75" bottom="0.75" header="0.3" footer="0.3"/>
  <x:tableParts count="1">
    <x:tablePart xmlns:r="http://schemas.openxmlformats.org/officeDocument/2006/relationships" r:id="Ra4aae25d32d1426c"/>
  </x:tableParts>
</x:worksheet>
</file>