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45" headerRowCount="1" totalsRowCount="0" totalsRowShown="0">
  <x:autoFilter ref="A5:AN84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1" headerRowCount="1" totalsRowCount="0" totalsRowShown="0">
  <x:autoFilter ref="A5:E61"/>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7" headerRowCount="1" totalsRowCount="0" totalsRowShown="0">
  <x:autoFilter ref="A5:C237"/>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04" headerRowCount="1" totalsRowCount="0" totalsRowShown="0">
  <x:autoFilter ref="A5:F1004"/>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45" headerRowCount="1" totalsRowCount="0" totalsRowShown="0">
  <x:autoFilter ref="A5:J84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A836" s="4" t="inlineStr">
        <x:is>
          <x:t xml:space="preserve">proposal.camp.divided_warming_pot</x:t>
        </x:is>
      </x:c>
      <x:c r="B836" s="4" t="inlineStr">
        <x:is>
          <x:t xml:space="preserve">Divided meal-warming pot</x:t>
        </x:is>
      </x:c>
      <x:c r="C836" s="4" t="inlineStr">
        <x:is>
          <x:t xml:space="preserve">T2</x:t>
        </x:is>
      </x:c>
      <x:c r="D836" s="4" t="inlineStr">
        <x:is>
          <x:t xml:space="preserve">Everyday objects</x:t>
        </x:is>
      </x:c>
      <x:c r="E836" s="4" t="inlineStr">
        <x:is>
          <x:t xml:space="preserve">Camp household</x:t>
        </x:is>
      </x:c>
      <x:c r="F836" s="4" t="inlineStr">
        <x:is>
          <x:t xml:space="preserve">New proposal</x:t>
        </x:is>
      </x:c>
      <x:c r="G836"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36" s="4" t="inlineStr">
        <x:is>
          <x:t xml:space="preserve">None</x:t>
        </x:is>
      </x:c>
      <x:c r="I836" s="4" t="inlineStr">
        <x:is>
          <x:t xml:space="preserve">Physical inventory / cargo item; dimensions and packing unresolved</x:t>
        </x:is>
      </x:c>
      <x:c r="J836" s="4"/>
      <x:c r="K836"/>
      <x:c r="L836" t="inlineStr">
        <x:is>
          <x:t xml:space="preserve">Proposed contemporary fabrication or trade; availability and manufacturing details remain open.</x:t>
        </x:is>
      </x:c>
      <x:c r="M836" s="4" t="inlineStr">
        <x:is>
          <x:t xml:space="preserve">Candidate finished object using qualified T1 stock; no quantities, recipe, production time or yield authored.</x:t>
        </x:is>
      </x:c>
      <x:c r="N836" s="4" t="inlineStr">
        <x:is>
          <x:t xml:space="preserve">Not implemented</x:t>
        </x:is>
      </x:c>
      <x:c r="O836" s="4" t="inlineStr">
        <x:is>
          <x:t xml:space="preserve">Dimensions, material grade, safe operating limits and compatibility remain design work. Food-heating concepts require a setting-compatible managed heat source; no free-water cooking, wooden parts or cloth assumed.</x:t>
        </x:is>
      </x:c>
      <x:c r="P836" s="4"/>
      <x:c r="Q836" s="4"/>
      <x:c r="R836"/>
      <x:c r="S836"/>
      <x:c r="T836"/>
      <x:c r="U836" t="inlineStr">
        <x:is>
          <x:t xml:space="preserve">Artwork direction: An oval metal cradle holding two round ceramic inserts, one lid tipped aside. Fit, safe use and manufacturing details remain proposals.</x:t>
        </x:is>
      </x:c>
      <x:c r="V836" s="4" t="inlineStr">
        <x:is>
          <x:t xml:space="preserve">divided meal-warming pot; camp life; everyday object</x:t>
        </x:is>
      </x:c>
      <x:c r="W836" s="4" t="inlineStr">
        <x:is>
          <x:t xml:space="preserve">Author requested seven more everyday camp-life objects, October 15, 2026. Specific designs remain brainstorming proposals. Setting constraints: Docs/WORLD_BASIS.md#material-culture.</x:t>
        </x:is>
      </x:c>
      <x:c r="X836" s="4" t="inlineStr">
        <x:is>
          <x:t xml:space="preserve">Household utensil</x:t>
        </x:is>
      </x:c>
      <x:c r="Y836" s="4" t="inlineStr">
        <x:is>
          <x:t xml:space="preserve">Finished item</x:t>
        </x:is>
      </x:c>
      <x:c r="Z836" s="4" t="inlineStr">
        <x:is>
          <x:t xml:space="preserve">Manufactured / unresolved</x:t>
        </x:is>
      </x:c>
      <x:c r="AA836" s="4" t="inlineStr">
        <x:is>
          <x:t xml:space="preserve">Cooking</x:t>
        </x:is>
      </x:c>
      <x:c r="AB836" s="4" t="inlineStr">
        <x:is>
          <x:t xml:space="preserve">Ceramic and metal</x:t>
        </x:is>
      </x:c>
      <x:c r="AC836" s="4" t="inlineStr">
        <x:is>
          <x:t xml:space="preserve">Assembly</x:t>
        </x:is>
      </x:c>
      <x:c r="AD836" s="4" t="inlineStr">
        <x:is>
          <x:t xml:space="preserve">Proposal</x:t>
        </x:is>
      </x:c>
      <x:c r="AE836" s="4" t="str">
        <x:f>LOWER(A836&amp;"; "&amp;B836&amp;"; "&amp;D836&amp;"; "&amp;E836&amp;"; "&amp;X836&amp;"; "&amp;Y836&amp;"; "&amp;Z836&amp;"; "&amp;AA836&amp;"; "&amp;AB836&amp;"; "&amp;AC836&amp;"; "&amp;AD836&amp;"; "&amp;V836&amp;"; "&amp;C836&amp;"; "&amp;AH836&amp;"; "&amp;AI836)</x:f>
        <x:v>proposal.camp.divided_warming_pot; divided meal-warming pot; everyday objects; camp household; household utensil; finished item; manufactured / unresolved; cooking; ceramic and metal; assembly; proposal; divided meal-warming pot; camp life; everyday object; t2; t1; finished item</x:v>
      </x:c>
      <x:c r="AF836" s="4" t="inlineStr">
        <x:is>
          <x:t xml:space="preserve">Author-requested everyday camp-life expansion; organization and intended use are proposals, not implemented actions.</x:t>
        </x:is>
      </x:c>
      <x:c r="AG836" s="4" t="inlineStr">
        <x:is>
          <x:t xml:space="preserve">Proposed T2 finished object using qualified T1 stock. A planning tier does not establish an executable recipe, material quantities, performance or availability.</x:t>
        </x:is>
      </x:c>
      <x:c r="AH836" s="4" t="inlineStr">
        <x:is>
          <x:t xml:space="preserve">T1</x:t>
        </x:is>
      </x:c>
      <x:c r="AI836" s="4" t="inlineStr">
        <x:is>
          <x:t xml:space="preserve">Finished item</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No production route listed</x:v>
      </x:c>
      <x:c r="AN836" s="4">
        <x:f>IF(C836="T0",0,IF(C836="T1",1,IF(C836="T2",2,IF(C836="T3",3,IF(C836="T4",4,IF(C836="Unassigned",98,99))))))</x:f>
        <x:v>2</x:v>
      </x:c>
    </x:row>
    <x:row r="837">
      <x:c r="A837" s="4" t="inlineStr">
        <x:is>
          <x:t xml:space="preserve">proposal.camp.pot_lid_rest</x:t>
        </x:is>
      </x:c>
      <x:c r="B837" s="4" t="inlineStr">
        <x:is>
          <x:t xml:space="preserve">Folding pot-lid rest</x:t>
        </x:is>
      </x:c>
      <x:c r="C837" s="4" t="inlineStr">
        <x:is>
          <x:t xml:space="preserve">T2</x:t>
        </x:is>
      </x:c>
      <x:c r="D837" s="4" t="inlineStr">
        <x:is>
          <x:t xml:space="preserve">Everyday objects</x:t>
        </x:is>
      </x:c>
      <x:c r="E837" s="4" t="inlineStr">
        <x:is>
          <x:t xml:space="preserve">Camp household</x:t>
        </x:is>
      </x:c>
      <x:c r="F837" s="4" t="inlineStr">
        <x:is>
          <x:t xml:space="preserve">New proposal</x:t>
        </x:is>
      </x:c>
      <x:c r="G837" s="4" t="inlineStr">
        <x:is>
          <x:t xml:space="preserve">A low folding metal stand holds a removed cooking lid upright, keeping its inner surface away from ground grit. Fit and hot-contact stability need design.</x:t>
        </x:is>
      </x:c>
      <x:c r="H837" s="4" t="inlineStr">
        <x:is>
          <x:t xml:space="preserve">None</x:t>
        </x:is>
      </x:c>
      <x:c r="I837" s="4" t="inlineStr">
        <x:is>
          <x:t xml:space="preserve">Physical inventory / cargo item; dimensions and packing unresolved</x:t>
        </x:is>
      </x:c>
      <x:c r="J837" s="4"/>
      <x:c r="K837"/>
      <x:c r="L837" t="inlineStr">
        <x:is>
          <x:t xml:space="preserve">Proposed contemporary fabrication or trade; availability and manufacturing details remain open.</x:t>
        </x:is>
      </x:c>
      <x:c r="M837" s="4" t="inlineStr">
        <x:is>
          <x:t xml:space="preserve">Candidate finished object using qualified T1 stock; no quantities, recipe, production time or yield authored.</x:t>
        </x:is>
      </x:c>
      <x:c r="N837" s="4" t="inlineStr">
        <x:is>
          <x:t xml:space="preserve">Not implemented</x:t>
        </x:is>
      </x:c>
      <x:c r="O837" s="4" t="inlineStr">
        <x:is>
          <x:t xml:space="preserve">Dimensions, material grade, safe operating limits and compatibility remain design work. Food-heating concepts require a setting-compatible managed heat source; no free-water cooking, wooden parts or cloth assumed.</x:t>
        </x:is>
      </x:c>
      <x:c r="P837" s="4"/>
      <x:c r="Q837" s="4"/>
      <x:c r="R837"/>
      <x:c r="S837"/>
      <x:c r="T837"/>
      <x:c r="U837" t="inlineStr">
        <x:is>
          <x:t xml:space="preserve">Artwork direction: A small crossed metal stand with two raised hooks supporting a round lid edge. Fit, safe use and manufacturing details remain proposals.</x:t>
        </x:is>
      </x:c>
      <x:c r="V837" s="4" t="inlineStr">
        <x:is>
          <x:t xml:space="preserve">folding pot-lid rest; camp life; everyday object</x:t>
        </x:is>
      </x:c>
      <x:c r="W837" s="4" t="inlineStr">
        <x:is>
          <x:t xml:space="preserve">Author requested seven more everyday camp-life objects, October 15, 2026. Specific designs remain brainstorming proposals. Setting constraints: Docs/WORLD_BASIS.md#material-culture.</x:t>
        </x:is>
      </x:c>
      <x:c r="X837" s="4" t="inlineStr">
        <x:is>
          <x:t xml:space="preserve">Household utensil</x:t>
        </x:is>
      </x:c>
      <x:c r="Y837" s="4" t="inlineStr">
        <x:is>
          <x:t xml:space="preserve">Finished item</x:t>
        </x:is>
      </x:c>
      <x:c r="Z837" s="4" t="inlineStr">
        <x:is>
          <x:t xml:space="preserve">Manufactured / unresolved</x:t>
        </x:is>
      </x:c>
      <x:c r="AA837" s="4" t="inlineStr">
        <x:is>
          <x:t xml:space="preserve">Food preparation</x:t>
        </x:is>
      </x:c>
      <x:c r="AB837" s="4" t="inlineStr">
        <x:is>
          <x:t xml:space="preserve">Metal</x:t>
        </x:is>
      </x:c>
      <x:c r="AC837" s="4" t="inlineStr">
        <x:is>
          <x:t xml:space="preserve">Assembly</x:t>
        </x:is>
      </x:c>
      <x:c r="AD837" s="4" t="inlineStr">
        <x:is>
          <x:t xml:space="preserve">Proposal</x:t>
        </x:is>
      </x:c>
      <x:c r="AE837" s="4" t="str">
        <x:f>LOWER(A837&amp;"; "&amp;B837&amp;"; "&amp;D837&amp;"; "&amp;E837&amp;"; "&amp;X837&amp;"; "&amp;Y837&amp;"; "&amp;Z837&amp;"; "&amp;AA837&amp;"; "&amp;AB837&amp;"; "&amp;AC837&amp;"; "&amp;AD837&amp;"; "&amp;V837&amp;"; "&amp;C837&amp;"; "&amp;AH837&amp;"; "&amp;AI837)</x:f>
        <x:v>proposal.camp.pot_lid_rest; folding pot-lid rest; everyday objects; camp household; household utensil; finished item; manufactured / unresolved; food preparation; metal; assembly; proposal; folding pot-lid rest; camp life; everyday object; t2; t1; finished item</x:v>
      </x:c>
      <x:c r="AF837" s="4" t="inlineStr">
        <x:is>
          <x:t xml:space="preserve">Author-requested everyday camp-life expansion; organization and intended use are proposals, not implemented actions.</x:t>
        </x:is>
      </x:c>
      <x:c r="AG837" s="4" t="inlineStr">
        <x:is>
          <x:t xml:space="preserve">Proposed T2 finished object using qualified T1 stock. A planning tier does not establish an executable recipe, material quantities, performance or availability.</x:t>
        </x:is>
      </x:c>
      <x:c r="AH837" s="4" t="inlineStr">
        <x:is>
          <x:t xml:space="preserve">T1</x:t>
        </x:is>
      </x:c>
      <x:c r="AI837" s="4" t="inlineStr">
        <x:is>
          <x:t xml:space="preserve">Finished item</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No production route listed</x:v>
      </x:c>
      <x:c r="AN837" s="4">
        <x:f>IF(C837="T0",0,IF(C837="T1",1,IF(C837="T2",2,IF(C837="T3",3,IF(C837="T4",4,IF(C837="Unassigned",98,99))))))</x:f>
        <x:v>2</x:v>
      </x:c>
    </x:row>
    <x:row r="838">
      <x:c r="A838" s="4" t="inlineStr">
        <x:is>
          <x:t xml:space="preserve">proposal.camp.cam_tie_down_buckle</x:t>
        </x:is>
      </x:c>
      <x:c r="B838" s="4" t="inlineStr">
        <x:is>
          <x:t xml:space="preserve">Cam-lever tie-down buckle</x:t>
        </x:is>
      </x:c>
      <x:c r="C838" s="4" t="inlineStr">
        <x:is>
          <x:t xml:space="preserve">T2</x:t>
        </x:is>
      </x:c>
      <x:c r="D838" s="4" t="inlineStr">
        <x:is>
          <x:t xml:space="preserve">Everyday objects</x:t>
        </x:is>
      </x:c>
      <x:c r="E838" s="4" t="inlineStr">
        <x:is>
          <x:t xml:space="preserve">Camp household</x:t>
        </x:is>
      </x:c>
      <x:c r="F838" s="4" t="inlineStr">
        <x:is>
          <x:t xml:space="preserve">New proposal</x:t>
        </x:is>
      </x:c>
      <x:c r="G838" s="4" t="inlineStr">
        <x:is>
          <x:t xml:space="preserve">A broad metal cam lever grips a compatible existing camp binding to secure bundled gear or a shelter edge. It supplies a fastener, not extra line; holding force and binding compatibility remain undefined.</x:t>
        </x:is>
      </x:c>
      <x:c r="H838" s="4" t="inlineStr">
        <x:is>
          <x:t xml:space="preserve">None</x:t>
        </x:is>
      </x:c>
      <x:c r="I838" s="4" t="inlineStr">
        <x:is>
          <x:t xml:space="preserve">Physical inventory / cargo item; dimensions and packing unresolved</x:t>
        </x:is>
      </x:c>
      <x:c r="J838" s="4"/>
      <x:c r="K838"/>
      <x:c r="L838" t="inlineStr">
        <x:is>
          <x:t xml:space="preserve">Proposed contemporary fabrication or trade; availability and manufacturing details remain open.</x:t>
        </x:is>
      </x:c>
      <x:c r="M838" s="4" t="inlineStr">
        <x:is>
          <x:t xml:space="preserve">Candidate finished object using qualified T1 stock; no quantities, recipe, production time or yield authored.</x:t>
        </x:is>
      </x:c>
      <x:c r="N838" s="4" t="inlineStr">
        <x:is>
          <x:t xml:space="preserve">Not implemented</x:t>
        </x:is>
      </x:c>
      <x:c r="O838" s="4" t="inlineStr">
        <x:is>
          <x:t xml:space="preserve">Dimensions, material grade, safe operating limits and compatibility remain design work. Food-heating concepts require a setting-compatible managed heat source; no free-water cooking, wooden parts or cloth assumed.</x:t>
        </x:is>
      </x:c>
      <x:c r="P838" s="4"/>
      <x:c r="Q838" s="4"/>
      <x:c r="R838"/>
      <x:c r="S838"/>
      <x:c r="T838"/>
      <x:c r="U838" t="inlineStr">
        <x:is>
          <x:t xml:space="preserve">Artwork direction: A flattened oval buckle with a lifted ribbed lever and two open binding slots. Fit, safe use and manufacturing details remain proposals.</x:t>
        </x:is>
      </x:c>
      <x:c r="V838" s="4" t="inlineStr">
        <x:is>
          <x:t xml:space="preserve">cam-lever tie-down buckle; camp life; everyday object</x:t>
        </x:is>
      </x:c>
      <x:c r="W838" s="4" t="inlineStr">
        <x:is>
          <x:t xml:space="preserve">Author requested seven more everyday camp-life objects, October 15, 2026. Specific designs remain brainstorming proposals. Setting constraints: Docs/WORLD_BASIS.md#material-culture.</x:t>
        </x:is>
      </x:c>
      <x:c r="X838" s="4" t="inlineStr">
        <x:is>
          <x:t xml:space="preserve">Shelter item</x:t>
        </x:is>
      </x:c>
      <x:c r="Y838" s="4" t="inlineStr">
        <x:is>
          <x:t xml:space="preserve">Finished item</x:t>
        </x:is>
      </x:c>
      <x:c r="Z838" s="4" t="inlineStr">
        <x:is>
          <x:t xml:space="preserve">Manufactured / unresolved</x:t>
        </x:is>
      </x:c>
      <x:c r="AA838" s="4" t="inlineStr">
        <x:is>
          <x:t xml:space="preserve">Binding and construction</x:t>
        </x:is>
      </x:c>
      <x:c r="AB838" s="4" t="inlineStr">
        <x:is>
          <x:t xml:space="preserve">Metal</x:t>
        </x:is>
      </x:c>
      <x:c r="AC838" s="4" t="inlineStr">
        <x:is>
          <x:t xml:space="preserve">Assembly</x:t>
        </x:is>
      </x:c>
      <x:c r="AD838" s="4" t="inlineStr">
        <x:is>
          <x:t xml:space="preserve">Proposal</x:t>
        </x:is>
      </x:c>
      <x:c r="AE838" s="4" t="str">
        <x:f>LOWER(A838&amp;"; "&amp;B838&amp;"; "&amp;D838&amp;"; "&amp;E838&amp;"; "&amp;X838&amp;"; "&amp;Y838&amp;"; "&amp;Z838&amp;"; "&amp;AA838&amp;"; "&amp;AB838&amp;"; "&amp;AC838&amp;"; "&amp;AD838&amp;"; "&amp;V838&amp;"; "&amp;C838&amp;"; "&amp;AH838&amp;"; "&amp;AI838)</x:f>
        <x:v>proposal.camp.cam_tie_down_buckle; cam-lever tie-down buckle; everyday objects; camp household; shelter item; finished item; manufactured / unresolved; binding and construction; metal; assembly; proposal; cam-lever tie-down buckle; camp life; everyday object; t2; t1; finished item</x:v>
      </x:c>
      <x:c r="AF838" s="4" t="inlineStr">
        <x:is>
          <x:t xml:space="preserve">Author-requested everyday camp-life expansion; organization and intended use are proposals, not implemented actions.</x:t>
        </x:is>
      </x:c>
      <x:c r="AG838" s="4" t="inlineStr">
        <x:is>
          <x:t xml:space="preserve">Proposed T2 finished object using qualified T1 stock. A planning tier does not establish an executable recipe, material quantities, performance or availability.</x:t>
        </x:is>
      </x:c>
      <x:c r="AH838" s="4" t="inlineStr">
        <x:is>
          <x:t xml:space="preserve">T1</x:t>
        </x:is>
      </x:c>
      <x:c r="AI838" s="4" t="inlineStr">
        <x:is>
          <x:t xml:space="preserve">Finished item</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No production route listed</x:v>
      </x:c>
      <x:c r="AN838" s="4">
        <x:f>IF(C838="T0",0,IF(C838="T1",1,IF(C838="T2",2,IF(C838="T3",3,IF(C838="T4",4,IF(C838="Unassigned",98,99))))))</x:f>
        <x:v>2</x:v>
      </x:c>
    </x:row>
    <x:row r="839">
      <x:c r="A839" s="4" t="inlineStr">
        <x:is>
          <x:t xml:space="preserve">proposal.camp.guyline_tensioner</x:t>
        </x:is>
      </x:c>
      <x:c r="B839" s="4" t="inlineStr">
        <x:is>
          <x:t xml:space="preserve">Three-hole guyline tensioner</x:t>
        </x:is>
      </x:c>
      <x:c r="C839" s="4" t="inlineStr">
        <x:is>
          <x:t xml:space="preserve">T2</x:t>
        </x:is>
      </x:c>
      <x:c r="D839" s="4" t="inlineStr">
        <x:is>
          <x:t xml:space="preserve">Everyday objects</x:t>
        </x:is>
      </x:c>
      <x:c r="E839" s="4" t="inlineStr">
        <x:is>
          <x:t xml:space="preserve">Camp household</x:t>
        </x:is>
      </x:c>
      <x:c r="F839" s="4" t="inlineStr">
        <x:is>
          <x:t xml:space="preserve">New proposal</x:t>
        </x:is>
      </x:c>
      <x:c r="G839" s="4" t="inlineStr">
        <x:is>
          <x:t xml:space="preserve">A small perforated metal plate adjusts the working length of a compatible existing shelter line. Complements the existing guyline bundle and ground stakes; it is neither a new line supply nor a ground anchor.</x:t>
        </x:is>
      </x:c>
      <x:c r="H839" s="4" t="inlineStr">
        <x:is>
          <x:t xml:space="preserve">None</x:t>
        </x:is>
      </x:c>
      <x:c r="I839" s="4" t="inlineStr">
        <x:is>
          <x:t xml:space="preserve">Physical inventory / cargo item; dimensions and packing unresolved</x:t>
        </x:is>
      </x:c>
      <x:c r="J839" s="4"/>
      <x:c r="K839"/>
      <x:c r="L839" t="inlineStr">
        <x:is>
          <x:t xml:space="preserve">Proposed contemporary fabrication or trade; availability and manufacturing details remain open.</x:t>
        </x:is>
      </x:c>
      <x:c r="M839" s="4" t="inlineStr">
        <x:is>
          <x:t xml:space="preserve">Candidate finished object using qualified T1 stock; no quantities, recipe, production time or yield authored.</x:t>
        </x:is>
      </x:c>
      <x:c r="N839" s="4" t="inlineStr">
        <x:is>
          <x:t xml:space="preserve">Not implemented</x:t>
        </x:is>
      </x:c>
      <x:c r="O839" s="4" t="inlineStr">
        <x:is>
          <x:t xml:space="preserve">Dimensions, material grade, safe operating limits and compatibility remain design work. Food-heating concepts require a setting-compatible managed heat source; no free-water cooking, wooden parts or cloth assumed.</x:t>
        </x:is>
      </x:c>
      <x:c r="P839" s="4"/>
      <x:c r="Q839" s="4"/>
      <x:c r="R839"/>
      <x:c r="S839"/>
      <x:c r="T839"/>
      <x:c r="U839" t="inlineStr">
        <x:is>
          <x:t xml:space="preserve">Artwork direction: A rounded triangular metal plate with three differently spaced holes and worn edges. Fit, safe use and manufacturing details remain proposals.</x:t>
        </x:is>
      </x:c>
      <x:c r="V839" s="4" t="inlineStr">
        <x:is>
          <x:t xml:space="preserve">three-hole guyline tensioner; camp life; everyday object</x:t>
        </x:is>
      </x:c>
      <x:c r="W839" s="4" t="inlineStr">
        <x:is>
          <x:t xml:space="preserve">Author requested seven more everyday camp-life objects, October 15, 2026. Specific designs remain brainstorming proposals. Setting constraints: Docs/WORLD_BASIS.md#material-culture.</x:t>
        </x:is>
      </x:c>
      <x:c r="X839" s="4" t="inlineStr">
        <x:is>
          <x:t xml:space="preserve">Shelter item</x:t>
        </x:is>
      </x:c>
      <x:c r="Y839" s="4" t="inlineStr">
        <x:is>
          <x:t xml:space="preserve">Finished item</x:t>
        </x:is>
      </x:c>
      <x:c r="Z839" s="4" t="inlineStr">
        <x:is>
          <x:t xml:space="preserve">Manufactured / unresolved</x:t>
        </x:is>
      </x:c>
      <x:c r="AA839" s="4" t="inlineStr">
        <x:is>
          <x:t xml:space="preserve">Binding and construction</x:t>
        </x:is>
      </x:c>
      <x:c r="AB839" s="4" t="inlineStr">
        <x:is>
          <x:t xml:space="preserve">Metal</x:t>
        </x:is>
      </x:c>
      <x:c r="AC839" s="4" t="inlineStr">
        <x:is>
          <x:t xml:space="preserve">Solid part</x:t>
        </x:is>
      </x:c>
      <x:c r="AD839" s="4" t="inlineStr">
        <x:is>
          <x:t xml:space="preserve">Proposal</x:t>
        </x:is>
      </x:c>
      <x:c r="AE839" s="4" t="str">
        <x:f>LOWER(A839&amp;"; "&amp;B839&amp;"; "&amp;D839&amp;"; "&amp;E839&amp;"; "&amp;X839&amp;"; "&amp;Y839&amp;"; "&amp;Z839&amp;"; "&amp;AA839&amp;"; "&amp;AB839&amp;"; "&amp;AC839&amp;"; "&amp;AD839&amp;"; "&amp;V839&amp;"; "&amp;C839&amp;"; "&amp;AH839&amp;"; "&amp;AI839)</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39" s="4" t="inlineStr">
        <x:is>
          <x:t xml:space="preserve">Author-requested everyday camp-life expansion; organization and intended use are proposals, not implemented actions.</x:t>
        </x:is>
      </x:c>
      <x:c r="AG839" s="4" t="inlineStr">
        <x:is>
          <x:t xml:space="preserve">Proposed T2 finished object using qualified T1 stock. A planning tier does not establish an executable recipe, material quantities, performance or availability.</x:t>
        </x:is>
      </x:c>
      <x:c r="AH839" s="4" t="inlineStr">
        <x:is>
          <x:t xml:space="preserve">T1</x:t>
        </x:is>
      </x:c>
      <x:c r="AI839" s="4" t="inlineStr">
        <x:is>
          <x:t xml:space="preserve">Finished item</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No production route listed</x:v>
      </x:c>
      <x:c r="AN839" s="4">
        <x:f>IF(C839="T0",0,IF(C839="T1",1,IF(C839="T2",2,IF(C839="T3",3,IF(C839="T4",4,IF(C839="Unassigned",98,99))))))</x:f>
        <x:v>2</x:v>
      </x:c>
    </x:row>
    <x:row r="840">
      <x:c r="A840" s="4" t="inlineStr">
        <x:is>
          <x:t xml:space="preserve">proposal.camp.split_ring_hanging_hook</x:t>
        </x:is>
      </x:c>
      <x:c r="B840" s="4" t="inlineStr">
        <x:is>
          <x:t xml:space="preserve">Split-ring hanging hook</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A split metal ring and short hanging hook suspend a compatible utensil or small camp object from an existing rail or eye. This is domestic mounting hardware, separate from the grappling hook; it has no climbing rating.</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 heavy open ring joined to a compact downward hook with a flattened stop. Fit, safe use and manufacturing details remain proposals.</x:t>
        </x:is>
      </x:c>
      <x:c r="V840" s="4" t="inlineStr">
        <x:is>
          <x:t xml:space="preserve">split-ring hanging hook;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Shelter item</x:t>
        </x:is>
      </x:c>
      <x:c r="Y840" s="4" t="inlineStr">
        <x:is>
          <x:t xml:space="preserve">Finished item</x:t>
        </x:is>
      </x:c>
      <x:c r="Z840" s="4" t="inlineStr">
        <x:is>
          <x:t xml:space="preserve">Manufactured / unresolved</x:t>
        </x:is>
      </x:c>
      <x:c r="AA840" s="4" t="inlineStr">
        <x:is>
          <x:t xml:space="preserve">Equipment mounting</x:t>
        </x:is>
      </x:c>
      <x:c r="AB840" s="4" t="inlineStr">
        <x:is>
          <x:t xml:space="preserve">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proposal.camp.split_ring_hanging_hook; split-ring hanging hook; everyday objects; camp household; shelter item; finished item; manufactured / unresolved; equipment mounting; metal; assembly; proposal; split-ring hanging hook;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proposal.camp.hinged_utensil_case</x:t>
        </x:is>
      </x:c>
      <x:c r="B841" s="4" t="inlineStr">
        <x:is>
          <x:t xml:space="preserve">Hinged camp utensil case</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narrow metal case with internal dividers keeps eating tools together and separates their working ends from loose cargo grit. Closure details remain open; the case is not an airtight or sterile container.</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long shallow metal case opened to reveal three narrow utensil channels. Fit, safe use and manufacturing details remain proposals.</x:t>
        </x:is>
      </x:c>
      <x:c r="V841" s="4" t="inlineStr">
        <x:is>
          <x:t xml:space="preserve">hinged camp utensil case;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Cargo organization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proposal.camp.hinged_utensil_case; hinged camp utensil case; everyday objects; camp household; household utensil; finished item; manufactured / unresolved; cargo organization; metal; assembly; proposal; hinged camp utensil case;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proposal.camp.folding_grit_pan</x:t>
        </x:is>
      </x:c>
      <x:c r="B842" s="4" t="inlineStr">
        <x:is>
          <x:t xml:space="preserve">Folding grit pan</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shallow metal pan collects grit swept from camp surfaces with the existing dust brush. Its short hinged handle folds flat for packing; the pan is dedicated to cleaning rather than food service.</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broad shallow scoop with a straight lip and a short handle folded across its back. Fit, safe use and manufacturing details remain proposals.</x:t>
        </x:is>
      </x:c>
      <x:c r="V842" s="4" t="inlineStr">
        <x:is>
          <x:t xml:space="preserve">folding grit pan;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Household utensil</x:t>
        </x:is>
      </x:c>
      <x:c r="Y842" s="4" t="inlineStr">
        <x:is>
          <x:t xml:space="preserve">Finished item</x:t>
        </x:is>
      </x:c>
      <x:c r="Z842" s="4" t="inlineStr">
        <x:is>
          <x:t xml:space="preserve">Manufactured / unresolved</x:t>
        </x:is>
      </x:c>
      <x:c r="AA842" s="4" t="inlineStr">
        <x:is>
          <x:t xml:space="preserve">Cleaning</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proposal.camp.folding_grit_pan; folding grit pan; everyday objects; camp household; household utensil; finished item; manufactured / unresolved; cleaning; metal; assembly; proposal; folding grit pan;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9" t="inlineStr">
        <x:is>
          <x:t xml:space="preserve">proposal.legger.articulated_joint_guards</x:t>
        </x:is>
      </x:c>
      <x:c r="B843" s="9" t="inlineStr">
        <x:is>
          <x:t xml:space="preserve">Articulated joint guards</x:t>
        </x:is>
      </x:c>
      <x:c r="C843" s="4" t="inlineStr">
        <x:is>
          <x:t xml:space="preserve">Not applicable</x:t>
        </x:is>
      </x:c>
      <x:c r="D843" s="9" t="inlineStr">
        <x:is>
          <x:t xml:space="preserve">Legger armor</x:t>
        </x:is>
      </x:c>
      <x:c r="E843" s="9" t="inlineStr">
        <x:is>
          <x:t xml:space="preserve">Legger armor</x:t>
        </x:is>
      </x:c>
      <x:c r="F843" s="9" t="inlineStr">
        <x:is>
          <x:t xml:space="preserve">New proposal</x:t>
        </x:is>
      </x:c>
      <x:c r="G843"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3" s="9" t="inlineStr">
        <x:is>
          <x:t xml:space="preserve">Legger fitment unresolved</x:t>
        </x:is>
      </x:c>
      <x:c r="I843" s="9" t="inlineStr">
        <x:is>
          <x:t xml:space="preserve">Legger attachment / replacement intended; physical cargo policy unchanged</x:t>
        </x:is>
      </x:c>
      <x:c r="J843" s="13"/>
      <x:c r="K843"/>
      <x:c r="L843" t="inlineStr">
        <x:is>
          <x:t xml:space="preserve">Proposed contemporary fabrication or specialist trade; availability unresolved.</x:t>
        </x:is>
      </x:c>
      <x:c r="M843" s="9" t="inlineStr">
        <x:is>
          <x:t xml:space="preserve">Candidate finished armor using existing material families. No recipe, input quantities, production time or yield authored.</x:t>
        </x:is>
      </x:c>
      <x:c r="N843" s="9" t="inlineStr">
        <x:is>
          <x:t xml:space="preserve">Not implemented</x:t>
        </x:is>
      </x:c>
      <x:c r="O843" s="9" t="inlineStr">
        <x:is>
          <x:t xml:space="preserve">The overlap can trap grit or bind if fitted poorly. Joint travel, cleaning access, attachment points and added moving mass need qualification; no damage reduction or immunity established.</x:t>
        </x:is>
      </x:c>
      <x:c r="P843" s="17"/>
      <x:c r="Q843"/>
      <x:c r="R843"/>
      <x:c r="S843"/>
      <x:c r="T843"/>
      <x:c r="U843" t="inlineStr">
        <x:is>
          <x:t xml:space="preserve">Artwork direction: Three overlapping crescent-shaped metal scales around an open circular joint, with two visible hinge pins. Fit, mass, fastening, removal, repair and performance remain proposals.</x:t>
        </x:is>
      </x:c>
      <x:c r="V843" s="11" t="inlineStr">
        <x:is>
          <x:t xml:space="preserve">legger; leger; joint armor; articulated scales; leg joint guards</x:t>
        </x:is>
      </x:c>
      <x:c r="W843" s="9" t="inlineStr">
        <x:is>
          <x:t xml:space="preserve">Author requested three more Legger armor items, October 15, 2026. New local brainstorming proposals grounded in Docs/WORLD_BASIS.md#the-legger and #material-culture.</x:t>
        </x:is>
      </x:c>
      <x:c r="X843" s="4" t="inlineStr">
        <x:is>
          <x:t xml:space="preserve">Armor</x:t>
        </x:is>
      </x:c>
      <x:c r="Y843" s="4" t="inlineStr">
        <x:is>
          <x:t xml:space="preserve">Finished item</x:t>
        </x:is>
      </x:c>
      <x:c r="Z843" s="4" t="inlineStr">
        <x:is>
          <x:t xml:space="preserve">Manufactured / unresolved</x:t>
        </x:is>
      </x:c>
      <x:c r="AA843" s="4" t="inlineStr">
        <x:is>
          <x:t xml:space="preserve">Protection</x:t>
        </x:is>
      </x:c>
      <x:c r="AB843" s="4" t="inlineStr">
        <x:is>
          <x:t xml:space="preserve">Metal</x:t>
        </x:is>
      </x:c>
      <x:c r="AC843" s="4" t="inlineStr">
        <x:is>
          <x:t xml:space="preserve">Assembly</x:t>
        </x:is>
      </x:c>
      <x:c r="AD843" s="4" t="inlineStr">
        <x:is>
          <x:t xml:space="preserve">Proposal</x:t>
        </x:is>
      </x:c>
      <x:c r="AE843" s="4" t="str">
        <x:f>LOWER(A843&amp;"; "&amp;B843&amp;"; "&amp;D843&amp;"; "&amp;E843&amp;"; "&amp;X843&amp;"; "&amp;Y843&amp;"; "&amp;Z843&amp;"; "&amp;AA843&amp;"; "&amp;AB843&amp;"; "&amp;AC843&amp;"; "&amp;AD843&amp;"; "&amp;V843&amp;"; "&amp;C843&amp;"; "&amp;AH843&amp;"; "&amp;AI843)</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3" s="4" t="inlineStr">
        <x:is>
          <x:t xml:space="preserve">Author-requested Legger armor expansion. Intended coverage only; does not establish a working equipment slot or protection behavior.</x:t>
        </x:is>
      </x:c>
      <x:c r="AG843" s="4" t="inlineStr">
        <x:is>
          <x:t xml:space="preserve">Finished endpoint; material tier is not applicable. Input tiers require an authored recipe.</x:t>
        </x:is>
      </x:c>
      <x:c r="AH843" s="4" t="inlineStr">
        <x:is>
          <x:t xml:space="preserve">Unassigned</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14">
        <x:f>IF(C843="T0",0,IF(C843="T1",1,IF(C843="T2",2,IF(C843="T3",3,IF(C843="T4",4,IF(C843="Unassigned",98,99))))))</x:f>
        <x:v>99</x:v>
      </x:c>
    </x:row>
    <x:row r="844">
      <x:c r="A844" s="9" t="inlineStr">
        <x:is>
          <x:t xml:space="preserve">proposal.legger.cargo_flank_screens</x:t>
        </x:is>
      </x:c>
      <x:c r="B844" s="9" t="inlineStr">
        <x:is>
          <x:t xml:space="preserve">Cargo flank screens</x:t>
        </x:is>
      </x:c>
      <x:c r="C844" s="4" t="inlineStr">
        <x:is>
          <x:t xml:space="preserve">Not applicable</x:t>
        </x:is>
      </x:c>
      <x:c r="D844" s="9" t="inlineStr">
        <x:is>
          <x:t xml:space="preserve">Legger armor</x:t>
        </x:is>
      </x:c>
      <x:c r="E844" s="9" t="inlineStr">
        <x:is>
          <x:t xml:space="preserve">Legger armor</x:t>
        </x:is>
      </x:c>
      <x:c r="F844" s="9" t="inlineStr">
        <x:is>
          <x:t xml:space="preserve">New proposal</x:t>
        </x:is>
      </x:c>
      <x:c r="G844"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4" s="9" t="inlineStr">
        <x:is>
          <x:t xml:space="preserve">Legger fitment unresolved</x:t>
        </x:is>
      </x:c>
      <x:c r="I844" s="9" t="inlineStr">
        <x:is>
          <x:t xml:space="preserve">Legger attachment / replacement intended; physical cargo policy unchanged</x:t>
        </x:is>
      </x:c>
      <x:c r="J844" s="13"/>
      <x:c r="K844"/>
      <x:c r="L844" t="inlineStr">
        <x:is>
          <x:t xml:space="preserve">Proposed contemporary fabrication or specialist trade; availability unresolved.</x:t>
        </x:is>
      </x:c>
      <x:c r="M844" s="9" t="inlineStr">
        <x:is>
          <x:t xml:space="preserve">Candidate finished armor using existing material families. No recipe, input quantities, production time or yield authored.</x:t>
        </x:is>
      </x:c>
      <x:c r="N844" s="9" t="inlineStr">
        <x:is>
          <x:t xml:space="preserve">Not implemented</x:t>
        </x:is>
      </x:c>
      <x:c r="O844"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4" s="17"/>
      <x:c r="Q844"/>
      <x:c r="R844"/>
      <x:c r="S844"/>
      <x:c r="T844"/>
      <x:c r="U844" t="inlineStr">
        <x:is>
          <x:t xml:space="preserve">Artwork direction: A matched pair of outward-bowed rib guards, each with three narrow vertical bars and a short upper mounting rail. Fit, mass, fastening, removal, repair and performance remain proposals.</x:t>
        </x:is>
      </x:c>
      <x:c r="V844" s="11" t="inlineStr">
        <x:is>
          <x:t xml:space="preserve">legger; leger; cargo armor; flank screens; side guards; canister protection</x:t>
        </x:is>
      </x:c>
      <x:c r="W844" s="9" t="inlineStr">
        <x:is>
          <x:t xml:space="preserve">Author requested three more Legger armor items, October 15, 2026. New local brainstorming proposals grounded in Docs/WORLD_BASIS.md#the-legger and #material-culture.</x:t>
        </x:is>
      </x:c>
      <x:c r="X844" s="4" t="inlineStr">
        <x:is>
          <x:t xml:space="preserve">Armor</x:t>
        </x:is>
      </x:c>
      <x:c r="Y844" s="4" t="inlineStr">
        <x:is>
          <x:t xml:space="preserve">Finished item</x:t>
        </x:is>
      </x:c>
      <x:c r="Z844" s="4" t="inlineStr">
        <x:is>
          <x:t xml:space="preserve">Manufactured / unresolved</x:t>
        </x:is>
      </x:c>
      <x:c r="AA844" s="4" t="inlineStr">
        <x:is>
          <x:t xml:space="preserve">Protection</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4" s="4" t="inlineStr">
        <x:is>
          <x:t xml:space="preserve">Author-requested Legger armor expansion. Intended coverage only; does not establish a working equipment slot or protection behavior.</x:t>
        </x:is>
      </x:c>
      <x:c r="AG844" s="4" t="inlineStr">
        <x:is>
          <x:t xml:space="preserve">Finished endpoint; material tier is not applicable. Input tiers require an authored recipe.</x:t>
        </x:is>
      </x:c>
      <x:c r="AH844" s="4" t="inlineStr">
        <x:is>
          <x:t xml:space="preserve">Unassigned</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14">
        <x:f>IF(C844="T0",0,IF(C844="T1",1,IF(C844="T2",2,IF(C844="T3",3,IF(C844="T4",4,IF(C844="Unassigned",98,99))))))</x:f>
        <x:v>99</x:v>
      </x:c>
    </x:row>
    <x:row r="845">
      <x:c r="A845" s="9" t="inlineStr">
        <x:is>
          <x:t xml:space="preserve">proposal.legger.dorsal_shingle_carapace</x:t>
        </x:is>
      </x:c>
      <x:c r="B845" s="9" t="inlineStr">
        <x:is>
          <x:t xml:space="preserve">Dorsal shingle carapace</x:t>
        </x:is>
      </x:c>
      <x:c r="C845" s="4" t="inlineStr">
        <x:is>
          <x:t xml:space="preserve">Not applicable</x:t>
        </x:is>
      </x:c>
      <x:c r="D845" s="9" t="inlineStr">
        <x:is>
          <x:t xml:space="preserve">Legger armor</x:t>
        </x:is>
      </x:c>
      <x:c r="E845" s="9" t="inlineStr">
        <x:is>
          <x:t xml:space="preserve">Legger armor</x:t>
        </x:is>
      </x:c>
      <x:c r="F845" s="9" t="inlineStr">
        <x:is>
          <x:t xml:space="preserve">New proposal</x:t>
        </x:is>
      </x:c>
      <x:c r="G845"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5" s="9" t="inlineStr">
        <x:is>
          <x:t xml:space="preserve">Legger fitment unresolved</x:t>
        </x:is>
      </x:c>
      <x:c r="I845" s="9" t="inlineStr">
        <x:is>
          <x:t xml:space="preserve">Legger attachment / replacement intended; physical cargo policy unchanged</x:t>
        </x:is>
      </x:c>
      <x:c r="J845" s="13"/>
      <x:c r="K845"/>
      <x:c r="L845" t="inlineStr">
        <x:is>
          <x:t xml:space="preserve">Proposed contemporary fabrication or specialist trade; availability unresolved.</x:t>
        </x:is>
      </x:c>
      <x:c r="M845" s="9" t="inlineStr">
        <x:is>
          <x:t xml:space="preserve">Candidate finished armor using existing material families. No recipe, input quantities, production time or yield authored.</x:t>
        </x:is>
      </x:c>
      <x:c r="N845" s="9" t="inlineStr">
        <x:is>
          <x:t xml:space="preserve">Not implemented</x:t>
        </x:is>
      </x:c>
      <x:c r="O845"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5" s="17"/>
      <x:c r="Q845"/>
      <x:c r="R845"/>
      <x:c r="S845"/>
      <x:c r="T845"/>
      <x:c r="U845" t="inlineStr">
        <x:is>
          <x:t xml:space="preserve">Artwork direction: Five broad overlapping shell shingles forming a shallow peaked ridge, with a narrow central seam and small metal fasteners. Fit, mass, fastening, removal, repair and performance remain proposals.</x:t>
        </x:is>
      </x:c>
      <x:c r="V845" s="11" t="inlineStr">
        <x:is>
          <x:t xml:space="preserve">legger; leger; dorsal armor; shell shingles; upper chassis; carapace</x:t>
        </x:is>
      </x:c>
      <x:c r="W845" s="9" t="inlineStr">
        <x:is>
          <x:t xml:space="preserve">Author requested three more Legger armor items, October 15, 2026. New local brainstorming proposals grounded in Docs/WORLD_BASIS.md#the-legger and #material-culture.</x:t>
        </x:is>
      </x:c>
      <x:c r="X845" s="4" t="inlineStr">
        <x:is>
          <x:t xml:space="preserve">Armor</x:t>
        </x:is>
      </x:c>
      <x:c r="Y845" s="4" t="inlineStr">
        <x:is>
          <x:t xml:space="preserve">Finished item</x:t>
        </x:is>
      </x:c>
      <x:c r="Z845" s="4" t="inlineStr">
        <x:is>
          <x:t xml:space="preserve">Manufactured / unresolved</x:t>
        </x:is>
      </x:c>
      <x:c r="AA845" s="4" t="inlineStr">
        <x:is>
          <x:t xml:space="preserve">Protection</x:t>
        </x:is>
      </x:c>
      <x:c r="AB845" s="4" t="inlineStr">
        <x:is>
          <x:t xml:space="preserve">Shell / chitin</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5" s="4" t="inlineStr">
        <x:is>
          <x:t xml:space="preserve">Author-requested Legger armor expansion. Intended coverage only; does not establish a working equipment slot or protection behavior.</x:t>
        </x:is>
      </x:c>
      <x:c r="AG845" s="4" t="inlineStr">
        <x:is>
          <x:t xml:space="preserve">Finished endpoint; material tier is not applicable. Input tiers require an authored recipe.</x:t>
        </x:is>
      </x:c>
      <x:c r="AH845" s="4" t="inlineStr">
        <x:is>
          <x:t xml:space="preserve">Unassigned</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14">
        <x:f>IF(C845="T0",0,IF(C845="T1",1,IF(C845="T2",2,IF(C845="T3",3,IF(C845="T4",4,IF(C845="Unassigned",98,99))))))</x:f>
        <x:v>99</x:v>
      </x:c>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36</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8</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Items!B843</x:f>
        <x:v>Articulated joint guards</x:v>
      </x:c>
      <x:c r="C1002" s="4" t="str">
        <x:f>Items!D843</x:f>
        <x:v>Legger armor</x:v>
      </x:c>
      <x:c r="D1002" s="4" t="inlineStr">
        <x:is>
          <x:t xml:space="preserve">Primary</x:t>
        </x:is>
      </x:c>
      <x:c r="E1002" s="4" t="str">
        <x:f>Items!AA843</x:f>
        <x:v>Protection</x:v>
      </x:c>
      <x:c r="F1002" s="4" t="inlineStr">
        <x:is>
          <x:t xml:space="preserve">Author-requested armor concept; intended use only.</x:t>
        </x:is>
      </x:c>
    </x:row>
    <x:row r="1003">
      <x:c r="A1003" s="4" t="inlineStr">
        <x:is>
          <x:t xml:space="preserve">proposal.legger.cargo_flank_screens</x:t>
        </x:is>
      </x:c>
      <x:c r="B1003" s="4" t="str">
        <x:f>Items!B844</x:f>
        <x:v>Cargo flank screens</x:v>
      </x:c>
      <x:c r="C1003" s="4" t="str">
        <x:f>Items!D844</x:f>
        <x:v>Legger armor</x:v>
      </x:c>
      <x:c r="D1003" s="4" t="inlineStr">
        <x:is>
          <x:t xml:space="preserve">Primary</x:t>
        </x:is>
      </x:c>
      <x:c r="E1003" s="4" t="str">
        <x:f>Items!AA844</x:f>
        <x:v>Protection</x:v>
      </x:c>
      <x:c r="F1003" s="4" t="inlineStr">
        <x:is>
          <x:t xml:space="preserve">Author-requested armor concept; intended use only.</x:t>
        </x:is>
      </x:c>
    </x:row>
    <x:row r="1004">
      <x:c r="A1004" s="4" t="inlineStr">
        <x:is>
          <x:t xml:space="preserve">proposal.legger.dorsal_shingle_carapace</x:t>
        </x:is>
      </x:c>
      <x:c r="B1004" s="4" t="str">
        <x:f>Items!B845</x:f>
        <x:v>Dorsal shingle carapace</x:v>
      </x:c>
      <x:c r="C1004" s="4" t="str">
        <x:f>Items!D845</x:f>
        <x:v>Legger armor</x:v>
      </x:c>
      <x:c r="D1004" s="4" t="inlineStr">
        <x:is>
          <x:t xml:space="preserve">Primary</x:t>
        </x:is>
      </x:c>
      <x:c r="E1004" s="4" t="str">
        <x:f>Items!AA845</x:f>
        <x:v>Protection</x:v>
      </x:c>
      <x:c r="F1004" s="4" t="inlineStr">
        <x:is>
          <x:t xml:space="preserve">Author-requested armor concept; intended use only.</x:t>
        </x:is>
      </x:c>
    </x:row>
  </x:sheetData>
  <x:dataValidations count="3">
    <x:dataValidation type="list" sqref="D6:D1005">
      <x:formula1>"Primary,Secondary"</x:formula1>
    </x:dataValidation>
    <x:dataValidation type="list" sqref="A6:A1505">
      <x:formula1>'Items'!$A$6:$A$845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 feedstock</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'Items'!$A$6:$A$845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 feedstock</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 feedstock</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 feedstock</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 feedstock</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 feedstock</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 feedstock</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115</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t="n">
        <x:f>COUNTIFS(Items!$X$6:$X$1005,B9,Items!$AD$6:$AD$1005,"&lt;&gt;Withheld assumption")</x:f>
        <x:v>54</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23</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14</x:v>
      </x:c>
      <x:c r="E19" s="14">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60</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'Items'!$A$6:$A$845</x:formula1>
    </x:dataValidation>
    <x:dataValidation type="list" sqref="E6:E1005">
      <x:formula1>'Items'!$A$6:$A$845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proposal.camp.divided_warming_pot</x:t>
        </x:is>
      </x:c>
      <x:c r="B836" s="4" t="str">
        <x:f>Items!B836</x:f>
        <x:v>Divided meal-warming pot</x:v>
      </x:c>
      <x:c r="C836" s="4" t="str">
        <x:f>Items!X836</x:f>
        <x:v>Household utensil</x:v>
      </x:c>
      <x:c r="D836" s="4" t="str">
        <x:f>Items!C836</x:f>
        <x:v>T2</x:v>
      </x:c>
      <x:c r="E836" s="4" t="inlineStr">
        <x:is>
          <x:t xml:space="preserve">Finished object proposal</x:t>
        </x:is>
      </x:c>
      <x:c r="F836" s="14">
        <x:f>Items!AJ836</x:f>
        <x:v>0</x:v>
      </x:c>
      <x:c r="G836" s="4" t="inlineStr">
        <x:is>
          <x:t xml:space="preserve">No recipe established</x:t>
        </x:is>
      </x:c>
      <x:c r="H836" s="4" t="inlineStr">
        <x:is>
          <x:t xml:space="preserve">Facilities and qualification criteria remain undefined.</x:t>
        </x:is>
      </x:c>
      <x:c r="I836" s="4" t="inlineStr">
        <x:is>
          <x:t xml:space="preserve">Proposal; not qualified for crafting</x:t>
        </x:is>
      </x:c>
      <x:c r="J836" s="4" t="inlineStr">
        <x:is>
          <x:t xml:space="preserve">Artwork direction: An oval metal cradle holding two round ceramic inserts, one lid tipped aside. Fit, safe use and manufacturing details remain proposals.</x:t>
        </x:is>
      </x:c>
    </x:row>
    <x:row r="837">
      <x:c r="A837" s="4" t="inlineStr">
        <x:is>
          <x:t xml:space="preserve">proposal.camp.pot_lid_rest</x:t>
        </x:is>
      </x:c>
      <x:c r="B837" s="4" t="str">
        <x:f>Items!B837</x:f>
        <x:v>Folding pot-lid rest</x:v>
      </x:c>
      <x:c r="C837" s="4" t="str">
        <x:f>Items!X837</x:f>
        <x:v>Household utensil</x:v>
      </x:c>
      <x:c r="D837" s="4" t="str">
        <x:f>Items!C837</x:f>
        <x:v>T2</x:v>
      </x:c>
      <x:c r="E837" s="4" t="inlineStr">
        <x:is>
          <x:t xml:space="preserve">Finished object proposal</x:t>
        </x:is>
      </x:c>
      <x:c r="F837" s="14">
        <x:f>Items!AJ837</x:f>
        <x:v>0</x:v>
      </x:c>
      <x:c r="G837" s="4" t="inlineStr">
        <x:is>
          <x:t xml:space="preserve">No recipe established</x:t>
        </x:is>
      </x:c>
      <x:c r="H837" s="4" t="inlineStr">
        <x:is>
          <x:t xml:space="preserve">Facilities and qualification criteria remain undefined.</x:t>
        </x:is>
      </x:c>
      <x:c r="I837" s="4" t="inlineStr">
        <x:is>
          <x:t xml:space="preserve">Proposal; not qualified for crafting</x:t>
        </x:is>
      </x:c>
      <x:c r="J837" s="4" t="inlineStr">
        <x:is>
          <x:t xml:space="preserve">Artwork direction: A small crossed metal stand with two raised hooks supporting a round lid edge. Fit, safe use and manufacturing details remain proposals.</x:t>
        </x:is>
      </x:c>
    </x:row>
    <x:row r="838">
      <x:c r="A838" s="4" t="inlineStr">
        <x:is>
          <x:t xml:space="preserve">proposal.camp.cam_tie_down_buckle</x:t>
        </x:is>
      </x:c>
      <x:c r="B838" s="4" t="str">
        <x:f>Items!B838</x:f>
        <x:v>Cam-lever tie-down buckle</x:v>
      </x:c>
      <x:c r="C838" s="4" t="str">
        <x:f>Items!X838</x:f>
        <x:v>Shelter item</x:v>
      </x:c>
      <x:c r="D838" s="4" t="str">
        <x:f>Items!C838</x:f>
        <x:v>T2</x:v>
      </x:c>
      <x:c r="E838" s="4" t="inlineStr">
        <x:is>
          <x:t xml:space="preserve">Finished object proposal</x:t>
        </x:is>
      </x:c>
      <x:c r="F838" s="14">
        <x:f>Items!AJ838</x:f>
        <x:v>0</x:v>
      </x:c>
      <x:c r="G838" s="4" t="inlineStr">
        <x:is>
          <x:t xml:space="preserve">No recipe established</x:t>
        </x:is>
      </x:c>
      <x:c r="H838" s="4" t="inlineStr">
        <x:is>
          <x:t xml:space="preserve">Facilities and qualification criteria remain undefined.</x:t>
        </x:is>
      </x:c>
      <x:c r="I838" s="4" t="inlineStr">
        <x:is>
          <x:t xml:space="preserve">Proposal; not qualified for crafting</x:t>
        </x:is>
      </x:c>
      <x:c r="J838" s="4" t="inlineStr">
        <x:is>
          <x:t xml:space="preserve">Artwork direction: A flattened oval buckle with a lifted ribbed lever and two open binding slots. Fit, safe use and manufacturing details remain proposals.</x:t>
        </x:is>
      </x:c>
    </x:row>
    <x:row r="839">
      <x:c r="A839" s="4" t="inlineStr">
        <x:is>
          <x:t xml:space="preserve">proposal.camp.guyline_tensioner</x:t>
        </x:is>
      </x:c>
      <x:c r="B839" s="4" t="str">
        <x:f>Items!B839</x:f>
        <x:v>Three-hole guyline tensioner</x:v>
      </x:c>
      <x:c r="C839" s="4" t="str">
        <x:f>Items!X839</x:f>
        <x:v>Shelter item</x:v>
      </x:c>
      <x:c r="D839" s="4" t="str">
        <x:f>Items!C839</x:f>
        <x:v>T2</x:v>
      </x:c>
      <x:c r="E839" s="4" t="inlineStr">
        <x:is>
          <x:t xml:space="preserve">Finished object proposal</x:t>
        </x:is>
      </x:c>
      <x:c r="F839" s="14">
        <x:f>Items!AJ839</x:f>
        <x:v>0</x:v>
      </x:c>
      <x:c r="G839" s="4" t="inlineStr">
        <x:is>
          <x:t xml:space="preserve">No recipe established</x:t>
        </x:is>
      </x:c>
      <x:c r="H839" s="4" t="inlineStr">
        <x:is>
          <x:t xml:space="preserve">Facilities and qualification criteria remain undefined.</x:t>
        </x:is>
      </x:c>
      <x:c r="I839" s="4" t="inlineStr">
        <x:is>
          <x:t xml:space="preserve">Proposal; not qualified for crafting</x:t>
        </x:is>
      </x:c>
      <x:c r="J839" s="4" t="inlineStr">
        <x:is>
          <x:t xml:space="preserve">Artwork direction: A rounded triangular metal plate with three differently spaced holes and worn edges. Fit, safe use and manufacturing details remain proposals.</x:t>
        </x:is>
      </x:c>
    </x:row>
    <x:row r="840">
      <x:c r="A840" s="4" t="inlineStr">
        <x:is>
          <x:t xml:space="preserve">proposal.camp.split_ring_hanging_hook</x:t>
        </x:is>
      </x:c>
      <x:c r="B840" s="4" t="str">
        <x:f>Items!B840</x:f>
        <x:v>Split-ring hanging hook</x:v>
      </x:c>
      <x:c r="C840" s="4" t="str">
        <x:f>Items!X840</x:f>
        <x:v>Shelter item</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 heavy open ring joined to a compact downward hook with a flattened stop. Fit, safe use and manufacturing details remain proposals.</x:t>
        </x:is>
      </x:c>
    </x:row>
    <x:row r="841">
      <x:c r="A841" s="4" t="inlineStr">
        <x:is>
          <x:t xml:space="preserve">proposal.camp.hinged_utensil_case</x:t>
        </x:is>
      </x:c>
      <x:c r="B841" s="4" t="str">
        <x:f>Items!B841</x:f>
        <x:v>Hinged camp utensil case</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long shallow metal case opened to reveal three narrow utensil channels. Fit, safe use and manufacturing details remain proposals.</x:t>
        </x:is>
      </x:c>
    </x:row>
    <x:row r="842">
      <x:c r="A842" s="4" t="inlineStr">
        <x:is>
          <x:t xml:space="preserve">proposal.camp.folding_grit_pan</x:t>
        </x:is>
      </x:c>
      <x:c r="B842" s="4" t="str">
        <x:f>Items!B842</x:f>
        <x:v>Folding grit pan</x:v>
      </x:c>
      <x:c r="C842" s="4" t="str">
        <x:f>Items!X842</x:f>
        <x:v>Household utensil</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broad shallow scoop with a straight lip and a short handle folded across its back. Fit, safe use and manufacturing details remain proposals.</x:t>
        </x:is>
      </x:c>
    </x:row>
    <x:row r="843">
      <x:c r="A843" s="4" t="inlineStr">
        <x:is>
          <x:t xml:space="preserve">proposal.legger.articulated_joint_guards</x:t>
        </x:is>
      </x:c>
      <x:c r="B843" s="4" t="str">
        <x:f>Items!B843</x:f>
        <x:v>Articulated joint guards</x:v>
      </x:c>
      <x:c r="C843" s="4" t="str">
        <x:f>Items!X843</x:f>
        <x:v>Armor</x:v>
      </x:c>
      <x:c r="D843" s="4" t="str">
        <x:f>Items!C843</x:f>
        <x:v>Not applicable</x:v>
      </x:c>
      <x:c r="E843" s="4" t="inlineStr">
        <x:is>
          <x:t xml:space="preserve">Finished armor proposal</x:t>
        </x:is>
      </x:c>
      <x:c r="F843" s="14">
        <x:f>Items!AJ843</x:f>
        <x:v>99</x:v>
      </x:c>
      <x:c r="G843" s="4" t="inlineStr">
        <x:is>
          <x:t xml:space="preserve">No recipe established</x:t>
        </x:is>
      </x:c>
      <x:c r="H843" s="4" t="inlineStr">
        <x:is>
          <x:t xml:space="preserve">Fit, facilities and input quantities unresolved.</x:t>
        </x:is>
      </x:c>
      <x:c r="I843" s="4" t="inlineStr">
        <x:is>
          <x:t xml:space="preserve">Proposal; not qualified for crafting</x:t>
        </x:is>
      </x:c>
      <x:c r="J843" s="4" t="inlineStr">
        <x:is>
          <x:t xml:space="preserve">Artwork direction: Three overlapping crescent-shaped metal scales around an open circular joint, with two visible hinge pins. Fit, mass, fastening, removal, repair and performance remain proposals.</x:t>
        </x:is>
      </x:c>
    </x:row>
    <x:row r="844">
      <x:c r="A844" s="4" t="inlineStr">
        <x:is>
          <x:t xml:space="preserve">proposal.legger.cargo_flank_screens</x:t>
        </x:is>
      </x:c>
      <x:c r="B844" s="4" t="str">
        <x:f>Items!B844</x:f>
        <x:v>Cargo flank screens</x:v>
      </x:c>
      <x:c r="C844" s="4" t="str">
        <x:f>Items!X844</x:f>
        <x:v>Armor</x:v>
      </x:c>
      <x:c r="D844" s="4" t="str">
        <x:f>Items!C844</x:f>
        <x:v>Not applicable</x:v>
      </x:c>
      <x:c r="E844" s="4" t="inlineStr">
        <x:is>
          <x:t xml:space="preserve">Finished armor proposal</x:t>
        </x:is>
      </x:c>
      <x:c r="F844" s="14">
        <x:f>Items!AJ844</x:f>
        <x:v>99</x:v>
      </x:c>
      <x:c r="G844" s="4" t="inlineStr">
        <x:is>
          <x:t xml:space="preserve">No recipe established</x:t>
        </x:is>
      </x:c>
      <x:c r="H844" s="4" t="inlineStr">
        <x:is>
          <x:t xml:space="preserve">Fit, facilities and input quantities unresolved.</x:t>
        </x:is>
      </x:c>
      <x:c r="I844" s="4" t="inlineStr">
        <x:is>
          <x:t xml:space="preserve">Proposal; not qualified for crafting</x:t>
        </x:is>
      </x:c>
      <x:c r="J844" s="4" t="inlineStr">
        <x:is>
          <x:t xml:space="preserve">Artwork direction: A matched pair of outward-bowed rib guards, each with three narrow vertical bars and a short upper mounting rail. Fit, mass, fastening, removal, repair and performance remain proposals.</x:t>
        </x:is>
      </x:c>
    </x:row>
    <x:row r="845">
      <x:c r="A845" s="4" t="inlineStr">
        <x:is>
          <x:t xml:space="preserve">proposal.legger.dorsal_shingle_carapace</x:t>
        </x:is>
      </x:c>
      <x:c r="B845" s="4" t="str">
        <x:f>Items!B845</x:f>
        <x:v>Dorsal shingle carapace</x:v>
      </x:c>
      <x:c r="C845" s="4" t="str">
        <x:f>Items!X845</x:f>
        <x:v>Armor</x:v>
      </x:c>
      <x:c r="D845" s="4" t="str">
        <x:f>Items!C845</x:f>
        <x:v>Not applicable</x:v>
      </x:c>
      <x:c r="E845" s="4" t="inlineStr">
        <x:is>
          <x:t xml:space="preserve">Finished armor proposal</x:t>
        </x:is>
      </x:c>
      <x:c r="F845" s="14">
        <x:f>Items!AJ845</x:f>
        <x:v>99</x:v>
      </x:c>
      <x:c r="G845" s="4" t="inlineStr">
        <x:is>
          <x:t xml:space="preserve">No recipe established</x:t>
        </x:is>
      </x:c>
      <x:c r="H845" s="4" t="inlineStr">
        <x:is>
          <x:t xml:space="preserve">Fit, facilities and input quantities unresolved.</x:t>
        </x:is>
      </x:c>
      <x:c r="I845" s="4" t="inlineStr">
        <x:is>
          <x:t xml:space="preserve">Proposal; not qualified for crafting</x:t>
        </x:is>
      </x:c>
      <x:c r="J845" s="4" t="inlineStr">
        <x:is>
          <x:t xml:space="preserve">Artwork direction: Five broad overlapping shell shingles forming a shallow peaked ridge, with a narrow central seam and small metal fasteners. Fit, mass, fastening, removal, repair and performance remain proposals.</x:t>
        </x:is>
      </x:c>
    </x:row>
  </x:sheetData>
  <x:pageMargins left="0.7" right="0.7" top="0.75" bottom="0.75" header="0.3" footer="0.3"/>
  <x:tableParts count="1">
    <x:tablePart xmlns:r="http://schemas.openxmlformats.org/officeDocument/2006/relationships" r:id="Ra4aae25d32d1426c"/>
  </x:tableParts>
</x:worksheet>
</file>