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5" headerRowCount="1" totalsRowCount="0" totalsRowShown="0">
  <x:autoFilter ref="A5:AN100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83" headerRowCount="1" totalsRowCount="0" totalsRowShown="0">
  <x:autoFilter ref="A5:F118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5" headerRowCount="1" totalsRowCount="0" totalsRowShown="0">
  <x:autoFilter ref="A5:J100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t1;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T1</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t1;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IF(C59="T0",0,IF(C59="T1",1,IF(C59="T2",2,IF(C59="T3",3,IF(C59="T4",4,IF(C59="Unassigned",98,99))))))</x:f>
        <x:v>1</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T1</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t1;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IF(C60="T0",0,IF(C60="T1",1,IF(C60="T2",2,IF(C60="T3",3,IF(C60="T4",4,IF(C60="Unassigned",98,99))))))</x:f>
        <x:v>1</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T1</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t1;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IF(C71="T0",0,IF(C71="T1",1,IF(C71="T2",2,IF(C71="T3",3,IF(C71="T4",4,IF(C71="Unassigned",98,99))))))</x:f>
        <x:v>1</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T2</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t2;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IF(C72="T0",0,IF(C72="T1",1,IF(C72="T2",2,IF(C72="T3",3,IF(C72="T4",4,IF(C72="Unassigned",98,99))))))</x:f>
        <x:v>2</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T1</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t1;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IF(C74="T0",0,IF(C74="T1",1,IF(C74="T2",2,IF(C74="T3",3,IF(C74="T4",4,IF(C74="Unassigned",98,99))))))</x:f>
        <x:v>1</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T1</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t1;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IF(C132="T0",0,IF(C132="T1",1,IF(C132="T2",2,IF(C132="T3",3,IF(C132="T4",4,IF(C132="Unassigned",98,99))))))</x:f>
        <x:v>1</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T2</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t2;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IF(C211="T0",0,IF(C211="T1",1,IF(C211="T2",2,IF(C211="T3",3,IF(C211="T4",4,IF(C211="Unassigned",98,99))))))</x:f>
        <x:v>2</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T1</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t1;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IF(C212="T0",0,IF(C212="T1",1,IF(C212="T2",2,IF(C212="T3",3,IF(C212="T4",4,IF(C212="Unassigned",98,99))))))</x:f>
        <x:v>1</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T2</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t2; not applicable; material</x:v>
      </x:c>
      <x:c r="AF491" s="4" t="str">
        <x:v>New source-informed working item; primary category follows the resource/processing/recovery split.</x:v>
      </x:c>
      <x:c r="AG49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IF(C491="T0",0,IF(C491="T1",1,IF(C491="T2",2,IF(C491="T3",3,IF(C491="T4",4,IF(C491="Unassigned",98,99))))))</x:f>
        <x:v>2</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T1</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t1;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IF(C523="T0",0,IF(C523="T1",1,IF(C523="T2",2,IF(C523="T3",3,IF(C523="T4",4,IF(C523="Unassigned",98,99))))))</x:f>
        <x:v>1</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T1</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t1;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IF(C524="T0",0,IF(C524="T1",1,IF(C524="T2",2,IF(C524="T3",3,IF(C524="T4",4,IF(C524="Unassigned",98,99))))))</x:f>
        <x:v>1</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c r="Z565" s="4"/>
      <x:c r="AA565" s="4"/>
      <x:c r="AB565" s="4"/>
      <x:c r="AC565" s="4"/>
      <x:c r="AD565" s="4"/>
      <x:c r="AE565" s="4"/>
      <x:c r="AF565" s="4"/>
      <x:c r="AG565" s="4"/>
      <x:c r="AH565" s="4"/>
      <x:c r="AI565" s="4"/>
      <x:c r="AJ565" s="4"/>
      <x:c r="AK565" s="4"/>
      <x:c r="AL565" s="4"/>
      <x:c r="AM565" s="4"/>
      <x:c r="AN565" s="4"/>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c r="Z578" s="4"/>
      <x:c r="AA578" s="4"/>
      <x:c r="AB578" s="4"/>
      <x:c r="AC578" s="4"/>
      <x:c r="AD578" s="4"/>
      <x:c r="AE578" s="4"/>
      <x:c r="AF578" s="4"/>
      <x:c r="AG578" s="4"/>
      <x:c r="AH578" s="4"/>
      <x:c r="AI578" s="4"/>
      <x:c r="AJ578" s="4"/>
      <x:c r="AK578" s="4"/>
      <x:c r="AL578" s="4"/>
      <x:c r="AM578" s="4"/>
      <x:c r="AN578" s="4"/>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c r="Z579" s="4"/>
      <x:c r="AA579" s="4"/>
      <x:c r="AB579" s="4"/>
      <x:c r="AC579" s="4"/>
      <x:c r="AD579" s="4"/>
      <x:c r="AE579" s="4"/>
      <x:c r="AF579" s="4"/>
      <x:c r="AG579" s="4"/>
      <x:c r="AH579" s="4"/>
      <x:c r="AI579" s="4"/>
      <x:c r="AJ579" s="4"/>
      <x:c r="AK579" s="4"/>
      <x:c r="AL579" s="4"/>
      <x:c r="AM579" s="4"/>
      <x:c r="AN579" s="4"/>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c r="Z581" s="4"/>
      <x:c r="AA581" s="4"/>
      <x:c r="AB581" s="4"/>
      <x:c r="AC581" s="4"/>
      <x:c r="AD581" s="4"/>
      <x:c r="AE581" s="4"/>
      <x:c r="AF581" s="4"/>
      <x:c r="AG581" s="4"/>
      <x:c r="AH581" s="4"/>
      <x:c r="AI581" s="4"/>
      <x:c r="AJ581" s="4"/>
      <x:c r="AK581" s="4"/>
      <x:c r="AL581" s="4"/>
      <x:c r="AM581" s="4"/>
      <x:c r="AN581" s="4"/>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A768" s="4" t="inlineStr">
        <x:is>
          <x:t xml:space="preserve">proposal.salvage.crushed_canister_body</x:t>
        </x:is>
      </x:c>
      <x:c r="B768" s="4" t="inlineStr">
        <x:is>
          <x:t xml:space="preserve">Crushed canister body</x:t>
        </x:is>
      </x:c>
      <x:c r="C768" s="4" t="inlineStr">
        <x:is>
          <x:t xml:space="preserve">T0</x:t>
        </x:is>
      </x:c>
      <x:c r="D768" s="4" t="inlineStr">
        <x:is>
          <x:t xml:space="preserve">Salvage</x:t>
        </x:is>
      </x:c>
      <x:c r="E768" s="4" t="inlineStr">
        <x:is>
          <x:t xml:space="preserve">Canister salvage</x:t>
        </x:is>
      </x:c>
      <x:c r="F768" s="4" t="inlineStr">
        <x:is>
          <x:t xml:space="preserve">New proposal</x:t>
        </x:is>
      </x:c>
      <x:c r="G768" s="4" t="inlineStr">
        <x:is>
          <x:t xml:space="preserve">A thin-walled canister body flattened into an uneven oval, with its neck folded shut and the base split along one edge. Most of its original fittings are missing. The distorted shell is a low-quality source of recoverable material after inspection, with little remaining value as a container.</x:t>
        </x:is>
      </x:c>
      <x:c r="H768" s="4" t="inlineStr">
        <x:is>
          <x:t xml:space="preserve">None; recovered salvage</x:t>
        </x:is>
      </x:c>
      <x:c r="I768" s="4" t="inlineStr">
        <x:is>
          <x:t xml:space="preserve">Separate recovered cargo item; mass, packing and carrier fit unresolved.</x:t>
        </x:is>
      </x:c>
      <x:c r="J768" s="4"/>
      <x:c r="K768" s="4"/>
      <x:c r="L768" s="4" t="inlineStr">
        <x:is>
          <x:t xml:space="preserve">Recover from discarded contemporary equipment, abandoned workshop stores or damaged machinery. Particular sites, frequency and ownership remain proposals.</x:t>
        </x:is>
      </x:c>
      <x:c r="M76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8" s="4" t="inlineStr">
        <x:is>
          <x:t xml:space="preserve">Not implemented</x:t>
        </x:is>
      </x:c>
      <x:c r="O76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8" s="4"/>
      <x:c r="Q768" s="4"/>
      <x:c r="R768" s="4"/>
      <x:c r="S768" s="4"/>
      <x:c r="T768" s="4"/>
      <x:c r="U768" s="4" t="inlineStr">
        <x:is>
          <x:t xml:space="preserve">Resolve surviving material, contamination and recovery route. No usable container body or guaranteed metal yield.</x:t>
        </x:is>
      </x:c>
      <x:c r="V768" s="4" t="inlineStr">
        <x:is>
          <x:t xml:space="preserve">workshop recovery; canister salvage; crushed canister; collapsed vessel</x:t>
        </x:is>
      </x:c>
      <x:c r="W76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8" s="4" t="inlineStr">
        <x:is>
          <x:t xml:space="preserve">Raw material</x:t>
        </x:is>
      </x:c>
      <x:c r="Y768" s="4" t="inlineStr">
        <x:is>
          <x:t xml:space="preserve">Recovered part</x:t>
        </x:is>
      </x:c>
      <x:c r="Z768" s="4" t="inlineStr">
        <x:is>
          <x:t xml:space="preserve">Industrial salvage</x:t>
        </x:is>
      </x:c>
      <x:c r="AA768" s="4" t="inlineStr">
        <x:is>
          <x:t xml:space="preserve">Equipment fabrication</x:t>
        </x:is>
      </x:c>
      <x:c r="AB768" s="4" t="inlineStr">
        <x:is>
          <x:t xml:space="preserve">Metal</x:t>
        </x:is>
      </x:c>
      <x:c r="AC768" s="4" t="inlineStr">
        <x:is>
          <x:t xml:space="preserve">Assembly</x:t>
        </x:is>
      </x:c>
      <x:c r="AD768" s="4" t="inlineStr">
        <x:is>
          <x:t xml:space="preserve">Proposal</x:t>
        </x:is>
      </x:c>
      <x:c r="AE768" s="4" t="str">
        <x:f>LOWER(A768&amp;"; "&amp;B768&amp;"; "&amp;D768&amp;"; "&amp;E768&amp;"; "&amp;X768&amp;"; "&amp;Y768&amp;"; "&amp;Z768&amp;"; "&amp;AA768&amp;"; "&amp;AB768&amp;"; "&amp;AC768&amp;"; "&amp;AD768&amp;"; "&amp;V768&amp;"; "&amp;C768&amp;"; "&amp;AH768&amp;"; "&amp;AI768)</x:f>
        <x:v>proposal.salvage.crushed_canister_body; crushed canister body; salvage; canister salvage; raw material; recovered part; industrial salvage; equipment fabrication; metal; assembly; proposal; workshop recovery; canister salvage; crushed canister; collapsed vessel; t0; unassigned; material</x:v>
      </x:c>
      <x:c r="AF768" s="4" t="inlineStr">
        <x:is>
          <x:t xml:space="preserve">Distinct contemporary recovered object with a particular physical form and condition, retained as Salvage rather than working equipment or qualified workshop stock.</x:t>
        </x:is>
      </x:c>
      <x:c r="AG768" s="4" t="inlineStr">
        <x:is>
          <x:t xml:space="preserve">T0 value proposal: severe deformation and missing fittings leave mainly low-value shell material.</x:t>
        </x:is>
      </x:c>
      <x:c r="AH768" s="4" t="inlineStr">
        <x:is>
          <x:t xml:space="preserve">Unassigned</x:t>
        </x:is>
      </x:c>
      <x:c r="AI768" s="4" t="inlineStr">
        <x:is>
          <x:t xml:space="preserve">Material</x:t>
        </x:is>
      </x:c>
      <x:c r="AJ768" s="4">
        <x:f>COUNTIFS('Material routes'!$D$6:$D$2205,A768,'Material routes'!$C$6:$C$2205,"Output")</x:f>
        <x:v>0</x:v>
      </x:c>
      <x:c r="AK768" s="4">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x:f>COUNTIFS('Material routes'!$D$6:$D$2205,A768,'Material routes'!$C$6:$C$2205,"Tool candidate")</x:f>
        <x:v>0</x:v>
      </x:c>
      <x:c r="AM768" s="4" t="str">
        <x:f>IF(AJ768&gt;0,"Route listed; review status/completeness",IF(C768="T0","Raw entry feed; no production route","No production route listed"))</x:f>
        <x:v>Raw entry feed; no production route</x:v>
      </x:c>
      <x:c r="AN768" s="4">
        <x:f>IF(C768="T0",0,IF(C768="T1",1,IF(C768="T2",2,IF(C768="T3",3,IF(C768="T4",4,IF(C768="Unassigned",98,99))))))</x:f>
        <x:v>0</x:v>
      </x:c>
    </x:row>
    <x:row r="769">
      <x:c r="A769" s="4" t="inlineStr">
        <x:is>
          <x:t xml:space="preserve">proposal.salvage.shattered_canister_sight_strip</x:t>
        </x:is>
      </x:c>
      <x:c r="B769" s="4" t="inlineStr">
        <x:is>
          <x:t xml:space="preserve">Shattered canister sight strip</x:t>
        </x:is>
      </x:c>
      <x:c r="C769" s="4" t="inlineStr">
        <x:is>
          <x:t xml:space="preserve">T0</x:t>
        </x:is>
      </x:c>
      <x:c r="D769" s="4" t="inlineStr">
        <x:is>
          <x:t xml:space="preserve">Salvage</x:t>
        </x:is>
      </x:c>
      <x:c r="E769" s="4" t="inlineStr">
        <x:is>
          <x:t xml:space="preserve">Canister salvage</x:t>
        </x:is>
      </x:c>
      <x:c r="F769" s="4" t="inlineStr">
        <x:is>
          <x:t xml:space="preserve">New proposal</x:t>
        </x:is>
      </x:c>
      <x:c r="G769" s="4" t="inlineStr">
        <x:is>
          <x:t xml:space="preserve">A cracked glass viewing strip still caught in a twisted metal retaining channel. Several small sections are missing, and grit has entered the fractured edges. The assembly preserves the outline of a canister inspection window, but offers only limited glass and retaining-metal salvage rather than a usable transparent insert.</x:t>
        </x:is>
      </x:c>
      <x:c r="H769" s="4" t="inlineStr">
        <x:is>
          <x:t xml:space="preserve">None; recovered salvage</x:t>
        </x:is>
      </x:c>
      <x:c r="I769" s="4" t="inlineStr">
        <x:is>
          <x:t xml:space="preserve">Separate recovered cargo item; mass, packing and carrier fit unresolved.</x:t>
        </x:is>
      </x:c>
      <x:c r="J769" s="4"/>
      <x:c r="K769" s="4"/>
      <x:c r="L769" s="4" t="inlineStr">
        <x:is>
          <x:t xml:space="preserve">Recover from discarded contemporary equipment, abandoned workshop stores or damaged machinery. Particular sites, frequency and ownership remain proposals.</x:t>
        </x:is>
      </x:c>
      <x:c r="M76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9" s="4" t="inlineStr">
        <x:is>
          <x:t xml:space="preserve">Not implemented</x:t>
        </x:is>
      </x:c>
      <x:c r="O76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9" s="4"/>
      <x:c r="Q769" s="4"/>
      <x:c r="R769" s="4"/>
      <x:c r="S769" s="4"/>
      <x:c r="T769" s="4"/>
      <x:c r="U769" s="4" t="inlineStr">
        <x:is>
          <x:t xml:space="preserve">Resolve remaining glass, channel condition, contamination and recovery. Distinct from the intact canister viewing-port insert; not a usable window.</x:t>
        </x:is>
      </x:c>
      <x:c r="V769" s="4" t="inlineStr">
        <x:is>
          <x:t xml:space="preserve">workshop recovery; canister salvage; shattered sight strip; broken viewing window</x:t>
        </x:is>
      </x:c>
      <x:c r="W76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9" s="4" t="inlineStr">
        <x:is>
          <x:t xml:space="preserve">Raw material</x:t>
        </x:is>
      </x:c>
      <x:c r="Y769" s="4" t="inlineStr">
        <x:is>
          <x:t xml:space="preserve">Recovered part</x:t>
        </x:is>
      </x:c>
      <x:c r="Z769" s="4" t="inlineStr">
        <x:is>
          <x:t xml:space="preserve">Industrial salvage</x:t>
        </x:is>
      </x:c>
      <x:c r="AA769" s="4" t="inlineStr">
        <x:is>
          <x:t xml:space="preserve">Equipment fabrication</x:t>
        </x:is>
      </x:c>
      <x:c r="AB769" s="4" t="inlineStr">
        <x:is>
          <x:t xml:space="preserve">Glass and metal</x:t>
        </x:is>
      </x:c>
      <x:c r="AC769" s="4" t="inlineStr">
        <x:is>
          <x:t xml:space="preserve">Assembly</x:t>
        </x:is>
      </x:c>
      <x:c r="AD769" s="4" t="inlineStr">
        <x:is>
          <x:t xml:space="preserve">Proposal</x:t>
        </x:is>
      </x:c>
      <x:c r="AE769" s="4" t="str">
        <x:f>LOWER(A769&amp;"; "&amp;B769&amp;"; "&amp;D769&amp;"; "&amp;E769&amp;"; "&amp;X769&amp;"; "&amp;Y769&amp;"; "&amp;Z769&amp;"; "&amp;AA769&amp;"; "&amp;AB769&amp;"; "&amp;AC769&amp;"; "&amp;AD769&amp;"; "&amp;V769&amp;"; "&amp;C769&amp;"; "&amp;AH769&amp;"; "&amp;AI769)</x:f>
        <x:v>proposal.salvage.shattered_canister_sight_strip; shattered canister sight strip; salvage; canister salvage; raw material; recovered part; industrial salvage; equipment fabrication; glass and metal; assembly; proposal; workshop recovery; canister salvage; shattered sight strip; broken viewing window; t0; unassigned; material</x:v>
      </x:c>
      <x:c r="AF769" s="4" t="inlineStr">
        <x:is>
          <x:t xml:space="preserve">Distinct contemporary recovered object with a particular physical form and condition, retained as Salvage rather than working equipment or qualified workshop stock.</x:t>
        </x:is>
      </x:c>
      <x:c r="AG769" s="4" t="inlineStr">
        <x:is>
          <x:t xml:space="preserve">T0 value proposal: fragmented glass and a distorted retainer offer little direct fitted-part reuse.</x:t>
        </x:is>
      </x:c>
      <x:c r="AH769" s="4" t="inlineStr">
        <x:is>
          <x:t xml:space="preserve">Unassigned</x:t>
        </x:is>
      </x:c>
      <x:c r="AI769" s="4" t="inlineStr">
        <x:is>
          <x:t xml:space="preserve">Material</x:t>
        </x:is>
      </x:c>
      <x:c r="AJ769" s="4">
        <x:f>COUNTIFS('Material routes'!$D$6:$D$2205,A769,'Material routes'!$C$6:$C$2205,"Output")</x:f>
        <x:v>0</x:v>
      </x:c>
      <x:c r="AK769" s="4">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x:f>COUNTIFS('Material routes'!$D$6:$D$2205,A769,'Material routes'!$C$6:$C$2205,"Tool candidate")</x:f>
        <x:v>0</x:v>
      </x:c>
      <x:c r="AM769" s="4" t="str">
        <x:f>IF(AJ769&gt;0,"Route listed; review status/completeness",IF(C769="T0","Raw entry feed; no production route","No production route listed"))</x:f>
        <x:v>Raw entry feed; no production route</x:v>
      </x:c>
      <x:c r="AN769" s="4">
        <x:f>IF(C769="T0",0,IF(C769="T1",1,IF(C769="T2",2,IF(C769="T3",3,IF(C769="T4",4,IF(C769="Unassigned",98,99))))))</x:f>
        <x:v>0</x:v>
      </x:c>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A773" s="4" t="inlineStr">
        <x:is>
          <x:t xml:space="preserve">proposal.salvage.empty_pigment_canister</x:t>
        </x:is>
      </x:c>
      <x:c r="B773" s="4" t="inlineStr">
        <x:is>
          <x:t xml:space="preserve">Empty pigment canister</x:t>
        </x:is>
      </x:c>
      <x:c r="C773" s="4" t="inlineStr">
        <x:is>
          <x:t xml:space="preserve">T1</x:t>
        </x:is>
      </x:c>
      <x:c r="D773" s="4" t="inlineStr">
        <x:is>
          <x:t xml:space="preserve">Salvage</x:t>
        </x:is>
      </x:c>
      <x:c r="E773" s="4" t="inlineStr">
        <x:is>
          <x:t xml:space="preserve">Canister salvage</x:t>
        </x:is>
      </x:c>
      <x:c r="F773" s="4" t="inlineStr">
        <x:is>
          <x:t xml:space="preserve">New proposal</x:t>
        </x:is>
      </x:c>
      <x:c r="G773" s="4" t="inlineStr">
        <x:is>
          <x:t xml:space="preserve">A squat workshop canister with a broad mouth and a simple removable cover, stained inside by dried pigment residue. Its useful contents have been spent. The surviving body and cover may be assessed for workshop storage or material recovery, while the residue must be identified before any new use.</x:t>
        </x:is>
      </x:c>
      <x:c r="H773" s="4" t="inlineStr">
        <x:is>
          <x:t xml:space="preserve">None; recovered salvage</x:t>
        </x:is>
      </x:c>
      <x:c r="I773" s="4" t="inlineStr">
        <x:is>
          <x:t xml:space="preserve">Separate recovered cargo item; mass, packing and carrier fit unresolved.</x:t>
        </x:is>
      </x:c>
      <x:c r="J773" s="4"/>
      <x:c r="K773" s="4"/>
      <x:c r="L773" s="4" t="inlineStr">
        <x:is>
          <x:t xml:space="preserve">Recover from discarded contemporary equipment, abandoned workshop stores or damaged machinery. Particular sites, frequency and ownership remain proposals.</x:t>
        </x:is>
      </x:c>
      <x:c r="M77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3" s="4" t="inlineStr">
        <x:is>
          <x:t xml:space="preserve">Not implemented</x:t>
        </x:is>
      </x:c>
      <x:c r="O77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3" s="4"/>
      <x:c r="Q773" s="4"/>
      <x:c r="R773" s="4"/>
      <x:c r="S773" s="4"/>
      <x:c r="T773" s="4"/>
      <x:c r="U773" s="4" t="inlineStr">
        <x:is>
          <x:t xml:space="preserve">Resolve residue identity, liner material, closure condition and compatible future contents. No usable pigment, food-contact suitability or dye recipe supplied.</x:t>
        </x:is>
      </x:c>
      <x:c r="V773" s="4" t="inlineStr">
        <x:is>
          <x:t xml:space="preserve">workshop recovery; canister salvage; empty pigment canister; stained storage vessel</x:t>
        </x:is>
      </x:c>
      <x:c r="W77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3" s="4" t="inlineStr">
        <x:is>
          <x:t xml:space="preserve">Container</x:t>
        </x:is>
      </x:c>
      <x:c r="Y773" s="4" t="inlineStr">
        <x:is>
          <x:t xml:space="preserve">Recovered part</x:t>
        </x:is>
      </x:c>
      <x:c r="Z773" s="4" t="inlineStr">
        <x:is>
          <x:t xml:space="preserve">Industrial salvage</x:t>
        </x:is>
      </x:c>
      <x:c r="AA773" s="4" t="inlineStr">
        <x:is>
          <x:t xml:space="preserve">Equipment repair</x:t>
        </x:is>
      </x:c>
      <x:c r="AB773" s="4" t="inlineStr">
        <x:is>
          <x:t xml:space="preserve">Mixed / unresolved</x:t>
        </x:is>
      </x:c>
      <x:c r="AC773" s="4" t="inlineStr">
        <x:is>
          <x:t xml:space="preserve">Assembly</x:t>
        </x:is>
      </x:c>
      <x:c r="AD773" s="4" t="inlineStr">
        <x:is>
          <x:t xml:space="preserve">Proposal</x:t>
        </x:is>
      </x:c>
      <x:c r="AE773" s="4" t="str">
        <x:f>LOWER(A773&amp;"; "&amp;B773&amp;"; "&amp;D773&amp;"; "&amp;E773&amp;"; "&amp;X773&amp;"; "&amp;Y773&amp;"; "&amp;Z773&amp;"; "&amp;AA773&amp;"; "&amp;AB773&amp;"; "&amp;AC773&amp;"; "&amp;AD773&amp;"; "&amp;V773&amp;"; "&amp;C773&amp;"; "&amp;AH773&amp;"; "&amp;AI773)</x:f>
        <x:v>proposal.salvage.empty_pigment_canister; empty pigment canister; salvage; canister salvage; container; recovered part; industrial salvage; equipment repair; mixed / unresolved; assembly; proposal; workshop recovery; canister salvage; empty pigment canister; stained storage vessel; t1; unassigned; component</x:v>
      </x:c>
      <x:c r="AF773" s="4" t="inlineStr">
        <x:is>
          <x:t xml:space="preserve">Distinct contemporary recovered object with a particular physical form and condition, retained as Salvage rather than working equipment or qualified workshop stock.</x:t>
        </x:is>
      </x:c>
      <x:c r="AG773" s="4" t="inlineStr">
        <x:is>
          <x:t xml:space="preserve">T1 value proposal: an ordinary retained body and cover have modest reuse potential, reduced by unknown residue.</x:t>
        </x:is>
      </x:c>
      <x:c r="AH773" s="4" t="inlineStr">
        <x:is>
          <x:t xml:space="preserve">Unassigned</x:t>
        </x:is>
      </x:c>
      <x:c r="AI773" s="4" t="inlineStr">
        <x:is>
          <x:t xml:space="preserve">Component</x:t>
        </x:is>
      </x:c>
      <x:c r="AJ773" s="4">
        <x:f>COUNTIFS('Material routes'!$D$6:$D$2205,A773,'Material routes'!$C$6:$C$2205,"Output")</x:f>
        <x:v>0</x:v>
      </x:c>
      <x:c r="AK773" s="4">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x:f>COUNTIFS('Material routes'!$D$6:$D$2205,A773,'Material routes'!$C$6:$C$2205,"Tool candidate")</x:f>
        <x:v>0</x:v>
      </x:c>
      <x:c r="AM773" s="4" t="str">
        <x:f>IF(AJ773&gt;0,"Route listed; review status/completeness",IF(C773="T0","Raw entry feed; no production route","No production route listed"))</x:f>
        <x:v>No production route listed</x:v>
      </x:c>
      <x:c r="AN773" s="4">
        <x:f>IF(C773="T0",0,IF(C773="T1",1,IF(C773="T2",2,IF(C773="T3",3,IF(C773="T4",4,IF(C773="Unassigned",98,99))))))</x:f>
        <x:v>1</x:v>
      </x:c>
    </x:row>
    <x:row r="774">
      <x:c r="A774" s="4" t="inlineStr">
        <x:is>
          <x:t xml:space="preserve">proposal.salvage.broken_canister_locking_ring</x:t>
        </x:is>
      </x:c>
      <x:c r="B774" s="4" t="inlineStr">
        <x:is>
          <x:t xml:space="preserve">Broken canister locking ring</x:t>
        </x:is>
      </x:c>
      <x:c r="C774" s="4" t="inlineStr">
        <x:is>
          <x:t xml:space="preserve">T1</x:t>
        </x:is>
      </x:c>
      <x:c r="D774" s="4" t="inlineStr">
        <x:is>
          <x:t xml:space="preserve">Salvage</x:t>
        </x:is>
      </x:c>
      <x:c r="E774" s="4" t="inlineStr">
        <x:is>
          <x:t xml:space="preserve">Canister salvage</x:t>
        </x:is>
      </x:c>
      <x:c r="F774" s="4" t="inlineStr">
        <x:is>
          <x:t xml:space="preserve">New proposal</x:t>
        </x:is>
      </x:c>
      <x:c r="G774" s="4" t="inlineStr">
        <x:is>
          <x:t xml:space="preserve">A heavy closure-retaining ring snapped beside one locking lug, with the remaining lugs and curved body still attached. It can no longer secure a canister lid. Its surviving worked metal and retaining features make it a possible donor or fabrication reference after inspection, rather than a complete closure.</x:t>
        </x:is>
      </x:c>
      <x:c r="H774" s="4" t="inlineStr">
        <x:is>
          <x:t xml:space="preserve">None; recovered salvage</x:t>
        </x:is>
      </x:c>
      <x:c r="I774" s="4" t="inlineStr">
        <x:is>
          <x:t xml:space="preserve">Separate recovered cargo item; mass, packing and carrier fit unresolved.</x:t>
        </x:is>
      </x:c>
      <x:c r="J774" s="4"/>
      <x:c r="K774" s="4"/>
      <x:c r="L774" s="4" t="inlineStr">
        <x:is>
          <x:t xml:space="preserve">Recover from discarded contemporary equipment, abandoned workshop stores or damaged machinery. Particular sites, frequency and ownership remain proposals.</x:t>
        </x:is>
      </x:c>
      <x:c r="M77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4" s="4" t="inlineStr">
        <x:is>
          <x:t xml:space="preserve">Not implemented</x:t>
        </x:is>
      </x:c>
      <x:c r="O77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4" s="4"/>
      <x:c r="Q774" s="4"/>
      <x:c r="R774" s="4"/>
      <x:c r="S774" s="4"/>
      <x:c r="T774" s="4"/>
      <x:c r="U774" s="4" t="inlineStr">
        <x:is>
          <x:t xml:space="preserve">Resolve fracture extent, surviving lugs and host geometry. No working latch, fitted seal or pressure closure.</x:t>
        </x:is>
      </x:c>
      <x:c r="V774" s="4" t="inlineStr">
        <x:is>
          <x:t xml:space="preserve">workshop recovery; canister salvage; broken locking ring; snapped lid retainer</x:t>
        </x:is>
      </x:c>
      <x:c r="W77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4" s="4" t="inlineStr">
        <x:is>
          <x:t xml:space="preserve">Container part</x:t>
        </x:is>
      </x:c>
      <x:c r="Y774" s="4" t="inlineStr">
        <x:is>
          <x:t xml:space="preserve">Recovered part</x:t>
        </x:is>
      </x:c>
      <x:c r="Z774" s="4" t="inlineStr">
        <x:is>
          <x:t xml:space="preserve">Industrial salvage</x:t>
        </x:is>
      </x:c>
      <x:c r="AA774" s="4" t="inlineStr">
        <x:is>
          <x:t xml:space="preserve">Equipment repair</x:t>
        </x:is>
      </x:c>
      <x:c r="AB774" s="4" t="inlineStr">
        <x:is>
          <x:t xml:space="preserve">Metal</x:t>
        </x:is>
      </x:c>
      <x:c r="AC774" s="4" t="inlineStr">
        <x:is>
          <x:t xml:space="preserve">Solid part</x:t>
        </x:is>
      </x:c>
      <x:c r="AD774" s="4" t="inlineStr">
        <x:is>
          <x:t xml:space="preserve">Proposal</x:t>
        </x:is>
      </x:c>
      <x:c r="AE774" s="4" t="str">
        <x:f>LOWER(A774&amp;"; "&amp;B774&amp;"; "&amp;D774&amp;"; "&amp;E774&amp;"; "&amp;X774&amp;"; "&amp;Y774&amp;"; "&amp;Z774&amp;"; "&amp;AA774&amp;"; "&amp;AB774&amp;"; "&amp;AC774&amp;"; "&amp;AD774&amp;"; "&amp;V774&amp;"; "&amp;C774&amp;"; "&amp;AH774&amp;"; "&amp;AI774)</x:f>
        <x:v>proposal.salvage.broken_canister_locking_ring; broken canister locking ring; salvage; canister salvage; container part; recovered part; industrial salvage; equipment repair; metal; solid part; proposal; workshop recovery; canister salvage; broken locking ring; snapped lid retainer; t1; unassigned; component</x:v>
      </x:c>
      <x:c r="AF774" s="4" t="inlineStr">
        <x:is>
          <x:t xml:space="preserve">Distinct contemporary recovered object with a particular physical form and condition, retained as Salvage rather than working equipment or qualified workshop stock.</x:t>
        </x:is>
      </x:c>
      <x:c r="AG774" s="4" t="inlineStr">
        <x:is>
          <x:t xml:space="preserve">T1 value proposal: a broken retaining function limits direct use, but substantial worked metal and intact features retain modest donor value.</x:t>
        </x:is>
      </x:c>
      <x:c r="AH774" s="4" t="inlineStr">
        <x:is>
          <x:t xml:space="preserve">Unassigned</x:t>
        </x:is>
      </x:c>
      <x:c r="AI774" s="4" t="inlineStr">
        <x:is>
          <x:t xml:space="preserve">Component</x:t>
        </x:is>
      </x:c>
      <x:c r="AJ774" s="4">
        <x:f>COUNTIFS('Material routes'!$D$6:$D$2205,A774,'Material routes'!$C$6:$C$2205,"Output")</x:f>
        <x:v>0</x:v>
      </x:c>
      <x:c r="AK774" s="4">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x:f>COUNTIFS('Material routes'!$D$6:$D$2205,A774,'Material routes'!$C$6:$C$2205,"Tool candidate")</x:f>
        <x:v>0</x:v>
      </x:c>
      <x:c r="AM774" s="4" t="str">
        <x:f>IF(AJ774&gt;0,"Route listed; review status/completeness",IF(C774="T0","Raw entry feed; no production route","No production route listed"))</x:f>
        <x:v>No production route listed</x:v>
      </x:c>
      <x:c r="AN774" s="4">
        <x:f>IF(C774="T0",0,IF(C774="T1",1,IF(C774="T2",2,IF(C774="T3",3,IF(C774="T4",4,IF(C774="Unassigned",98,99))))))</x:f>
        <x:v>1</x:v>
      </x:c>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A777" s="4" t="inlineStr">
        <x:is>
          <x:t xml:space="preserve">proposal.salvage.empty_chemical_transfer_canister</x:t>
        </x:is>
      </x:c>
      <x:c r="B777" s="4" t="inlineStr">
        <x:is>
          <x:t xml:space="preserve">Empty chemical transfer canister</x:t>
        </x:is>
      </x:c>
      <x:c r="C777" s="4" t="inlineStr">
        <x:is>
          <x:t xml:space="preserve">T2</x:t>
        </x:is>
      </x:c>
      <x:c r="D777" s="4" t="inlineStr">
        <x:is>
          <x:t xml:space="preserve">Salvage</x:t>
        </x:is>
      </x:c>
      <x:c r="E777" s="4" t="inlineStr">
        <x:is>
          <x:t xml:space="preserve">Canister salvage</x:t>
        </x:is>
      </x:c>
      <x:c r="F777" s="4" t="inlineStr">
        <x:is>
          <x:t xml:space="preserve">New proposal</x:t>
        </x:is>
      </x:c>
      <x:c r="G777" s="4" t="inlineStr">
        <x:is>
          <x:t xml:space="preserve">An empty industrial canister with two capped transfer fittings and a protected carrying handle. Surface staining records former chemical service without identifying the contents. The body and fittings are candidates for matched industrial reuse after inspection, separate from personal algae vessels and the glass-lined haul canister.</x:t>
        </x:is>
      </x:c>
      <x:c r="H777" s="4" t="inlineStr">
        <x:is>
          <x:t xml:space="preserve">None; recovered salvage</x:t>
        </x:is>
      </x:c>
      <x:c r="I777" s="4" t="inlineStr">
        <x:is>
          <x:t xml:space="preserve">Separate recovered cargo item; mass, packing and carrier fit unresolved.</x:t>
        </x:is>
      </x:c>
      <x:c r="J777" s="4"/>
      <x:c r="K777" s="4"/>
      <x:c r="L777" s="4" t="inlineStr">
        <x:is>
          <x:t xml:space="preserve">Recover from discarded contemporary equipment, abandoned workshop stores or damaged machinery. Particular sites, frequency and ownership remain proposals.</x:t>
        </x:is>
      </x:c>
      <x:c r="M777"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7" s="4" t="inlineStr">
        <x:is>
          <x:t xml:space="preserve">Not implemented</x:t>
        </x:is>
      </x:c>
      <x:c r="O777"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7" s="4"/>
      <x:c r="Q777" s="4"/>
      <x:c r="R777" s="4"/>
      <x:c r="S777" s="4"/>
      <x:c r="T777" s="4"/>
      <x:c r="U777" s="4" t="inlineStr">
        <x:is>
          <x:t xml:space="preserve">Resolve service history, residue, lining, closure integrity and compatible industrial use. No useful chemicals, food-contact suitability or pressure qualification.</x:t>
        </x:is>
      </x:c>
      <x:c r="V777" s="4" t="inlineStr">
        <x:is>
          <x:t xml:space="preserve">workshop recovery; canister salvage; empty chemical transfer canister; capped industrial vessel</x:t>
        </x:is>
      </x:c>
      <x:c r="W777"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7" s="4" t="inlineStr">
        <x:is>
          <x:t xml:space="preserve">Container</x:t>
        </x:is>
      </x:c>
      <x:c r="Y777" s="4" t="inlineStr">
        <x:is>
          <x:t xml:space="preserve">Recovered part</x:t>
        </x:is>
      </x:c>
      <x:c r="Z777" s="4" t="inlineStr">
        <x:is>
          <x:t xml:space="preserve">Industrial salvage</x:t>
        </x:is>
      </x:c>
      <x:c r="AA777" s="4" t="inlineStr">
        <x:is>
          <x:t xml:space="preserve">Equipment repair</x:t>
        </x:is>
      </x:c>
      <x:c r="AB777" s="4" t="inlineStr">
        <x:is>
          <x:t xml:space="preserve">Mixed / unresolved</x:t>
        </x:is>
      </x:c>
      <x:c r="AC777" s="4" t="inlineStr">
        <x:is>
          <x:t xml:space="preserve">Assembly</x:t>
        </x:is>
      </x:c>
      <x:c r="AD777" s="4" t="inlineStr">
        <x:is>
          <x:t xml:space="preserve">Proposal</x:t>
        </x:is>
      </x:c>
      <x:c r="AE777" s="4" t="str">
        <x:f>LOWER(A777&amp;"; "&amp;B777&amp;"; "&amp;D777&amp;"; "&amp;E777&amp;"; "&amp;X777&amp;"; "&amp;Y777&amp;"; "&amp;Z777&amp;"; "&amp;AA777&amp;"; "&amp;AB777&amp;"; "&amp;AC777&amp;"; "&amp;AD777&amp;"; "&amp;V777&amp;"; "&amp;C777&amp;"; "&amp;AH777&amp;"; "&amp;AI777)</x:f>
        <x:v>proposal.salvage.empty_chemical_transfer_canister; empty chemical transfer canister; salvage; canister salvage; container; recovered part; industrial salvage; equipment repair; mixed / unresolved; assembly; proposal; workshop recovery; canister salvage; empty chemical transfer canister; capped industrial vessel; t2; unassigned; component</x:v>
      </x:c>
      <x:c r="AF777" s="4" t="inlineStr">
        <x:is>
          <x:t xml:space="preserve">Distinct contemporary recovered object with a particular physical form and condition, retained as Salvage rather than working equipment or qualified workshop stock.</x:t>
        </x:is>
      </x:c>
      <x:c r="AG777" s="4" t="inlineStr">
        <x:is>
          <x:t xml:space="preserve">T2 value proposal: retained specialist transfer fittings add potential industrial utility, subject to contamination and compatibility checks.</x:t>
        </x:is>
      </x:c>
      <x:c r="AH777" s="4" t="inlineStr">
        <x:is>
          <x:t xml:space="preserve">Unassigned</x:t>
        </x:is>
      </x:c>
      <x:c r="AI777" s="4" t="inlineStr">
        <x:is>
          <x:t xml:space="preserve">Component</x:t>
        </x:is>
      </x:c>
      <x:c r="AJ777" s="4">
        <x:f>COUNTIFS('Material routes'!$D$6:$D$2205,A777,'Material routes'!$C$6:$C$2205,"Output")</x:f>
        <x:v>0</x:v>
      </x:c>
      <x:c r="AK777" s="4">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x:f>COUNTIFS('Material routes'!$D$6:$D$2205,A777,'Material routes'!$C$6:$C$2205,"Tool candidate")</x:f>
        <x:v>0</x:v>
      </x:c>
      <x:c r="AM777" s="4" t="str">
        <x:f>IF(AJ777&gt;0,"Route listed; review status/completeness",IF(C777="T0","Raw entry feed; no production route","No production route listed"))</x:f>
        <x:v>No production route listed</x:v>
      </x:c>
      <x:c r="AN777" s="4">
        <x:f>IF(C777="T0",0,IF(C777="T1",1,IF(C777="T2",2,IF(C777="T3",3,IF(C777="T4",4,IF(C777="Unassigned",98,99))))))</x:f>
        <x:v>2</x:v>
      </x:c>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A781" s="4" t="inlineStr">
        <x:is>
          <x:t xml:space="preserve">proposal.salvage.seized_canister_metering_head</x:t>
        </x:is>
      </x:c>
      <x:c r="B781" s="4" t="inlineStr">
        <x:is>
          <x:t xml:space="preserve">Seized canister metering head</x:t>
        </x:is>
      </x:c>
      <x:c r="C781" s="4" t="inlineStr">
        <x:is>
          <x:t xml:space="preserve">T2</x:t>
        </x:is>
      </x:c>
      <x:c r="D781" s="4" t="inlineStr">
        <x:is>
          <x:t xml:space="preserve">Salvage</x:t>
        </x:is>
      </x:c>
      <x:c r="E781" s="4" t="inlineStr">
        <x:is>
          <x:t xml:space="preserve">Canister salvage</x:t>
        </x:is>
      </x:c>
      <x:c r="F781" s="4" t="inlineStr">
        <x:is>
          <x:t xml:space="preserve">New proposal</x:t>
        </x:is>
      </x:c>
      <x:c r="G781" s="4" t="inlineStr">
        <x:is>
          <x:t xml:space="preserve">A recovered canister dispensing head whose small adjustment wheel is jammed by compacted residue. The head retains its marked outer collar and outlet housing, preserving a more intricate donor assembly than a plain cap. Its former controlled-dispensing role is recognizable, but it cannot be assumed to deliver any measured amount in its current state.</x:t>
        </x:is>
      </x:c>
      <x:c r="H781" s="4" t="inlineStr">
        <x:is>
          <x:t xml:space="preserve">None; recovered salvage</x:t>
        </x:is>
      </x:c>
      <x:c r="I781" s="4" t="inlineStr">
        <x:is>
          <x:t xml:space="preserve">Separate recovered cargo item; mass, packing and carrier fit unresolved.</x:t>
        </x:is>
      </x:c>
      <x:c r="J781" s="4"/>
      <x:c r="K781" s="4"/>
      <x:c r="L781" s="4" t="inlineStr">
        <x:is>
          <x:t xml:space="preserve">Recover from discarded contemporary equipment, abandoned workshop stores or damaged machinery. Particular sites, frequency and ownership remain proposals.</x:t>
        </x:is>
      </x:c>
      <x:c r="M78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1" s="4" t="inlineStr">
        <x:is>
          <x:t xml:space="preserve">Not implemented</x:t>
        </x:is>
      </x:c>
      <x:c r="O78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1" s="4"/>
      <x:c r="Q781" s="4"/>
      <x:c r="R781" s="4"/>
      <x:c r="S781" s="4"/>
      <x:c r="T781" s="4"/>
      <x:c r="U781" s="4" t="inlineStr">
        <x:is>
          <x:t xml:space="preserve">Resolve former contents, seizure, internal wear, host fit and donor suitability. No calibrated output, restored operation or cleaning recipe.</x:t>
        </x:is>
      </x:c>
      <x:c r="V781" s="4" t="inlineStr">
        <x:is>
          <x:t xml:space="preserve">workshop recovery; canister salvage; seized metering head; jammed dispenser fitting</x:t>
        </x:is>
      </x:c>
      <x:c r="W78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1" s="4" t="inlineStr">
        <x:is>
          <x:t xml:space="preserve">Container part</x:t>
        </x:is>
      </x:c>
      <x:c r="Y781" s="4" t="inlineStr">
        <x:is>
          <x:t xml:space="preserve">Recovered part</x:t>
        </x:is>
      </x:c>
      <x:c r="Z781" s="4" t="inlineStr">
        <x:is>
          <x:t xml:space="preserve">Industrial salvage</x:t>
        </x:is>
      </x:c>
      <x:c r="AA781" s="4" t="inlineStr">
        <x:is>
          <x:t xml:space="preserve">Equipment repair</x:t>
        </x:is>
      </x:c>
      <x:c r="AB781" s="4" t="inlineStr">
        <x:is>
          <x:t xml:space="preserve">Mixed / unresolved</x:t>
        </x:is>
      </x:c>
      <x:c r="AC781" s="4" t="inlineStr">
        <x:is>
          <x:t xml:space="preserve">Assembly</x:t>
        </x:is>
      </x:c>
      <x:c r="AD781" s="4" t="inlineStr">
        <x:is>
          <x:t xml:space="preserve">Proposal</x:t>
        </x:is>
      </x:c>
      <x:c r="AE781" s="4" t="str">
        <x:f>LOWER(A781&amp;"; "&amp;B781&amp;"; "&amp;D781&amp;"; "&amp;E781&amp;"; "&amp;X781&amp;"; "&amp;Y781&amp;"; "&amp;Z781&amp;"; "&amp;AA781&amp;"; "&amp;AB781&amp;"; "&amp;AC781&amp;"; "&amp;AD781&amp;"; "&amp;V781&amp;"; "&amp;C781&amp;"; "&amp;AH781&amp;"; "&amp;AI781)</x:f>
        <x:v>proposal.salvage.seized_canister_metering_head; seized canister metering head; salvage; canister salvage; container part; recovered part; industrial salvage; equipment repair; mixed / unresolved; assembly; proposal; workshop recovery; canister salvage; seized metering head; jammed dispenser fitting; t2; unassigned; component</x:v>
      </x:c>
      <x:c r="AF781" s="4" t="inlineStr">
        <x:is>
          <x:t xml:space="preserve">Distinct contemporary recovered object with a particular physical form and condition, retained as Salvage rather than working equipment or qualified workshop stock.</x:t>
        </x:is>
      </x:c>
      <x:c r="AG781" s="4" t="inlineStr">
        <x:is>
          <x:t xml:space="preserve">T2 value proposal: a seized mechanism loses its operating value but retains specialist fittings and possible matched donors.</x:t>
        </x:is>
      </x:c>
      <x:c r="AH781" s="4" t="inlineStr">
        <x:is>
          <x:t xml:space="preserve">Unassigned</x:t>
        </x:is>
      </x:c>
      <x:c r="AI781" s="4" t="inlineStr">
        <x:is>
          <x:t xml:space="preserve">Component</x:t>
        </x:is>
      </x:c>
      <x:c r="AJ781" s="4">
        <x:f>COUNTIFS('Material routes'!$D$6:$D$2205,A781,'Material routes'!$C$6:$C$2205,"Output")</x:f>
        <x:v>0</x:v>
      </x:c>
      <x:c r="AK781" s="4">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x:f>COUNTIFS('Material routes'!$D$6:$D$2205,A781,'Material routes'!$C$6:$C$2205,"Tool candidate")</x:f>
        <x:v>0</x:v>
      </x:c>
      <x:c r="AM781" s="4" t="str">
        <x:f>IF(AJ781&gt;0,"Route listed; review status/completeness",IF(C781="T0","Raw entry feed; no production route","No production route listed"))</x:f>
        <x:v>No production route listed</x:v>
      </x:c>
      <x:c r="AN781" s="4">
        <x:f>IF(C781="T0",0,IF(C781="T1",1,IF(C781="T2",2,IF(C781="T3",3,IF(C781="T4",4,IF(C781="Unassigned",98,99))))))</x:f>
        <x:v>2</x:v>
      </x:c>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A786" s="4" t="inlineStr">
        <x:is>
          <x:t xml:space="preserve">proposal.salvage.empty_double_walled_canister</x:t>
        </x:is>
      </x:c>
      <x:c r="B786" s="4" t="inlineStr">
        <x:is>
          <x:t xml:space="preserve">Empty double-walled canister</x:t>
        </x:is>
      </x:c>
      <x:c r="C786" s="4" t="inlineStr">
        <x:is>
          <x:t xml:space="preserve">T3</x:t>
        </x:is>
      </x:c>
      <x:c r="D786" s="4" t="inlineStr">
        <x:is>
          <x:t xml:space="preserve">Salvage</x:t>
        </x:is>
      </x:c>
      <x:c r="E786" s="4" t="inlineStr">
        <x:is>
          <x:t xml:space="preserve">Canister salvage</x:t>
        </x:is>
      </x:c>
      <x:c r="F786" s="4" t="inlineStr">
        <x:is>
          <x:t xml:space="preserve">New proposal</x:t>
        </x:is>
      </x:c>
      <x:c r="G786" s="4" t="inlineStr">
        <x:is>
          <x:t xml:space="preserve">A substantial empty canister with an inner vessel held inside a ribbed outer shell. The protected inner body and surviving spacing supports distinguish it from an ordinary single-wall container. Its carefully made construction may justify specialist restoration or donor recovery, although the gap and inner surfaces still require inspection.</x:t>
        </x:is>
      </x:c>
      <x:c r="H786" s="4" t="inlineStr">
        <x:is>
          <x:t xml:space="preserve">None; recovered salvage</x:t>
        </x:is>
      </x:c>
      <x:c r="I786" s="4" t="inlineStr">
        <x:is>
          <x:t xml:space="preserve">Separate recovered cargo item; mass, packing and carrier fit unresolved.</x:t>
        </x:is>
      </x:c>
      <x:c r="J786" s="4"/>
      <x:c r="K786" s="4"/>
      <x:c r="L786" s="4" t="inlineStr">
        <x:is>
          <x:t xml:space="preserve">Recover from discarded contemporary equipment, abandoned workshop stores or damaged machinery. Particular sites, frequency and ownership remain proposals.</x:t>
        </x:is>
      </x:c>
      <x:c r="M786"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6" s="4" t="inlineStr">
        <x:is>
          <x:t xml:space="preserve">Not implemented</x:t>
        </x:is>
      </x:c>
      <x:c r="O786"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6" s="4"/>
      <x:c r="Q786" s="4"/>
      <x:c r="R786" s="4"/>
      <x:c r="S786" s="4"/>
      <x:c r="T786" s="4"/>
      <x:c r="U786" s="4" t="inlineStr">
        <x:is>
          <x:t xml:space="preserve">Resolve gap condition, corrosion, inner-vessel integrity, joining and compatible use. Double walls do not establish vacuum insulation, thermal performance or a pressure rating.</x:t>
        </x:is>
      </x:c>
      <x:c r="V786" s="4" t="inlineStr">
        <x:is>
          <x:t xml:space="preserve">workshop recovery; canister salvage; empty double walled canister; nested vessel</x:t>
        </x:is>
      </x:c>
      <x:c r="W786"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6" s="4" t="inlineStr">
        <x:is>
          <x:t xml:space="preserve">Container</x:t>
        </x:is>
      </x:c>
      <x:c r="Y786" s="4" t="inlineStr">
        <x:is>
          <x:t xml:space="preserve">Recovered part</x:t>
        </x:is>
      </x:c>
      <x:c r="Z786" s="4" t="inlineStr">
        <x:is>
          <x:t xml:space="preserve">Industrial salvage</x:t>
        </x:is>
      </x:c>
      <x:c r="AA786" s="4" t="inlineStr">
        <x:is>
          <x:t xml:space="preserve">Equipment repair</x:t>
        </x:is>
      </x:c>
      <x:c r="AB786" s="4" t="inlineStr">
        <x:is>
          <x:t xml:space="preserve">Mixed / unresolved</x:t>
        </x:is>
      </x:c>
      <x:c r="AC786" s="4" t="inlineStr">
        <x:is>
          <x:t xml:space="preserve">Assembly</x:t>
        </x:is>
      </x:c>
      <x:c r="AD786" s="4" t="inlineStr">
        <x:is>
          <x:t xml:space="preserve">Proposal</x:t>
        </x:is>
      </x:c>
      <x:c r="AE786" s="4" t="str">
        <x:f>LOWER(A786&amp;"; "&amp;B786&amp;"; "&amp;D786&amp;"; "&amp;E786&amp;"; "&amp;X786&amp;"; "&amp;Y786&amp;"; "&amp;Z786&amp;"; "&amp;AA786&amp;"; "&amp;AB786&amp;"; "&amp;AC786&amp;"; "&amp;AD786&amp;"; "&amp;V786&amp;"; "&amp;C786&amp;"; "&amp;AH786&amp;"; "&amp;AI786)</x:f>
        <x:v>proposal.salvage.empty_double_walled_canister; empty double-walled canister; salvage; canister salvage; container; recovered part; industrial salvage; equipment repair; mixed / unresolved; assembly; proposal; workshop recovery; canister salvage; empty double walled canister; nested vessel; t3; unassigned; component</x:v>
      </x:c>
      <x:c r="AF786" s="4" t="inlineStr">
        <x:is>
          <x:t xml:space="preserve">Distinct contemporary recovered object with a particular physical form and condition, retained as Salvage rather than working equipment or qualified workshop stock.</x:t>
        </x:is>
      </x:c>
      <x:c r="AG786" s="4" t="inlineStr">
        <x:is>
          <x:t xml:space="preserve">T3 value proposal: two fitted bodies and retained spacing supports represent considerable fabrication work and specialist donor potential.</x:t>
        </x:is>
      </x:c>
      <x:c r="AH786" s="4" t="inlineStr">
        <x:is>
          <x:t xml:space="preserve">Unassigned</x:t>
        </x:is>
      </x:c>
      <x:c r="AI786" s="4" t="inlineStr">
        <x:is>
          <x:t xml:space="preserve">Component</x:t>
        </x:is>
      </x:c>
      <x:c r="AJ786" s="4">
        <x:f>COUNTIFS('Material routes'!$D$6:$D$2205,A786,'Material routes'!$C$6:$C$2205,"Output")</x:f>
        <x:v>0</x:v>
      </x:c>
      <x:c r="AK786" s="4">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x:f>COUNTIFS('Material routes'!$D$6:$D$2205,A786,'Material routes'!$C$6:$C$2205,"Tool candidate")</x:f>
        <x:v>0</x:v>
      </x:c>
      <x:c r="AM786" s="4" t="str">
        <x:f>IF(AJ786&gt;0,"Route listed; review status/completeness",IF(C786="T0","Raw entry feed; no production route","No production route listed"))</x:f>
        <x:v>No production route listed</x:v>
      </x:c>
      <x:c r="AN786" s="4">
        <x:f>IF(C786="T0",0,IF(C786="T1",1,IF(C786="T2",2,IF(C786="T3",3,IF(C786="T4",4,IF(C786="Unassigned",98,99))))))</x:f>
        <x:v>3</x:v>
      </x:c>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t0; not applicable; material</x:v>
      </x:c>
      <x:c r="AF797" s="4" t="str">
        <x:v>New support/source proposal from item-chain audit; not accepted source canon.</x:v>
      </x:c>
      <x:c r="AG7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A798" s="4" t="inlineStr">
        <x:is>
          <x:t xml:space="preserve">proposal.salvage.low_wear_canister_docking_collar</x:t>
        </x:is>
      </x:c>
      <x:c r="B798" s="4" t="inlineStr">
        <x:is>
          <x:t xml:space="preserve">Low-wear canister docking collar</x:t>
        </x:is>
      </x:c>
      <x:c r="C798" s="4" t="inlineStr">
        <x:is>
          <x:t xml:space="preserve">T3</x:t>
        </x:is>
      </x:c>
      <x:c r="D798" s="4" t="inlineStr">
        <x:is>
          <x:t xml:space="preserve">Salvage</x:t>
        </x:is>
      </x:c>
      <x:c r="E798" s="4" t="inlineStr">
        <x:is>
          <x:t xml:space="preserve">Canister salvage</x:t>
        </x:is>
      </x:c>
      <x:c r="F798" s="4" t="inlineStr">
        <x:is>
          <x:t xml:space="preserve">New proposal</x:t>
        </x:is>
      </x:c>
      <x:c r="G798" s="4" t="inlineStr">
        <x:is>
          <x:t xml:space="preserve">A carefully fitted exterior docking collar with intact engagement lugs and little visible wear on its locating faces. It once joined a canister body to a matching equipment socket. Its retained exterior fit offers specialist donor value, while remaining distinct from the sealing collar at a vessel mouth and from a general carrying bracket.</x:t>
        </x:is>
      </x:c>
      <x:c r="H798" s="4" t="inlineStr">
        <x:is>
          <x:t xml:space="preserve">None; recovered salvage</x:t>
        </x:is>
      </x:c>
      <x:c r="I798" s="4" t="inlineStr">
        <x:is>
          <x:t xml:space="preserve">Separate recovered cargo item; mass, packing and carrier fit unresolved.</x:t>
        </x:is>
      </x:c>
      <x:c r="J798" s="4"/>
      <x:c r="K798" s="4"/>
      <x:c r="L798" s="4" t="inlineStr">
        <x:is>
          <x:t xml:space="preserve">Recover from discarded contemporary equipment, abandoned workshop stores or damaged machinery. Particular sites, frequency and ownership remain proposals.</x:t>
        </x:is>
      </x:c>
      <x:c r="M79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98" s="4" t="inlineStr">
        <x:is>
          <x:t xml:space="preserve">Not implemented</x:t>
        </x:is>
      </x:c>
      <x:c r="O79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98" s="4"/>
      <x:c r="Q798" s="4"/>
      <x:c r="R798" s="4"/>
      <x:c r="S798" s="4"/>
      <x:c r="T798" s="4"/>
      <x:c r="U798" s="4" t="inlineStr">
        <x:is>
          <x:t xml:space="preserve">Resolve wear, lug integrity, matching body and socket. This is an external locating part, not a sealing collar, universal adapter or new equipment slot.</x:t>
        </x:is>
      </x:c>
      <x:c r="V798" s="4" t="inlineStr">
        <x:is>
          <x:t xml:space="preserve">workshop recovery; canister salvage; low wear docking collar; canister locating interface</x:t>
        </x:is>
      </x:c>
      <x:c r="W79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98" s="4" t="inlineStr">
        <x:is>
          <x:t xml:space="preserve">Container part</x:t>
        </x:is>
      </x:c>
      <x:c r="Y798" s="4" t="inlineStr">
        <x:is>
          <x:t xml:space="preserve">Recovered part</x:t>
        </x:is>
      </x:c>
      <x:c r="Z798" s="4" t="inlineStr">
        <x:is>
          <x:t xml:space="preserve">Industrial salvage</x:t>
        </x:is>
      </x:c>
      <x:c r="AA798" s="4" t="inlineStr">
        <x:is>
          <x:t xml:space="preserve">Equipment repair</x:t>
        </x:is>
      </x:c>
      <x:c r="AB798" s="4" t="inlineStr">
        <x:is>
          <x:t xml:space="preserve">Metal</x:t>
        </x:is>
      </x:c>
      <x:c r="AC798" s="4" t="inlineStr">
        <x:is>
          <x:t xml:space="preserve">Solid part</x:t>
        </x:is>
      </x:c>
      <x:c r="AD798" s="4" t="inlineStr">
        <x:is>
          <x:t xml:space="preserve">Proposal</x:t>
        </x:is>
      </x:c>
      <x:c r="AE798" s="4" t="str">
        <x:f>LOWER(A798&amp;"; "&amp;B798&amp;"; "&amp;D798&amp;"; "&amp;E798&amp;"; "&amp;X798&amp;"; "&amp;Y798&amp;"; "&amp;Z798&amp;"; "&amp;AA798&amp;"; "&amp;AB798&amp;"; "&amp;AC798&amp;"; "&amp;AD798&amp;"; "&amp;V798&amp;"; "&amp;C798&amp;"; "&amp;AH798&amp;"; "&amp;AI798)</x:f>
        <x:v>proposal.salvage.low_wear_canister_docking_collar; low-wear canister docking collar; salvage; canister salvage; container part; recovered part; industrial salvage; equipment repair; metal; solid part; proposal; workshop recovery; canister salvage; low wear docking collar; canister locating interface; t3; unassigned; component</x:v>
      </x:c>
      <x:c r="AF798" s="4" t="inlineStr">
        <x:is>
          <x:t xml:space="preserve">Distinct contemporary recovered object with a particular physical form and condition, retained as Salvage rather than working equipment or qualified workshop stock.</x:t>
        </x:is>
      </x:c>
      <x:c r="AG798" s="4" t="inlineStr">
        <x:is>
          <x:t xml:space="preserve">T3 value proposal: precise surviving locating faces and intact lugs can replace difficult matched fitting work; host compatibility is still unknown.</x:t>
        </x:is>
      </x:c>
      <x:c r="AH798" s="4" t="inlineStr">
        <x:is>
          <x:t xml:space="preserve">Unassigned</x:t>
        </x:is>
      </x:c>
      <x:c r="AI798" s="4" t="inlineStr">
        <x:is>
          <x:t xml:space="preserve">Component</x:t>
        </x:is>
      </x:c>
      <x:c r="AJ798" s="4">
        <x:f>COUNTIFS('Material routes'!$D$6:$D$2205,A798,'Material routes'!$C$6:$C$2205,"Output")</x:f>
        <x:v>0</x:v>
      </x:c>
      <x:c r="AK798" s="4">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0</x:v>
      </x:c>
      <x:c r="AL798" s="4">
        <x:f>COUNTIFS('Material routes'!$D$6:$D$2205,A798,'Material routes'!$C$6:$C$2205,"Tool candidate")</x:f>
        <x:v>0</x:v>
      </x:c>
      <x:c r="AM798" s="4" t="str">
        <x:f>IF(AJ798&gt;0,"Route listed; review status/completeness",IF(C798="T0","Raw entry feed; no production route","No production route listed"))</x:f>
        <x:v>No production route listed</x:v>
      </x:c>
      <x:c r="AN798" s="4">
        <x:f>IF(C798="T0",0,IF(C798="T1",1,IF(C798="T2",2,IF(C798="T3",3,IF(C798="T4",4,IF(C798="Unassigned",98,99))))))</x:f>
        <x:v>3</x:v>
      </x:c>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A805" s="4" t="inlineStr">
        <x:is>
          <x:t xml:space="preserve">proposal.salvage.precision_multiport_canister_head</x:t>
        </x:is>
      </x:c>
      <x:c r="B805" s="4" t="inlineStr">
        <x:is>
          <x:t xml:space="preserve">Precision multi-port canister head</x:t>
        </x:is>
      </x:c>
      <x:c r="C805" s="4" t="inlineStr">
        <x:is>
          <x:t xml:space="preserve">T4</x:t>
        </x:is>
      </x:c>
      <x:c r="D805" s="4" t="inlineStr">
        <x:is>
          <x:t xml:space="preserve">Salvage</x:t>
        </x:is>
      </x:c>
      <x:c r="E805" s="4" t="inlineStr">
        <x:is>
          <x:t xml:space="preserve">Canister salvage</x:t>
        </x:is>
      </x:c>
      <x:c r="F805" s="4" t="inlineStr">
        <x:is>
          <x:t xml:space="preserve">New proposal</x:t>
        </x:is>
      </x:c>
      <x:c r="G805" s="4" t="inlineStr">
        <x:is>
          <x:t xml:space="preserve">A specialist canister head retaining several individually capped service ports within one finely worked housing. Its unusually intact interfaces and compact arrangement distinguish it from a loose valve core or ordinary cover. Replacing such a matched original could demand substantial specialist work, making it a valuable inspection and donor candidate despite its unknown internal condition.</x:t>
        </x:is>
      </x:c>
      <x:c r="H805" s="4" t="inlineStr">
        <x:is>
          <x:t xml:space="preserve">None; recovered salvage</x:t>
        </x:is>
      </x:c>
      <x:c r="I805" s="4" t="inlineStr">
        <x:is>
          <x:t xml:space="preserve">Separate recovered cargo item; mass, packing and carrier fit unresolved.</x:t>
        </x:is>
      </x:c>
      <x:c r="J805" s="4"/>
      <x:c r="K805" s="4"/>
      <x:c r="L805" s="4" t="inlineStr">
        <x:is>
          <x:t xml:space="preserve">Recover from discarded contemporary equipment, abandoned workshop stores or damaged machinery. Particular sites, frequency and ownership remain proposals.</x:t>
        </x:is>
      </x:c>
      <x:c r="M805"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05" s="4" t="inlineStr">
        <x:is>
          <x:t xml:space="preserve">Not implemented</x:t>
        </x:is>
      </x:c>
      <x:c r="O805"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05" s="4"/>
      <x:c r="Q805" s="4"/>
      <x:c r="R805" s="4"/>
      <x:c r="S805" s="4"/>
      <x:c r="T805" s="4"/>
      <x:c r="U805" s="4" t="inlineStr">
        <x:is>
          <x:t xml:space="preserve">Resolve former service, residue, internal condition and matching equipment. No approved plumbing arrangement, pressure behavior or functioning multi-port assembly is established.</x:t>
        </x:is>
      </x:c>
      <x:c r="V805" s="4" t="inlineStr">
        <x:is>
          <x:t xml:space="preserve">workshop recovery; canister salvage; precision multi port head; specialist canister interface</x:t>
        </x:is>
      </x:c>
      <x:c r="W805"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05" s="4" t="inlineStr">
        <x:is>
          <x:t xml:space="preserve">Container part</x:t>
        </x:is>
      </x:c>
      <x:c r="Y805" s="4" t="inlineStr">
        <x:is>
          <x:t xml:space="preserve">Recovered part</x:t>
        </x:is>
      </x:c>
      <x:c r="Z805" s="4" t="inlineStr">
        <x:is>
          <x:t xml:space="preserve">Industrial salvage</x:t>
        </x:is>
      </x:c>
      <x:c r="AA805" s="4" t="inlineStr">
        <x:is>
          <x:t xml:space="preserve">Equipment repair</x:t>
        </x:is>
      </x:c>
      <x:c r="AB805" s="4" t="inlineStr">
        <x:is>
          <x:t xml:space="preserve">Mixed / unresolved</x:t>
        </x:is>
      </x:c>
      <x:c r="AC805" s="4" t="inlineStr">
        <x:is>
          <x:t xml:space="preserve">Assembly</x:t>
        </x:is>
      </x:c>
      <x:c r="AD805" s="4" t="inlineStr">
        <x:is>
          <x:t xml:space="preserve">Proposal</x:t>
        </x:is>
      </x:c>
      <x:c r="AE805" s="4" t="str">
        <x:f>LOWER(A805&amp;"; "&amp;B805&amp;"; "&amp;D805&amp;"; "&amp;E805&amp;"; "&amp;X805&amp;"; "&amp;Y805&amp;"; "&amp;Z805&amp;"; "&amp;AA805&amp;"; "&amp;AB805&amp;"; "&amp;AC805&amp;"; "&amp;AD805&amp;"; "&amp;V805&amp;"; "&amp;C805&amp;"; "&amp;AH805&amp;"; "&amp;AI805)</x:f>
        <x:v>proposal.salvage.precision_multiport_canister_head; precision multi-port canister head; salvage; canister salvage; container part; recovered part; industrial salvage; equipment repair; mixed / unresolved; assembly; proposal; workshop recovery; canister salvage; precision multi port head; specialist canister interface; t4; unassigned; component</x:v>
      </x:c>
      <x:c r="AF805" s="4" t="inlineStr">
        <x:is>
          <x:t xml:space="preserve">Distinct contemporary recovered object with a particular physical form and condition, retained as Salvage rather than working equipment or qualified workshop stock.</x:t>
        </x:is>
      </x:c>
      <x:c r="AG805" s="4" t="inlineStr">
        <x:is>
          <x:t xml:space="preserve">T4 value proposal: an unusually intact specialist housing with multiple matched interfaces has exceptional replacement difficulty. This reflects workmanship, not ancient origin or verified operation.</x:t>
        </x:is>
      </x:c>
      <x:c r="AH805" s="4" t="inlineStr">
        <x:is>
          <x:t xml:space="preserve">Unassigned</x:t>
        </x:is>
      </x:c>
      <x:c r="AI805" s="4" t="inlineStr">
        <x:is>
          <x:t xml:space="preserve">Component</x:t>
        </x:is>
      </x:c>
      <x:c r="AJ805" s="4">
        <x:f>COUNTIFS('Material routes'!$D$6:$D$2205,A805,'Material routes'!$C$6:$C$2205,"Output")</x:f>
        <x:v>0</x:v>
      </x:c>
      <x:c r="AK805" s="4">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0</x:v>
      </x:c>
      <x:c r="AL805" s="4">
        <x:f>COUNTIFS('Material routes'!$D$6:$D$2205,A805,'Material routes'!$C$6:$C$2205,"Tool candidate")</x:f>
        <x:v>0</x:v>
      </x:c>
      <x:c r="AM805" s="4" t="str">
        <x:f>IF(AJ805&gt;0,"Route listed; review status/completeness",IF(C805="T0","Raw entry feed; no production route","No production route listed"))</x:f>
        <x:v>No production route listed</x:v>
      </x:c>
      <x:c r="AN805" s="4">
        <x:f>IF(C805="T0",0,IF(C805="T1",1,IF(C805="T2",2,IF(C805="T3",3,IF(C805="T4",4,IF(C805="Unassigned",98,99))))))</x:f>
        <x:v>4</x:v>
      </x:c>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A810" s="4" t="inlineStr">
        <x:is>
          <x:t xml:space="preserve">proposal.salvage.matched_canister_closure_assembly</x:t>
        </x:is>
      </x:c>
      <x:c r="B810" s="4" t="inlineStr">
        <x:is>
          <x:t xml:space="preserve">Matched canister closure assembly</x:t>
        </x:is>
      </x:c>
      <x:c r="C810" s="4" t="inlineStr">
        <x:is>
          <x:t xml:space="preserve">T4</x:t>
        </x:is>
      </x:c>
      <x:c r="D810" s="4" t="inlineStr">
        <x:is>
          <x:t xml:space="preserve">Salvage</x:t>
        </x:is>
      </x:c>
      <x:c r="E810" s="4" t="inlineStr">
        <x:is>
          <x:t xml:space="preserve">Canister salvage</x:t>
        </x:is>
      </x:c>
      <x:c r="F810" s="4" t="inlineStr">
        <x:is>
          <x:t xml:space="preserve">New proposal</x:t>
        </x:is>
      </x:c>
      <x:c r="G810" s="4" t="inlineStr">
        <x:is>
          <x:t xml:space="preserve">An original canister cap, retaining ring and rigid seat recovered together as a closely matched set. The even contact surfaces and intact retention features preserve work that isolated closure fragments cannot offer. The assembly is a high-quality restoration candidate for its original service family, but still lacks a qualified fresh seal and confirmed fit to a surviving vessel.</x:t>
        </x:is>
      </x:c>
      <x:c r="H810" s="4" t="inlineStr">
        <x:is>
          <x:t xml:space="preserve">None; recovered salvage</x:t>
        </x:is>
      </x:c>
      <x:c r="I810" s="4" t="inlineStr">
        <x:is>
          <x:t xml:space="preserve">Separate recovered cargo item; mass, packing and carrier fit unresolved.</x:t>
        </x:is>
      </x:c>
      <x:c r="J810" s="4"/>
      <x:c r="K810" s="4"/>
      <x:c r="L810" s="4" t="inlineStr">
        <x:is>
          <x:t xml:space="preserve">Recover from discarded contemporary equipment, abandoned workshop stores or damaged machinery. Particular sites, frequency and ownership remain proposals.</x:t>
        </x:is>
      </x:c>
      <x:c r="M8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0" s="4" t="inlineStr">
        <x:is>
          <x:t xml:space="preserve">Not implemented</x:t>
        </x:is>
      </x:c>
      <x:c r="O8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0" s="4"/>
      <x:c r="Q810" s="4"/>
      <x:c r="R810" s="4"/>
      <x:c r="S810" s="4"/>
      <x:c r="T810" s="4"/>
      <x:c r="U810" s="4" t="inlineStr">
        <x:is>
          <x:t xml:space="preserve">Resolve original service, matching mouth, contact wear and a compatible seal. No guaranteed leak-tight closure, pressure certification or universal cap fit.</x:t>
        </x:is>
      </x:c>
      <x:c r="V810" s="4" t="inlineStr">
        <x:is>
          <x:t xml:space="preserve">workshop recovery; canister salvage; matched closure assembly; precision cap and retaining ring</x:t>
        </x:is>
      </x:c>
      <x:c r="W8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0" s="4" t="inlineStr">
        <x:is>
          <x:t xml:space="preserve">Container part</x:t>
        </x:is>
      </x:c>
      <x:c r="Y810" s="4" t="inlineStr">
        <x:is>
          <x:t xml:space="preserve">Recovered part</x:t>
        </x:is>
      </x:c>
      <x:c r="Z810" s="4" t="inlineStr">
        <x:is>
          <x:t xml:space="preserve">Industrial salvage</x:t>
        </x:is>
      </x:c>
      <x:c r="AA810" s="4" t="inlineStr">
        <x:is>
          <x:t xml:space="preserve">Equipment repair</x:t>
        </x:is>
      </x:c>
      <x:c r="AB810" s="4" t="inlineStr">
        <x:is>
          <x:t xml:space="preserve">Metal</x:t>
        </x:is>
      </x:c>
      <x:c r="AC810" s="4" t="inlineStr">
        <x:is>
          <x:t xml:space="preserve">Assembly</x:t>
        </x:is>
      </x:c>
      <x:c r="AD810" s="4" t="inlineStr">
        <x:is>
          <x:t xml:space="preserve">Proposal</x:t>
        </x:is>
      </x:c>
      <x:c r="AE810" s="4" t="str">
        <x:f>LOWER(A810&amp;"; "&amp;B810&amp;"; "&amp;D810&amp;"; "&amp;E810&amp;"; "&amp;X810&amp;"; "&amp;Y810&amp;"; "&amp;Z810&amp;"; "&amp;AA810&amp;"; "&amp;AB810&amp;"; "&amp;AC810&amp;"; "&amp;AD810&amp;"; "&amp;V810&amp;"; "&amp;C810&amp;"; "&amp;AH810&amp;"; "&amp;AI810)</x:f>
        <x:v>proposal.salvage.matched_canister_closure_assembly; matched canister closure assembly; salvage; canister salvage; container part; recovered part; industrial salvage; equipment repair; metal; assembly; proposal; workshop recovery; canister salvage; matched closure assembly; precision cap and retaining ring; t4; unassigned; component</x:v>
      </x:c>
      <x:c r="AF810" s="4" t="inlineStr">
        <x:is>
          <x:t xml:space="preserve">Distinct contemporary recovered object with a particular physical form and condition, retained as Salvage rather than working equipment or qualified workshop stock.</x:t>
        </x:is>
      </x:c>
      <x:c r="AG810" s="4" t="inlineStr">
        <x:is>
          <x:t xml:space="preserve">T4 value proposal: a well-preserved matched closure set retains exceptional specialist fitting work that loose rings or separate donor cores do not. Condition and actual demand remain unqualified.</x:t>
        </x:is>
      </x:c>
      <x:c r="AH810" s="4" t="inlineStr">
        <x:is>
          <x:t xml:space="preserve">Unassigned</x:t>
        </x:is>
      </x:c>
      <x:c r="AI810" s="4" t="inlineStr">
        <x:is>
          <x:t xml:space="preserve">Component</x:t>
        </x:is>
      </x:c>
      <x:c r="AJ810" s="4">
        <x:f>COUNTIFS('Material routes'!$D$6:$D$2205,A810,'Material routes'!$C$6:$C$2205,"Output")</x:f>
        <x:v>0</x:v>
      </x:c>
      <x:c r="AK810" s="4">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0</x:v>
      </x:c>
      <x:c r="AL810" s="4">
        <x:f>COUNTIFS('Material routes'!$D$6:$D$2205,A810,'Material routes'!$C$6:$C$2205,"Tool candidate")</x:f>
        <x:v>0</x:v>
      </x:c>
      <x:c r="AM810" s="4" t="str">
        <x:f>IF(AJ810&gt;0,"Route listed; review status/completeness",IF(C810="T0","Raw entry feed; no production route","No production route listed"))</x:f>
        <x:v>No production route listed</x:v>
      </x:c>
      <x:c r="AN810" s="4">
        <x:f>IF(C810="T0",0,IF(C810="T1",1,IF(C810="T2",2,IF(C810="T3",3,IF(C810="T4",4,IF(C810="Unassigned",98,99))))))</x:f>
        <x:v>4</x:v>
      </x:c>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A813" s="4" t="inlineStr">
        <x:is>
          <x:t xml:space="preserve">proposal.salvage.flaking_iron_grate_segment</x:t>
        </x:is>
      </x:c>
      <x:c r="B813" s="4" t="inlineStr">
        <x:is>
          <x:t xml:space="preserve">Flaking iron grate segment</x:t>
        </x:is>
      </x:c>
      <x:c r="C813" s="4" t="inlineStr">
        <x:is>
          <x:t xml:space="preserve">T0</x:t>
        </x:is>
      </x:c>
      <x:c r="D813" s="4" t="inlineStr">
        <x:is>
          <x:t xml:space="preserve">Salvage</x:t>
        </x:is>
      </x:c>
      <x:c r="E813" s="4" t="inlineStr">
        <x:is>
          <x:t xml:space="preserve">Iron salvage</x:t>
        </x:is>
      </x:c>
      <x:c r="F813" s="4" t="inlineStr">
        <x:is>
          <x:t xml:space="preserve">New proposal</x:t>
        </x:is>
      </x:c>
      <x:c r="G813" s="4" t="inlineStr">
        <x:is>
          <x:t xml:space="preserve">A broken section of iron grating with missing crossbars and deep flaky corrosion along its edges. Little continuous surface survives, and several remaining bars are visibly thinned. It offers low-quality iron recovery feed after inspection rather than a dependable floor, guard or screening panel.</x:t>
        </x:is>
      </x:c>
      <x:c r="H813" s="4" t="inlineStr">
        <x:is>
          <x:t xml:space="preserve">None; recovered salvage</x:t>
        </x:is>
      </x:c>
      <x:c r="I813" s="4" t="inlineStr">
        <x:is>
          <x:t xml:space="preserve">Separate recovered cargo item; mass, packing and carrier fit unresolved.</x:t>
        </x:is>
      </x:c>
      <x:c r="J813" s="4"/>
      <x:c r="K813" s="4"/>
      <x:c r="L813" s="4" t="inlineStr">
        <x:is>
          <x:t xml:space="preserve">Recover from discarded contemporary equipment, abandoned workshop stores or damaged machinery. Particular sites, frequency and ownership remain proposals.</x:t>
        </x:is>
      </x:c>
      <x:c r="M8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3" s="4" t="inlineStr">
        <x:is>
          <x:t xml:space="preserve">Not implemented</x:t>
        </x:is>
      </x:c>
      <x:c r="O8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3" s="4"/>
      <x:c r="Q813" s="4"/>
      <x:c r="R813" s="4"/>
      <x:c r="S813" s="4"/>
      <x:c r="T813" s="4"/>
      <x:c r="U813" s="4" t="inlineStr">
        <x:is>
          <x:t xml:space="preserve">Resolve surviving metal, contamination and recovery yield. No load-bearing, guard or screening performance.</x:t>
        </x:is>
      </x:c>
      <x:c r="V813" s="4" t="inlineStr">
        <x:is>
          <x:t xml:space="preserve">workshop recovery; iron salvage; flaking grate segment; corroded iron grating</x:t>
        </x:is>
      </x:c>
      <x:c r="W8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3" s="4" t="inlineStr">
        <x:is>
          <x:t xml:space="preserve">Raw material</x:t>
        </x:is>
      </x:c>
      <x:c r="Y813" s="4" t="inlineStr">
        <x:is>
          <x:t xml:space="preserve">Recovered part</x:t>
        </x:is>
      </x:c>
      <x:c r="Z813" s="4" t="inlineStr">
        <x:is>
          <x:t xml:space="preserve">Industrial salvage</x:t>
        </x:is>
      </x:c>
      <x:c r="AA813" s="4" t="inlineStr">
        <x:is>
          <x:t xml:space="preserve">Equipment fabrication</x:t>
        </x:is>
      </x:c>
      <x:c r="AB813" s="4" t="inlineStr">
        <x:is>
          <x:t xml:space="preserve">Metal</x:t>
        </x:is>
      </x:c>
      <x:c r="AC813" s="4" t="inlineStr">
        <x:is>
          <x:t xml:space="preserve">Assembly</x:t>
        </x:is>
      </x:c>
      <x:c r="AD813" s="4" t="inlineStr">
        <x:is>
          <x:t xml:space="preserve">Proposal</x:t>
        </x:is>
      </x:c>
      <x:c r="AE813" s="4" t="str">
        <x:f>LOWER(A813&amp;"; "&amp;B813&amp;"; "&amp;D813&amp;"; "&amp;E813&amp;"; "&amp;X813&amp;"; "&amp;Y813&amp;"; "&amp;Z813&amp;"; "&amp;AA813&amp;"; "&amp;AB813&amp;"; "&amp;AC813&amp;"; "&amp;AD813&amp;"; "&amp;V813&amp;"; "&amp;C813&amp;"; "&amp;AH813&amp;"; "&amp;AI813)</x:f>
        <x:v>proposal.salvage.flaking_iron_grate_segment; flaking iron grate segment; salvage; iron salvage; raw material; recovered part; industrial salvage; equipment fabrication; metal; assembly; proposal; workshop recovery; iron salvage; flaking grate segment; corroded iron grating; t0; unassigned; material</x:v>
      </x:c>
      <x:c r="AF813" s="4" t="inlineStr">
        <x:is>
          <x:t xml:space="preserve">Distinct contemporary recovered object with a particular physical form and condition, retained as Salvage rather than working equipment or qualified workshop stock.</x:t>
        </x:is>
      </x:c>
      <x:c r="AG813" s="4" t="inlineStr">
        <x:is>
          <x:t xml:space="preserve">T0 value proposal: severe corrosion and broken crossbars leave little dependable worked form and uncertain recoverable metal.</x:t>
        </x:is>
      </x:c>
      <x:c r="AH813" s="4" t="inlineStr">
        <x:is>
          <x:t xml:space="preserve">Unassigned</x:t>
        </x:is>
      </x:c>
      <x:c r="AI813" s="4" t="inlineStr">
        <x:is>
          <x:t xml:space="preserve">Material</x:t>
        </x:is>
      </x:c>
      <x:c r="AJ813" s="4">
        <x:f>COUNTIFS('Material routes'!$D$6:$D$2205,A813,'Material routes'!$C$6:$C$2205,"Output")</x:f>
        <x:v>0</x:v>
      </x:c>
      <x:c r="AK813" s="4">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0</x:v>
      </x:c>
      <x:c r="AL813" s="4">
        <x:f>COUNTIFS('Material routes'!$D$6:$D$2205,A813,'Material routes'!$C$6:$C$2205,"Tool candidate")</x:f>
        <x:v>0</x:v>
      </x:c>
      <x:c r="AM813" s="4" t="str">
        <x:f>IF(AJ813&gt;0,"Route listed; review status/completeness",IF(C813="T0","Raw entry feed; no production route","No production route listed"))</x:f>
        <x:v>Raw entry feed; no production route</x:v>
      </x:c>
      <x:c r="AN813" s="4">
        <x:f>IF(C813="T0",0,IF(C813="T1",1,IF(C813="T2",2,IF(C813="T3",3,IF(C813="T4",4,IF(C813="Unassigned",98,99))))))</x:f>
        <x:v>0</x:v>
      </x:c>
    </x:row>
    <x:row r="814">
      <x:c r="A814" s="4" t="inlineStr">
        <x:is>
          <x:t xml:space="preserve">proposal.salvage.twisted_iron_binding_strip</x:t>
        </x:is>
      </x:c>
      <x:c r="B814" s="4" t="inlineStr">
        <x:is>
          <x:t xml:space="preserve">Twisted iron binding strip</x:t>
        </x:is>
      </x:c>
      <x:c r="C814" s="4" t="inlineStr">
        <x:is>
          <x:t xml:space="preserve">T0</x:t>
        </x:is>
      </x:c>
      <x:c r="D814" s="4" t="inlineStr">
        <x:is>
          <x:t xml:space="preserve">Salvage</x:t>
        </x:is>
      </x:c>
      <x:c r="E814" s="4" t="inlineStr">
        <x:is>
          <x:t xml:space="preserve">Iron salvage</x:t>
        </x:is>
      </x:c>
      <x:c r="F814" s="4" t="inlineStr">
        <x:is>
          <x:t xml:space="preserve">New proposal</x:t>
        </x:is>
      </x:c>
      <x:c r="G814" s="4" t="inlineStr">
        <x:is>
          <x:t xml:space="preserve">A narrow iron band torn from a former casing or bundle, with elongated fixing holes and several sharp twists. Its simple worked form has been badly distorted. The strip is mainly a modest metal-feed candidate, distinct from spring-grade stock or a reusable fastening band.</x:t>
        </x:is>
      </x:c>
      <x:c r="H814" s="4" t="inlineStr">
        <x:is>
          <x:t xml:space="preserve">None; recovered salvage</x:t>
        </x:is>
      </x:c>
      <x:c r="I814" s="4" t="inlineStr">
        <x:is>
          <x:t xml:space="preserve">Separate recovered cargo item; mass, packing and carrier fit unresolved.</x:t>
        </x:is>
      </x:c>
      <x:c r="J814" s="4"/>
      <x:c r="K814" s="4"/>
      <x:c r="L814" s="4" t="inlineStr">
        <x:is>
          <x:t xml:space="preserve">Recover from discarded contemporary equipment, abandoned workshop stores or damaged machinery. Particular sites, frequency and ownership remain proposals.</x:t>
        </x:is>
      </x:c>
      <x:c r="M81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4" s="4" t="inlineStr">
        <x:is>
          <x:t xml:space="preserve">Not implemented</x:t>
        </x:is>
      </x:c>
      <x:c r="O81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4" s="4"/>
      <x:c r="Q814" s="4"/>
      <x:c r="R814" s="4"/>
      <x:c r="S814" s="4"/>
      <x:c r="T814" s="4"/>
      <x:c r="U814" s="4" t="inlineStr">
        <x:is>
          <x:t xml:space="preserve">Resolve thickness, tears and recoverable material. No spring properties, restraint strength or reusable fastener qualification.</x:t>
        </x:is>
      </x:c>
      <x:c r="V814" s="4" t="inlineStr">
        <x:is>
          <x:t xml:space="preserve">workshop recovery; iron salvage; twisted binding strip; torn iron band</x:t>
        </x:is>
      </x:c>
      <x:c r="W81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4" s="4" t="inlineStr">
        <x:is>
          <x:t xml:space="preserve">Raw material</x:t>
        </x:is>
      </x:c>
      <x:c r="Y814" s="4" t="inlineStr">
        <x:is>
          <x:t xml:space="preserve">Recovered part</x:t>
        </x:is>
      </x:c>
      <x:c r="Z814" s="4" t="inlineStr">
        <x:is>
          <x:t xml:space="preserve">Industrial salvage</x:t>
        </x:is>
      </x:c>
      <x:c r="AA814" s="4" t="inlineStr">
        <x:is>
          <x:t xml:space="preserve">Equipment fabrication</x:t>
        </x:is>
      </x:c>
      <x:c r="AB814" s="4" t="inlineStr">
        <x:is>
          <x:t xml:space="preserve">Metal</x:t>
        </x:is>
      </x:c>
      <x:c r="AC814" s="4" t="inlineStr">
        <x:is>
          <x:t xml:space="preserve">Strip</x:t>
        </x:is>
      </x:c>
      <x:c r="AD814" s="4" t="inlineStr">
        <x:is>
          <x:t xml:space="preserve">Proposal</x:t>
        </x:is>
      </x:c>
      <x:c r="AE814" s="4" t="str">
        <x:f>LOWER(A814&amp;"; "&amp;B814&amp;"; "&amp;D814&amp;"; "&amp;E814&amp;"; "&amp;X814&amp;"; "&amp;Y814&amp;"; "&amp;Z814&amp;"; "&amp;AA814&amp;"; "&amp;AB814&amp;"; "&amp;AC814&amp;"; "&amp;AD814&amp;"; "&amp;V814&amp;"; "&amp;C814&amp;"; "&amp;AH814&amp;"; "&amp;AI814)</x:f>
        <x:v>proposal.salvage.twisted_iron_binding_strip; twisted iron binding strip; salvage; iron salvage; raw material; recovered part; industrial salvage; equipment fabrication; metal; strip; proposal; workshop recovery; iron salvage; twisted binding strip; torn iron band; t0; unassigned; material</x:v>
      </x:c>
      <x:c r="AF814" s="4" t="inlineStr">
        <x:is>
          <x:t xml:space="preserve">Distinct contemporary recovered object with a particular physical form and condition, retained as Salvage rather than working equipment or qualified workshop stock.</x:t>
        </x:is>
      </x:c>
      <x:c r="AG814" s="4" t="inlineStr">
        <x:is>
          <x:t xml:space="preserve">T0 value proposal: a small distorted ordinary iron strip retains little fabrication effort or direct fitting utility.</x:t>
        </x:is>
      </x:c>
      <x:c r="AH814" s="4" t="inlineStr">
        <x:is>
          <x:t xml:space="preserve">Unassigned</x:t>
        </x:is>
      </x:c>
      <x:c r="AI814" s="4" t="inlineStr">
        <x:is>
          <x:t xml:space="preserve">Material</x:t>
        </x:is>
      </x:c>
      <x:c r="AJ814" s="4">
        <x:f>COUNTIFS('Material routes'!$D$6:$D$2205,A814,'Material routes'!$C$6:$C$2205,"Output")</x:f>
        <x:v>0</x:v>
      </x:c>
      <x:c r="AK814" s="4">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0</x:v>
      </x:c>
      <x:c r="AL814" s="4">
        <x:f>COUNTIFS('Material routes'!$D$6:$D$2205,A814,'Material routes'!$C$6:$C$2205,"Tool candidate")</x:f>
        <x:v>0</x:v>
      </x:c>
      <x:c r="AM814" s="4" t="str">
        <x:f>IF(AJ814&gt;0,"Route listed; review status/completeness",IF(C814="T0","Raw entry feed; no production route","No production route listed"))</x:f>
        <x:v>Raw entry feed; no production route</x:v>
      </x:c>
      <x:c r="AN814" s="4">
        <x:f>IF(C814="T0",0,IF(C814="T1",1,IF(C814="T2",2,IF(C814="T3",3,IF(C814="T4",4,IF(C814="Unassigned",98,99))))))</x:f>
        <x:v>0</x:v>
      </x:c>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t="inlineStr">
        <x:is>
          <x:t xml:space="preserve">proposal.salvage.dented_iron_shin_guard</x:t>
        </x:is>
      </x:c>
      <x:c r="B859" s="4" t="inlineStr">
        <x:is>
          <x:t xml:space="preserve">Dented iron shin guard</x:t>
        </x:is>
      </x:c>
      <x:c r="C859" s="4" t="inlineStr">
        <x:is>
          <x:t xml:space="preserve">T1</x:t>
        </x:is>
      </x:c>
      <x:c r="D859" s="4" t="inlineStr">
        <x:is>
          <x:t xml:space="preserve">Salvage</x:t>
        </x:is>
      </x:c>
      <x:c r="E859" s="4" t="inlineStr">
        <x:is>
          <x:t xml:space="preserve">Iron salvage</x:t>
        </x:is>
      </x:c>
      <x:c r="F859" s="4" t="inlineStr">
        <x:is>
          <x:t xml:space="preserve">New proposal</x:t>
        </x:is>
      </x:c>
      <x:c r="G859" s="4" t="inlineStr">
        <x:is>
          <x:t xml:space="preserve">A single iron shin plate with a broad inward dent and torn attachment holes along one side. Much of its curved face remains, but the damaged shape prevents treating it as fitted protective wear. It may provide a small curved fabrication blank or recoverable iron after inspection, rather than a complete leg-armor item.</x:t>
        </x:is>
      </x:c>
      <x:c r="H859" s="4" t="inlineStr">
        <x:is>
          <x:t xml:space="preserve">None; recovered salvage</x:t>
        </x:is>
      </x:c>
      <x:c r="I859" s="4" t="inlineStr">
        <x:is>
          <x:t xml:space="preserve">Separate recovered cargo item; mass, packing and carrier fit unresolved.</x:t>
        </x:is>
      </x:c>
      <x:c r="J859" s="4"/>
      <x:c r="K859" s="4"/>
      <x:c r="L859" s="4" t="inlineStr">
        <x:is>
          <x:t xml:space="preserve">Recover from discarded contemporary equipment, abandoned workshop stores or damaged machinery. Particular sites, frequency and ownership remain proposals.</x:t>
        </x:is>
      </x:c>
      <x:c r="M85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59" s="4" t="inlineStr">
        <x:is>
          <x:t xml:space="preserve">Not implemented</x:t>
        </x:is>
      </x:c>
      <x:c r="O85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59" s="4"/>
      <x:c r="Q859" s="4"/>
      <x:c r="R859" s="4"/>
      <x:c r="S859" s="4"/>
      <x:c r="T859" s="4"/>
      <x:c r="U859" s="4" t="inlineStr">
        <x:is>
          <x:t xml:space="preserve">Resolve cracking beneath the dent, useful surface and mass. Not wearable protection, a complete pair or an automatic repair input.</x:t>
        </x:is>
      </x:c>
      <x:c r="V859" s="4" t="inlineStr">
        <x:is>
          <x:t xml:space="preserve">workshop recovery; iron salvage; dented shin guard; damaged iron leg plate</x:t>
        </x:is>
      </x:c>
      <x:c r="W85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59" s="4" t="inlineStr">
        <x:is>
          <x:t xml:space="preserve">Raw material</x:t>
        </x:is>
      </x:c>
      <x:c r="Y859" s="4" t="inlineStr">
        <x:is>
          <x:t xml:space="preserve">Recovered part</x:t>
        </x:is>
      </x:c>
      <x:c r="Z859" s="4" t="inlineStr">
        <x:is>
          <x:t xml:space="preserve">Industrial salvage</x:t>
        </x:is>
      </x:c>
      <x:c r="AA859" s="4" t="inlineStr">
        <x:is>
          <x:t xml:space="preserve">Equipment fabrication</x:t>
        </x:is>
      </x:c>
      <x:c r="AB859" s="4" t="inlineStr">
        <x:is>
          <x:t xml:space="preserve">Metal</x:t>
        </x:is>
      </x:c>
      <x:c r="AC859" s="4" t="inlineStr">
        <x:is>
          <x:t xml:space="preserve">Solid part</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proposal.salvage.dented_iron_shin_guard; dented iron shin guard; salvage; iron salvage; raw material; recovered part; industrial salvage; equipment fabrication; metal; solid part; proposal; workshop recovery; iron salvage; dented shin guard; damaged iron leg plate; t1; unassigned; material</x:v>
      </x:c>
      <x:c r="AF859" s="4" t="inlineStr">
        <x:is>
          <x:t xml:space="preserve">Distinct contemporary recovered object with a particular physical form and condition, retained as Salvage rather than working equipment or qualified workshop stock.</x:t>
        </x:is>
      </x:c>
      <x:c r="AG859" s="4" t="inlineStr">
        <x:is>
          <x:t xml:space="preserve">T1 value proposal: a substantial surviving curved surface retains ordinary fabrication utility despite damaged attachment points.</x:t>
        </x:is>
      </x:c>
      <x:c r="AH859" s="4" t="inlineStr">
        <x:is>
          <x:t xml:space="preserve">Unassigned</x:t>
        </x:is>
      </x:c>
      <x:c r="AI859" s="4" t="inlineStr">
        <x:is>
          <x:t xml:space="preserve">Material</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No production route listed</x:v>
      </x:c>
      <x:c r="AN859" s="4">
        <x:f>IF(C859="T0",0,IF(C859="T1",1,IF(C859="T2",2,IF(C859="T3",3,IF(C859="T4",4,IF(C859="Unassigned",98,99))))))</x:f>
        <x:v>1</x:v>
      </x:c>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t="inlineStr">
        <x:is>
          <x:t xml:space="preserve">proposal.salvage.snapped_iron_clevis</x:t>
        </x:is>
      </x:c>
      <x:c r="B891" s="4" t="inlineStr">
        <x:is>
          <x:t xml:space="preserve">Snapped iron clevis</x:t>
        </x:is>
      </x:c>
      <x:c r="C891" s="4" t="inlineStr">
        <x:is>
          <x:t xml:space="preserve">T1</x:t>
        </x:is>
      </x:c>
      <x:c r="D891" s="4" t="inlineStr">
        <x:is>
          <x:t xml:space="preserve">Salvage</x:t>
        </x:is>
      </x:c>
      <x:c r="E891" s="4" t="inlineStr">
        <x:is>
          <x:t xml:space="preserve">Iron salvage</x:t>
        </x:is>
      </x:c>
      <x:c r="F891" s="4" t="inlineStr">
        <x:is>
          <x:t xml:space="preserve">New proposal</x:t>
        </x:is>
      </x:c>
      <x:c r="G891" s="4" t="inlineStr">
        <x:is>
          <x:t xml:space="preserve">A forked iron linkage fitting with one arm broken away and the surviving pin eye visibly worn. Its thick base preserves more worked metal than a bent nail or small rivet, but the broken fork cannot perform its former connecting role. The remaining body is a modest donor or metal-recovery candidate.</x:t>
        </x:is>
      </x:c>
      <x:c r="H891" s="4" t="inlineStr">
        <x:is>
          <x:t xml:space="preserve">None; recovered salvage</x:t>
        </x:is>
      </x:c>
      <x:c r="I891" s="4" t="inlineStr">
        <x:is>
          <x:t xml:space="preserve">Separate recovered cargo item; mass, packing and carrier fit unresolved.</x:t>
        </x:is>
      </x:c>
      <x:c r="J891" s="4"/>
      <x:c r="K891" s="4"/>
      <x:c r="L891" s="4" t="inlineStr">
        <x:is>
          <x:t xml:space="preserve">Recover from discarded contemporary equipment, abandoned workshop stores or damaged machinery. Particular sites, frequency and ownership remain proposals.</x:t>
        </x:is>
      </x:c>
      <x:c r="M89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1" s="4" t="inlineStr">
        <x:is>
          <x:t xml:space="preserve">Not implemented</x:t>
        </x:is>
      </x:c>
      <x:c r="O89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1" s="4"/>
      <x:c r="Q891" s="4"/>
      <x:c r="R891" s="4"/>
      <x:c r="S891" s="4"/>
      <x:c r="T891" s="4"/>
      <x:c r="U891" s="4" t="inlineStr">
        <x:is>
          <x:t xml:space="preserve">Resolve fracture extent, remaining eye wear and material recovery. No supported load, repaired connection or usable linkage supplied.</x:t>
        </x:is>
      </x:c>
      <x:c r="V891" s="4" t="inlineStr">
        <x:is>
          <x:t xml:space="preserve">workshop recovery; iron salvage; snapped clevis; broken forked linkage fitting</x:t>
        </x:is>
      </x:c>
      <x:c r="W89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1" s="4" t="inlineStr">
        <x:is>
          <x:t xml:space="preserve">Machine part</x:t>
        </x:is>
      </x:c>
      <x:c r="Y891" s="4" t="inlineStr">
        <x:is>
          <x:t xml:space="preserve">Recovered part</x:t>
        </x:is>
      </x:c>
      <x:c r="Z891" s="4" t="inlineStr">
        <x:is>
          <x:t xml:space="preserve">Industrial salvage</x:t>
        </x:is>
      </x:c>
      <x:c r="AA891" s="4" t="inlineStr">
        <x:is>
          <x:t xml:space="preserve">Equipment repair</x:t>
        </x:is>
      </x:c>
      <x:c r="AB891" s="4" t="inlineStr">
        <x:is>
          <x:t xml:space="preserve">Metal</x:t>
        </x:is>
      </x:c>
      <x:c r="AC891" s="4" t="inlineStr">
        <x:is>
          <x:t xml:space="preserve">Solid part</x:t>
        </x:is>
      </x:c>
      <x:c r="AD891" s="4" t="inlineStr">
        <x:is>
          <x:t xml:space="preserve">Proposal</x:t>
        </x:is>
      </x:c>
      <x:c r="AE891" s="4" t="str">
        <x:f>LOWER(A891&amp;"; "&amp;B891&amp;"; "&amp;D891&amp;"; "&amp;E891&amp;"; "&amp;X891&amp;"; "&amp;Y891&amp;"; "&amp;Z891&amp;"; "&amp;AA891&amp;"; "&amp;AB891&amp;"; "&amp;AC891&amp;"; "&amp;AD891&amp;"; "&amp;V891&amp;"; "&amp;C891&amp;"; "&amp;AH891&amp;"; "&amp;AI891)</x:f>
        <x:v>proposal.salvage.snapped_iron_clevis; snapped iron clevis; salvage; iron salvage; machine part; recovered part; industrial salvage; equipment repair; metal; solid part; proposal; workshop recovery; iron salvage; snapped clevis; broken forked linkage fitting; t1; unassigned; component</x:v>
      </x:c>
      <x:c r="AF891" s="4" t="inlineStr">
        <x:is>
          <x:t xml:space="preserve">Distinct contemporary recovered object with a particular physical form and condition, retained as Salvage rather than working equipment or qualified workshop stock.</x:t>
        </x:is>
      </x:c>
      <x:c r="AG891" s="4" t="inlineStr">
        <x:is>
          <x:t xml:space="preserve">T1 value proposal: a broken connecting function limits direct use, while the thick formed base retains modest donor and material worth.</x:t>
        </x:is>
      </x:c>
      <x:c r="AH891" s="4" t="inlineStr">
        <x:is>
          <x:t xml:space="preserve">Unassigned</x:t>
        </x:is>
      </x:c>
      <x:c r="AI891" s="4" t="inlineStr">
        <x:is>
          <x:t xml:space="preserve">Component</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1</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proposal.salvage.seized_iron_hinge_block</x:t>
        </x:is>
      </x:c>
      <x:c r="B894" s="4" t="inlineStr">
        <x:is>
          <x:t xml:space="preserve">Seized iron hinge block</x:t>
        </x:is>
      </x:c>
      <x:c r="C894" s="4" t="inlineStr">
        <x:is>
          <x:t xml:space="preserve">T2</x:t>
        </x:is>
      </x:c>
      <x:c r="D894" s="4" t="inlineStr">
        <x:is>
          <x:t xml:space="preserve">Salvage</x:t>
        </x:is>
      </x:c>
      <x:c r="E894" s="4" t="inlineStr">
        <x:is>
          <x:t xml:space="preserve">Iron salvage</x:t>
        </x:is>
      </x:c>
      <x:c r="F894" s="4" t="inlineStr">
        <x:is>
          <x:t xml:space="preserve">New proposal</x:t>
        </x:is>
      </x:c>
      <x:c r="G894" s="4" t="inlineStr">
        <x:is>
          <x:t xml:space="preserve">A complete heavy iron hinge block with both leaves and its original pin still together, locked by corrosion around the knuckle. It preserves a matched assembly that discarded hinge halves lack. The body, mounting faces or pin may be useful donors after inspection, even if the joint cannot be restored.</x:t>
        </x:is>
      </x:c>
      <x:c r="H894" s="4" t="inlineStr">
        <x:is>
          <x:t xml:space="preserve">None; recovered salvage</x:t>
        </x:is>
      </x:c>
      <x:c r="I894" s="4" t="inlineStr">
        <x:is>
          <x:t xml:space="preserve">Separate recovered cargo item; mass, packing and carrier fit unresolved.</x:t>
        </x:is>
      </x:c>
      <x:c r="J894" s="4"/>
      <x:c r="K894" s="4"/>
      <x:c r="L894" s="4" t="inlineStr">
        <x:is>
          <x:t xml:space="preserve">Recover from discarded contemporary equipment, abandoned workshop stores or damaged machinery. Particular sites, frequency and ownership remain proposals.</x:t>
        </x:is>
      </x:c>
      <x:c r="M89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4" s="4" t="inlineStr">
        <x:is>
          <x:t xml:space="preserve">Not implemented</x:t>
        </x:is>
      </x:c>
      <x:c r="O89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4" s="4"/>
      <x:c r="Q894" s="4"/>
      <x:c r="R894" s="4"/>
      <x:c r="S894" s="4"/>
      <x:c r="T894" s="4"/>
      <x:c r="U894" s="4" t="inlineStr">
        <x:is>
          <x:t xml:space="preserve">Resolve pin and knuckle condition, mounting compatibility and donor recovery. No working articulation or restored hinge is granted.</x:t>
        </x:is>
      </x:c>
      <x:c r="V894" s="4" t="inlineStr">
        <x:is>
          <x:t xml:space="preserve">workshop recovery; iron salvage; seized hinge block; matched corroded iron hinge</x:t>
        </x:is>
      </x:c>
      <x:c r="W89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4" s="4" t="inlineStr">
        <x:is>
          <x:t xml:space="preserve">Machine part</x:t>
        </x:is>
      </x:c>
      <x:c r="Y894" s="4" t="inlineStr">
        <x:is>
          <x:t xml:space="preserve">Recovered part</x:t>
        </x:is>
      </x:c>
      <x:c r="Z894" s="4" t="inlineStr">
        <x:is>
          <x:t xml:space="preserve">Industrial salvage</x:t>
        </x:is>
      </x:c>
      <x:c r="AA894" s="4" t="inlineStr">
        <x:is>
          <x:t xml:space="preserve">Equipment repair</x:t>
        </x:is>
      </x:c>
      <x:c r="AB894" s="4" t="inlineStr">
        <x:is>
          <x:t xml:space="preserve">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proposal.salvage.seized_iron_hinge_block; seized iron hinge block; salvage; iron salvage; machine part; recovered part; industrial salvage; equipment repair; metal; assembly; proposal; workshop recovery; iron salvage; seized hinge block; matched corroded iron hinge; t2; unassigned; component</x:v>
      </x:c>
      <x:c r="AF894" s="4" t="inlineStr">
        <x:is>
          <x:t xml:space="preserve">Distinct contemporary recovered object with a particular physical form and condition, retained as Salvage rather than working equipment or qualified workshop stock.</x:t>
        </x:is>
      </x:c>
      <x:c r="AG894" s="4" t="inlineStr">
        <x:is>
          <x:t xml:space="preserve">T2 value proposal: a complete matched heavy fitting retains more donor utility and fabrication work than loose hinge fragments, offset by seizure.</x:t>
        </x:is>
      </x:c>
      <x:c r="AH894" s="4" t="inlineStr">
        <x:is>
          <x:t xml:space="preserve">Unassigned</x:t>
        </x:is>
      </x:c>
      <x:c r="AI894" s="4" t="inlineStr">
        <x:is>
          <x:t xml:space="preserve">Component</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IF(C908="T0",0,IF(C908="T1",1,IF(C908="T2",2,IF(C908="T3",3,IF(C908="T4",4,IF(C908="Unassigned",98,99))))))</x:f>
        <x:v>0</x:v>
      </x:c>
    </x:row>
    <x:row r="909">
      <x:c r="A909" s="4" t="inlineStr">
        <x:is>
          <x:t xml:space="preserve">proposal.salvage.iron_counterweight_block</x:t>
        </x:is>
      </x:c>
      <x:c r="B909" s="4" t="inlineStr">
        <x:is>
          <x:t xml:space="preserve">Iron counterweight block</x:t>
        </x:is>
      </x:c>
      <x:c r="C909" s="4" t="inlineStr">
        <x:is>
          <x:t xml:space="preserve">T2</x:t>
        </x:is>
      </x:c>
      <x:c r="D909" s="4" t="inlineStr">
        <x:is>
          <x:t xml:space="preserve">Salvage</x:t>
        </x:is>
      </x:c>
      <x:c r="E909" s="4" t="inlineStr">
        <x:is>
          <x:t xml:space="preserve">Iron salvage</x:t>
        </x:is>
      </x:c>
      <x:c r="F909" s="4" t="inlineStr">
        <x:is>
          <x:t xml:space="preserve">New proposal</x:t>
        </x:is>
      </x:c>
      <x:c r="G909" s="4" t="inlineStr">
        <x:is>
          <x:t xml:space="preserve">A compact solid iron weight with a recessed mounting channel and a worn retaining eye from an old machine. Its simple body is largely intact, retaining a recognizable purpose and substantial material in one piece. It is a candidate for compatible machinery restoration or metal recovery, not an automatic balance adjustment for carried equipment.</x:t>
        </x:is>
      </x:c>
      <x:c r="H909" s="4" t="inlineStr">
        <x:is>
          <x:t xml:space="preserve">None; recovered salvage</x:t>
        </x:is>
      </x:c>
      <x:c r="I909" s="4" t="inlineStr">
        <x:is>
          <x:t xml:space="preserve">Separate recovered cargo item; mass, packing and carrier fit unresolved.</x:t>
        </x:is>
      </x:c>
      <x:c r="J909" s="4"/>
      <x:c r="K909" s="4"/>
      <x:c r="L909" s="4" t="inlineStr">
        <x:is>
          <x:t xml:space="preserve">Recover from discarded contemporary equipment, abandoned workshop stores or damaged machinery. Particular sites, frequency and ownership remain proposals.</x:t>
        </x:is>
      </x:c>
      <x:c r="M90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09" s="4" t="inlineStr">
        <x:is>
          <x:t xml:space="preserve">Not implemented</x:t>
        </x:is>
      </x:c>
      <x:c r="O90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09" s="4"/>
      <x:c r="Q909" s="4"/>
      <x:c r="R909" s="4"/>
      <x:c r="S909" s="4"/>
      <x:c r="T909" s="4"/>
      <x:c r="U909" s="4" t="inlineStr">
        <x:is>
          <x:t xml:space="preserve">Resolve mounting damage, hidden cracking, carrying mass and matched machine use. No lifting capacity, balance effect or numeric weight supplied.</x:t>
        </x:is>
      </x:c>
      <x:c r="V909" s="4" t="inlineStr">
        <x:is>
          <x:t xml:space="preserve">workshop recovery; iron salvage; counterweight block; recovered machine weight</x:t>
        </x:is>
      </x:c>
      <x:c r="W90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09" s="4" t="inlineStr">
        <x:is>
          <x:t xml:space="preserve">Machine part</x:t>
        </x:is>
      </x:c>
      <x:c r="Y909" s="4" t="inlineStr">
        <x:is>
          <x:t xml:space="preserve">Recovered part</x:t>
        </x:is>
      </x:c>
      <x:c r="Z909" s="4" t="inlineStr">
        <x:is>
          <x:t xml:space="preserve">Industrial salvage</x:t>
        </x:is>
      </x:c>
      <x:c r="AA909" s="4" t="inlineStr">
        <x:is>
          <x:t xml:space="preserve">Equipment repair</x:t>
        </x:is>
      </x:c>
      <x:c r="AB909" s="4" t="inlineStr">
        <x:is>
          <x:t xml:space="preserve">Metal</x:t>
        </x:is>
      </x:c>
      <x:c r="AC909" s="4" t="inlineStr">
        <x:is>
          <x:t xml:space="preserve">Solid part</x:t>
        </x:is>
      </x:c>
      <x:c r="AD909" s="4" t="inlineStr">
        <x:is>
          <x:t xml:space="preserve">Proposal</x:t>
        </x:is>
      </x:c>
      <x:c r="AE909" s="4" t="str">
        <x:f>LOWER(A909&amp;"; "&amp;B909&amp;"; "&amp;D909&amp;"; "&amp;E909&amp;"; "&amp;X909&amp;"; "&amp;Y909&amp;"; "&amp;Z909&amp;"; "&amp;AA909&amp;"; "&amp;AB909&amp;"; "&amp;AC909&amp;"; "&amp;AD909&amp;"; "&amp;V909&amp;"; "&amp;C909&amp;"; "&amp;AH909&amp;"; "&amp;AI909)</x:f>
        <x:v>proposal.salvage.iron_counterweight_block; iron counterweight block; salvage; iron salvage; machine part; recovered part; industrial salvage; equipment repair; metal; solid part; proposal; workshop recovery; iron salvage; counterweight block; recovered machine weight; t2; unassigned; component</x:v>
      </x:c>
      <x:c r="AF909" s="4" t="inlineStr">
        <x:is>
          <x:t xml:space="preserve">Distinct contemporary recovered object with a particular physical form and condition, retained as Salvage rather than working equipment or qualified workshop stock.</x:t>
        </x:is>
      </x:c>
      <x:c r="AG909" s="4" t="inlineStr">
        <x:is>
          <x:t xml:space="preserve">T2 value proposal: a largely intact heavy worked form and retained mounting features offer useful machinery donor potential. Actual mass and host demand remain unresolved.</x:t>
        </x:is>
      </x:c>
      <x:c r="AH909" s="4" t="inlineStr">
        <x:is>
          <x:t xml:space="preserve">Unassigned</x:t>
        </x:is>
      </x:c>
      <x:c r="AI909" s="4" t="inlineStr">
        <x:is>
          <x:t xml:space="preserve">Component</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2</x:v>
      </x:c>
    </x:row>
    <x:row r="910">
      <x:c r="A910" s="4" t="inlineStr">
        <x:is>
          <x:t xml:space="preserve">proposal.salvage.low_wear_iron_gear_wheel</x:t>
        </x:is>
      </x:c>
      <x:c r="B910" s="4" t="inlineStr">
        <x:is>
          <x:t xml:space="preserve">Low-wear iron gear wheel</x:t>
        </x:is>
      </x:c>
      <x:c r="C910" s="4" t="inlineStr">
        <x:is>
          <x:t xml:space="preserve">T3</x:t>
        </x:is>
      </x:c>
      <x:c r="D910" s="4" t="inlineStr">
        <x:is>
          <x:t xml:space="preserve">Salvage</x:t>
        </x:is>
      </x:c>
      <x:c r="E910" s="4" t="inlineStr">
        <x:is>
          <x:t xml:space="preserve">Iron salvage</x:t>
        </x:is>
      </x:c>
      <x:c r="F910" s="4" t="inlineStr">
        <x:is>
          <x:t xml:space="preserve">New proposal</x:t>
        </x:is>
      </x:c>
      <x:c r="G910" s="4" t="inlineStr">
        <x:is>
          <x:t xml:space="preserve">A recovered iron gear wheel with a spoked center, intact straight teeth and little visible wear around the hub. Its retained tooth pattern and fitted center make it more valuable than an unworked metal disc. It remains a donor for a specifically compatible drive, with hidden cracking and actual engagement condition still to be checked.</x:t>
        </x:is>
      </x:c>
      <x:c r="H910" s="4" t="inlineStr">
        <x:is>
          <x:t xml:space="preserve">None; recovered salvage</x:t>
        </x:is>
      </x:c>
      <x:c r="I910" s="4" t="inlineStr">
        <x:is>
          <x:t xml:space="preserve">Separate recovered cargo item; mass, packing and carrier fit unresolved.</x:t>
        </x:is>
      </x:c>
      <x:c r="J910" s="4"/>
      <x:c r="K910" s="4"/>
      <x:c r="L910" s="4" t="inlineStr">
        <x:is>
          <x:t xml:space="preserve">Recover from discarded contemporary equipment, abandoned workshop stores or damaged machinery. Particular sites, frequency and ownership remain proposals.</x:t>
        </x:is>
      </x:c>
      <x:c r="M9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0" s="4" t="inlineStr">
        <x:is>
          <x:t xml:space="preserve">Not implemented</x:t>
        </x:is>
      </x:c>
      <x:c r="O9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0" s="4"/>
      <x:c r="Q910" s="4"/>
      <x:c r="R910" s="4"/>
      <x:c r="S910" s="4"/>
      <x:c r="T910" s="4"/>
      <x:c r="U910" s="4" t="inlineStr">
        <x:is>
          <x:t xml:space="preserve">Resolve cracks, tooth and hub wear, matching drive and authenticity of the iron material identification. No speed, load, ratio or functioning drive assigned.</x:t>
        </x:is>
      </x:c>
      <x:c r="V910" s="4" t="inlineStr">
        <x:is>
          <x:t xml:space="preserve">workshop recovery; iron salvage; low wear gear wheel; straight tooth drive donor</x:t>
        </x:is>
      </x:c>
      <x:c r="W9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0" s="4" t="inlineStr">
        <x:is>
          <x:t xml:space="preserve">Machine part</x:t>
        </x:is>
      </x:c>
      <x:c r="Y910" s="4" t="inlineStr">
        <x:is>
          <x:t xml:space="preserve">Recovered part</x:t>
        </x:is>
      </x:c>
      <x:c r="Z910" s="4" t="inlineStr">
        <x:is>
          <x:t xml:space="preserve">Industrial salvage</x:t>
        </x:is>
      </x:c>
      <x:c r="AA910" s="4" t="inlineStr">
        <x:is>
          <x:t xml:space="preserve">Equipment repair</x:t>
        </x:is>
      </x:c>
      <x:c r="AB910" s="4" t="inlineStr">
        <x:is>
          <x:t xml:space="preserve">Metal</x:t>
        </x:is>
      </x:c>
      <x:c r="AC910" s="4" t="inlineStr">
        <x:is>
          <x:t xml:space="preserve">Solid part</x:t>
        </x:is>
      </x:c>
      <x:c r="AD910" s="4" t="inlineStr">
        <x:is>
          <x:t xml:space="preserve">Proposal</x:t>
        </x:is>
      </x:c>
      <x:c r="AE910" s="4" t="str">
        <x:f>LOWER(A910&amp;"; "&amp;B910&amp;"; "&amp;D910&amp;"; "&amp;E910&amp;"; "&amp;X910&amp;"; "&amp;Y910&amp;"; "&amp;Z910&amp;"; "&amp;AA910&amp;"; "&amp;AB910&amp;"; "&amp;AC910&amp;"; "&amp;AD910&amp;"; "&amp;V910&amp;"; "&amp;C910&amp;"; "&amp;AH910&amp;"; "&amp;AI910)</x:f>
        <x:v>proposal.salvage.low_wear_iron_gear_wheel; low-wear iron gear wheel; salvage; iron salvage; machine part; recovered part; industrial salvage; equipment repair; metal; solid part; proposal; workshop recovery; iron salvage; low wear gear wheel; straight tooth drive donor; t3; unassigned; component</x:v>
      </x:c>
      <x:c r="AF910" s="4" t="inlineStr">
        <x:is>
          <x:t xml:space="preserve">Distinct contemporary recovered object with a particular physical form and condition, retained as Salvage rather than working equipment or qualified workshop stock.</x:t>
        </x:is>
      </x:c>
      <x:c r="AG910" s="4" t="inlineStr">
        <x:is>
          <x:t xml:space="preserve">T3 value proposal: retained fitted teeth and hub geometry preserve considerable replacement work, provided a matching host exists. Apparent low wear is not service qualification.</x:t>
        </x:is>
      </x:c>
      <x:c r="AH910" s="4" t="inlineStr">
        <x:is>
          <x:t xml:space="preserve">Unassigned</x:t>
        </x:is>
      </x:c>
      <x:c r="AI910" s="4" t="inlineStr">
        <x:is>
          <x:t xml:space="preserve">Component</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proposal.salvage.thick_iron_bracing_saddle</x:t>
        </x:is>
      </x:c>
      <x:c r="B911" s="4" t="inlineStr">
        <x:is>
          <x:t xml:space="preserve">Thick iron bracing saddle</x:t>
        </x:is>
      </x:c>
      <x:c r="C911" s="4" t="inlineStr">
        <x:is>
          <x:t xml:space="preserve">T3</x:t>
        </x:is>
      </x:c>
      <x:c r="D911" s="4" t="inlineStr">
        <x:is>
          <x:t xml:space="preserve">Salvage</x:t>
        </x:is>
      </x:c>
      <x:c r="E911" s="4" t="inlineStr">
        <x:is>
          <x:t xml:space="preserve">Iron salvage</x:t>
        </x:is>
      </x:c>
      <x:c r="F911" s="4" t="inlineStr">
        <x:is>
          <x:t xml:space="preserve">New proposal</x:t>
        </x:is>
      </x:c>
      <x:c r="G911" s="4" t="inlineStr">
        <x:is>
          <x:t xml:space="preserve">A broad formed iron saddle with a deep central cradle and substantial mounting feet, recovered from a heavy support assembly. Most of its worked curve and fixing faces survive beneath surface rust. Its fitted three-dimensional shape makes it a valuable support donor, distinct from flat reinforcement plating or a simple loose bracket.</x:t>
        </x:is>
      </x:c>
      <x:c r="H911" s="4" t="inlineStr">
        <x:is>
          <x:t xml:space="preserve">None; recovered salvage</x:t>
        </x:is>
      </x:c>
      <x:c r="I911" s="4" t="inlineStr">
        <x:is>
          <x:t xml:space="preserve">Separate recovered cargo item; mass, packing and carrier fit unresolved.</x:t>
        </x:is>
      </x:c>
      <x:c r="J911" s="4"/>
      <x:c r="K911" s="4"/>
      <x:c r="L911" s="4" t="inlineStr">
        <x:is>
          <x:t xml:space="preserve">Recover from discarded contemporary equipment, abandoned workshop stores or damaged machinery. Particular sites, frequency and ownership remain proposals.</x:t>
        </x:is>
      </x:c>
      <x:c r="M91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1" s="4" t="inlineStr">
        <x:is>
          <x:t xml:space="preserve">Not implemented</x:t>
        </x:is>
      </x:c>
      <x:c r="O91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1" s="4"/>
      <x:c r="Q911" s="4"/>
      <x:c r="R911" s="4"/>
      <x:c r="S911" s="4"/>
      <x:c r="T911" s="4"/>
      <x:c r="U911" s="4" t="inlineStr">
        <x:is>
          <x:t xml:space="preserve">Resolve hidden cracks, distortion, foot wear and host fit. No load rating, functioning support assembly or guaranteed straightness.</x:t>
        </x:is>
      </x:c>
      <x:c r="V911" s="4" t="inlineStr">
        <x:is>
          <x:t xml:space="preserve">workshop recovery; iron salvage; bracing saddle; formed iron support donor</x:t>
        </x:is>
      </x:c>
      <x:c r="W91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1" s="4" t="inlineStr">
        <x:is>
          <x:t xml:space="preserve">Machine part</x:t>
        </x:is>
      </x:c>
      <x:c r="Y911" s="4" t="inlineStr">
        <x:is>
          <x:t xml:space="preserve">Recovered part</x:t>
        </x:is>
      </x:c>
      <x:c r="Z911" s="4" t="inlineStr">
        <x:is>
          <x:t xml:space="preserve">Industrial salvage</x:t>
        </x:is>
      </x:c>
      <x:c r="AA911" s="4" t="inlineStr">
        <x:is>
          <x:t xml:space="preserve">Equipment repair</x:t>
        </x:is>
      </x:c>
      <x:c r="AB911" s="4" t="inlineStr">
        <x:is>
          <x:t xml:space="preserve">Metal</x:t>
        </x:is>
      </x:c>
      <x:c r="AC911" s="4" t="inlineStr">
        <x:is>
          <x:t xml:space="preserve">Solid part</x:t>
        </x:is>
      </x:c>
      <x:c r="AD911" s="4" t="inlineStr">
        <x:is>
          <x:t xml:space="preserve">Proposal</x:t>
        </x:is>
      </x:c>
      <x:c r="AE911" s="4" t="str">
        <x:f>LOWER(A911&amp;"; "&amp;B911&amp;"; "&amp;D911&amp;"; "&amp;E911&amp;"; "&amp;X911&amp;"; "&amp;Y911&amp;"; "&amp;Z911&amp;"; "&amp;AA911&amp;"; "&amp;AB911&amp;"; "&amp;AC911&amp;"; "&amp;AD911&amp;"; "&amp;V911&amp;"; "&amp;C911&amp;"; "&amp;AH911&amp;"; "&amp;AI911)</x:f>
        <x:v>proposal.salvage.thick_iron_bracing_saddle; thick iron bracing saddle; salvage; iron salvage; machine part; recovered part; industrial salvage; equipment repair; metal; solid part; proposal; workshop recovery; iron salvage; bracing saddle; formed iron support donor; t3; unassigned; component</x:v>
      </x:c>
      <x:c r="AF911" s="4" t="inlineStr">
        <x:is>
          <x:t xml:space="preserve">Distinct contemporary recovered object with a particular physical form and condition, retained as Salvage rather than working equipment or qualified workshop stock.</x:t>
        </x:is>
      </x:c>
      <x:c r="AG911" s="4" t="inlineStr">
        <x:is>
          <x:t xml:space="preserve">T3 value proposal: substantial retained formed geometry and fitted mounting faces represent difficult replacement work beyond ordinary plate stock.</x:t>
        </x:is>
      </x:c>
      <x:c r="AH911" s="4" t="inlineStr">
        <x:is>
          <x:t xml:space="preserve">Unassigned</x:t>
        </x:is>
      </x:c>
      <x:c r="AI911" s="4" t="inlineStr">
        <x:is>
          <x:t xml:space="preserve">Component</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proposal.salvage.matched_iron_bearing_housing</x:t>
        </x:is>
      </x:c>
      <x:c r="B912" s="4" t="inlineStr">
        <x:is>
          <x:t xml:space="preserve">Matched iron bearing housing</x:t>
        </x:is>
      </x:c>
      <x:c r="C912" s="4" t="inlineStr">
        <x:is>
          <x:t xml:space="preserve">T4</x:t>
        </x:is>
      </x:c>
      <x:c r="D912" s="4" t="inlineStr">
        <x:is>
          <x:t xml:space="preserve">Salvage</x:t>
        </x:is>
      </x:c>
      <x:c r="E912" s="4" t="inlineStr">
        <x:is>
          <x:t xml:space="preserve">Iron salvage</x:t>
        </x:is>
      </x:c>
      <x:c r="F912" s="4" t="inlineStr">
        <x:is>
          <x:t xml:space="preserve">New proposal</x:t>
        </x:is>
      </x:c>
      <x:c r="G912" s="4" t="inlineStr">
        <x:is>
          <x:t xml:space="preserve">The original lower housing and upper cap from a fitted iron bearing support, recovered together with their matching marks still visible. The clean locating faces and retained pairing preserve specialist fitting work that isolated casting fragments cannot replace. Its bearing element is missing, leaving a valuable housing donor rather than a complete rotating support.</x:t>
        </x:is>
      </x:c>
      <x:c r="H912" s="4" t="inlineStr">
        <x:is>
          <x:t xml:space="preserve">None; recovered salvage</x:t>
        </x:is>
      </x:c>
      <x:c r="I912" s="4" t="inlineStr">
        <x:is>
          <x:t xml:space="preserve">Separate recovered cargo item; mass, packing and carrier fit unresolved.</x:t>
        </x:is>
      </x:c>
      <x:c r="J912" s="4"/>
      <x:c r="K912" s="4"/>
      <x:c r="L912" s="4" t="inlineStr">
        <x:is>
          <x:t xml:space="preserve">Recover from discarded contemporary equipment, abandoned workshop stores or damaged machinery. Particular sites, frequency and ownership remain proposals.</x:t>
        </x:is>
      </x:c>
      <x:c r="M912"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2" s="4" t="inlineStr">
        <x:is>
          <x:t xml:space="preserve">Not implemented</x:t>
        </x:is>
      </x:c>
      <x:c r="O912"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2" s="4"/>
      <x:c r="Q912" s="4"/>
      <x:c r="R912" s="4"/>
      <x:c r="S912" s="4"/>
      <x:c r="T912" s="4"/>
      <x:c r="U912" s="4" t="inlineStr">
        <x:is>
          <x:t xml:space="preserve">Resolve wear, cracks, original bearing type, host demand and actual matching fit. No bearing element, low-friction performance or operational machinery included.</x:t>
        </x:is>
      </x:c>
      <x:c r="V912" s="4" t="inlineStr">
        <x:is>
          <x:t xml:space="preserve">workshop recovery; iron salvage; matched bearing housing; precision iron support cap</x:t>
        </x:is>
      </x:c>
      <x:c r="W912"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2" s="4" t="inlineStr">
        <x:is>
          <x:t xml:space="preserve">Machine part</x:t>
        </x:is>
      </x:c>
      <x:c r="Y912" s="4" t="inlineStr">
        <x:is>
          <x:t xml:space="preserve">Recovered part</x:t>
        </x:is>
      </x:c>
      <x:c r="Z912" s="4" t="inlineStr">
        <x:is>
          <x:t xml:space="preserve">Industrial salvage</x:t>
        </x:is>
      </x:c>
      <x:c r="AA912" s="4" t="inlineStr">
        <x:is>
          <x:t xml:space="preserve">Equipment repair</x:t>
        </x:is>
      </x:c>
      <x:c r="AB912" s="4" t="inlineStr">
        <x:is>
          <x:t xml:space="preserve">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proposal.salvage.matched_iron_bearing_housing; matched iron bearing housing; salvage; iron salvage; machine part; recovered part; industrial salvage; equipment repair; metal; assembly; proposal; workshop recovery; iron salvage; matched bearing housing; precision iron support cap; t4; unassigned; component</x:v>
      </x:c>
      <x:c r="AF912" s="4" t="inlineStr">
        <x:is>
          <x:t xml:space="preserve">Distinct contemporary recovered object with a particular physical form and condition, retained as Salvage rather than working equipment or qualified workshop stock.</x:t>
        </x:is>
      </x:c>
      <x:c r="AG912" s="4" t="inlineStr">
        <x:is>
          <x:t xml:space="preserve">T4 value proposal: unusually intact matched specialist locating surfaces have exceptional host-specific replacement difficulty. Value comes from retained fitting work, not expensive base iron or ancient origin.</x:t>
        </x:is>
      </x:c>
      <x:c r="AH912" s="4" t="inlineStr">
        <x:is>
          <x:t xml:space="preserve">Unassigned</x:t>
        </x:is>
      </x:c>
      <x:c r="AI912" s="4" t="inlineStr">
        <x:is>
          <x:t xml:space="preserve">Component</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4</x:v>
      </x:c>
    </x:row>
    <x:row r="913">
      <x:c r="A913" s="4" t="inlineStr">
        <x:is>
          <x:t xml:space="preserve">proposal.salvage.precision_iron_indexing_plate</x:t>
        </x:is>
      </x:c>
      <x:c r="B913" s="4" t="inlineStr">
        <x:is>
          <x:t xml:space="preserve">Precision iron indexing plate</x:t>
        </x:is>
      </x:c>
      <x:c r="C913" s="4" t="inlineStr">
        <x:is>
          <x:t xml:space="preserve">T4</x:t>
        </x:is>
      </x:c>
      <x:c r="D913" s="4" t="inlineStr">
        <x:is>
          <x:t xml:space="preserve">Salvage</x:t>
        </x:is>
      </x:c>
      <x:c r="E913" s="4" t="inlineStr">
        <x:is>
          <x:t xml:space="preserve">Iron salvage</x:t>
        </x:is>
      </x:c>
      <x:c r="F913" s="4" t="inlineStr">
        <x:is>
          <x:t xml:space="preserve">New proposal</x:t>
        </x:is>
      </x:c>
      <x:c r="G913" s="4" t="inlineStr">
        <x:is>
          <x:t xml:space="preserve">A carefully worked iron positioning plate with several distinct rings of small locating holes and a fitted central opening. Its hole pattern and mostly unworn locating faces preserve a specialist workshop fixture component. It is an unusually valuable donor or reference piece for its original machine, although distortion and actual indexing accuracy remain unverified.</x:t>
        </x:is>
      </x:c>
      <x:c r="H913" s="4" t="inlineStr">
        <x:is>
          <x:t xml:space="preserve">None; recovered salvage</x:t>
        </x:is>
      </x:c>
      <x:c r="I913" s="4" t="inlineStr">
        <x:is>
          <x:t xml:space="preserve">Separate recovered cargo item; mass, packing and carrier fit unresolved.</x:t>
        </x:is>
      </x:c>
      <x:c r="J913" s="4"/>
      <x:c r="K913" s="4"/>
      <x:c r="L913" s="4" t="inlineStr">
        <x:is>
          <x:t xml:space="preserve">Recover from discarded contemporary equipment, abandoned workshop stores or damaged machinery. Particular sites, frequency and ownership remain proposals.</x:t>
        </x:is>
      </x:c>
      <x:c r="M9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3" s="4" t="inlineStr">
        <x:is>
          <x:t xml:space="preserve">Not implemented</x:t>
        </x:is>
      </x:c>
      <x:c r="O9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3" s="4"/>
      <x:c r="Q913" s="4"/>
      <x:c r="R913" s="4"/>
      <x:c r="S913" s="4"/>
      <x:c r="T913" s="4"/>
      <x:c r="U913" s="4" t="inlineStr">
        <x:is>
          <x:t xml:space="preserve">Resolve distortion, hole wear, original fixture, matching fit and useful accuracy. No automatic calibration, precision bonus or working fabrication station.</x:t>
        </x:is>
      </x:c>
      <x:c r="V913" s="4" t="inlineStr">
        <x:is>
          <x:t xml:space="preserve">workshop recovery; iron salvage; precision indexing plate; workshop positioning donor</x:t>
        </x:is>
      </x:c>
      <x:c r="W9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3" s="4" t="inlineStr">
        <x:is>
          <x:t xml:space="preserve">Machine part</x:t>
        </x:is>
      </x:c>
      <x:c r="Y913" s="4" t="inlineStr">
        <x:is>
          <x:t xml:space="preserve">Recovered part</x:t>
        </x:is>
      </x:c>
      <x:c r="Z913" s="4" t="inlineStr">
        <x:is>
          <x:t xml:space="preserve">Industrial salvage</x:t>
        </x:is>
      </x:c>
      <x:c r="AA913" s="4" t="inlineStr">
        <x:is>
          <x:t xml:space="preserve">Equipment repair</x:t>
        </x:is>
      </x:c>
      <x:c r="AB913" s="4" t="inlineStr">
        <x:is>
          <x:t xml:space="preserve">Metal</x:t>
        </x:is>
      </x:c>
      <x:c r="AC913" s="4" t="inlineStr">
        <x:is>
          <x:t xml:space="preserve">Solid part</x:t>
        </x:is>
      </x:c>
      <x:c r="AD913" s="4" t="inlineStr">
        <x:is>
          <x:t xml:space="preserve">Proposal</x:t>
        </x:is>
      </x:c>
      <x:c r="AE913" s="4" t="str">
        <x:f>LOWER(A913&amp;"; "&amp;B913&amp;"; "&amp;D913&amp;"; "&amp;E913&amp;"; "&amp;X913&amp;"; "&amp;Y913&amp;"; "&amp;Z913&amp;"; "&amp;AA913&amp;"; "&amp;AB913&amp;"; "&amp;AC913&amp;"; "&amp;AD913&amp;"; "&amp;V913&amp;"; "&amp;C913&amp;"; "&amp;AH913&amp;"; "&amp;AI913)</x:f>
        <x:v>proposal.salvage.precision_iron_indexing_plate; precision iron indexing plate; salvage; iron salvage; machine part; recovered part; industrial salvage; equipment repair; metal; solid part; proposal; workshop recovery; iron salvage; precision indexing plate; workshop positioning donor; t4; unassigned; component</x:v>
      </x:c>
      <x:c r="AF913" s="4" t="inlineStr">
        <x:is>
          <x:t xml:space="preserve">Distinct contemporary recovered object with a particular physical form and condition, retained as Salvage rather than working equipment or qualified workshop stock.</x:t>
        </x:is>
      </x:c>
      <x:c r="AG913" s="4" t="inlineStr">
        <x:is>
          <x:t xml:space="preserve">T4 value proposal: an unusually preserved specialist hole pattern and fitted center represent exceptional replacement labor and narrow but potentially high demand. Accuracy and compatible use are not certified.</x:t>
        </x:is>
      </x:c>
      <x:c r="AH913" s="4" t="inlineStr">
        <x:is>
          <x:t xml:space="preserve">Unassigned</x:t>
        </x:is>
      </x:c>
      <x:c r="AI913" s="4" t="inlineStr">
        <x:is>
          <x:t xml:space="preserve">Component</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4</x:v>
      </x:c>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proposal.salvage.empty_algae_canister</x:t>
        </x:is>
      </x:c>
      <x:c r="B921" s="4" t="inlineStr">
        <x:is>
          <x:t xml:space="preserve">Empty algae canister</x:t>
        </x:is>
      </x:c>
      <x:c r="C921" s="4" t="inlineStr">
        <x:is>
          <x:t xml:space="preserve">T1</x:t>
        </x:is>
      </x:c>
      <x:c r="D921" s="4" t="inlineStr">
        <x:is>
          <x:t xml:space="preserve">Salvage</x:t>
        </x:is>
      </x:c>
      <x:c r="E921" s="4" t="inlineStr">
        <x:is>
          <x:t xml:space="preserve">Recovered canister salvage</x:t>
        </x:is>
      </x:c>
      <x:c r="F921" s="4" t="inlineStr">
        <x:is>
          <x:t xml:space="preserve">New proposal</x:t>
        </x:is>
      </x:c>
      <x:c r="G921" s="4" t="inlineStr">
        <x:is>
          <x:t xml:space="preserve">A recovered personal algae canister with a closed mouthpiece housing, worn carrying lugs and residue along its inner viewing strip. Its living reserve is gone, leaving only the vessel and surviving fittings for inspection. It may be worth servicing or reclaiming, but does not supply food, drink, healing material or a ready replacement for Booter's working Phagia canister.</x:t>
        </x:is>
      </x:c>
      <x:c r="H921" s="4" t="inlineStr">
        <x:is>
          <x:t xml:space="preserve">None; fit and condition unresolved</x:t>
        </x:is>
      </x:c>
      <x:c r="I921" s="4" t="inlineStr">
        <x:is>
          <x:t xml:space="preserve">Separate recovered cargo item; mass, packing and attachment compatibility unresolved.</x:t>
        </x:is>
      </x:c>
      <x:c r="J921" s="4"/>
      <x:c r="K921" s="4"/>
      <x:c r="L921" s="4" t="inlineStr">
        <x:is>
          <x:t xml:space="preserve">Recover from abandoned equipment, discarded canisters or workshop remnants. Locations, frequency and price remain proposals.</x:t>
        </x:is>
      </x:c>
      <x:c r="M921"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1" s="4" t="inlineStr">
        <x:is>
          <x:t xml:space="preserve">Not implemented</x:t>
        </x:is>
      </x:c>
      <x:c r="O921"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1" s="4"/>
      <x:c r="Q921" s="4"/>
      <x:c r="R921" s="4"/>
      <x:c r="S921" s="4"/>
      <x:c r="T921" s="4"/>
      <x:c r="U921" s="4" t="inlineStr">
        <x:is>
          <x:t xml:space="preserve">Resolve contamination, retained fittings, viewing-strip condition, inspection and refilling requirements. This is a separate recovered empty vessel, not a change to Booter's existing working canister or reserve.</x:t>
        </x:is>
      </x:c>
      <x:c r="V921" s="4" t="inlineStr">
        <x:is>
          <x:t xml:space="preserve">canister salvage; empty algae canister; depleted phagia vessel; recovered canister</x:t>
        </x:is>
      </x:c>
      <x:c r="W921"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1" s="4" t="inlineStr">
        <x:is>
          <x:t xml:space="preserve">Container</x:t>
        </x:is>
      </x:c>
      <x:c r="Y921" s="4" t="inlineStr">
        <x:is>
          <x:t xml:space="preserve">Recovered part</x:t>
        </x:is>
      </x:c>
      <x:c r="Z921" s="4" t="inlineStr">
        <x:is>
          <x:t xml:space="preserve">Industrial salvage</x:t>
        </x:is>
      </x:c>
      <x:c r="AA921" s="4" t="inlineStr">
        <x:is>
          <x:t xml:space="preserve">Equipment repair</x:t>
        </x:is>
      </x:c>
      <x:c r="AB921" s="4" t="inlineStr">
        <x:is>
          <x:t xml:space="preserve">Mixed / unresolved</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proposal.salvage.empty_algae_canister; empty algae canister; salvage; recovered canister salvage; container; recovered part; industrial salvage; equipment repair; mixed / unresolved; assembly; proposal; canister salvage; empty algae canister; depleted phagia vessel; recovered canister; t1; unassigned; component</x:v>
      </x:c>
      <x:c r="AF921" s="4" t="inlineStr">
        <x:is>
          <x:t xml:space="preserve">Recovered canister-related salvage, separate from operating personal reserves, deployed dust collectors and newly fitted workshop components. High quality describes apparent retained workmanship, not qualified service condition.</x:t>
        </x:is>
      </x:c>
      <x:c r="AG921" s="4" t="inlineStr">
        <x:is>
          <x:t xml:space="preserve">Proposed T1 practical-worth band: an ordinary depleted vessel with potential reusable fittings, offset by unknown hygiene and condition. No living reserve or service-ready canister included.</x:t>
        </x:is>
      </x:c>
      <x:c r="AH921" s="4" t="inlineStr">
        <x:is>
          <x:t xml:space="preserve">Unassigned</x:t>
        </x:is>
      </x:c>
      <x:c r="AI921" s="4" t="inlineStr">
        <x:is>
          <x:t xml:space="preserve">Component</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1</x:v>
      </x:c>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t="inlineStr">
        <x:is>
          <x:t xml:space="preserve">proposal.salvage.empty_dust_farming_canister</x:t>
        </x:is>
      </x:c>
      <x:c r="B923" s="4" t="inlineStr">
        <x:is>
          <x:t xml:space="preserve">Empty dust farming canister</x:t>
        </x:is>
      </x:c>
      <x:c r="C923" s="4" t="inlineStr">
        <x:is>
          <x:t xml:space="preserve">T2</x:t>
        </x:is>
      </x:c>
      <x:c r="D923" s="4" t="inlineStr">
        <x:is>
          <x:t xml:space="preserve">Salvage</x:t>
        </x:is>
      </x:c>
      <x:c r="E923" s="4" t="inlineStr">
        <x:is>
          <x:t xml:space="preserve">Recovered canister salvage</x:t>
        </x:is>
      </x:c>
      <x:c r="F923" s="4" t="inlineStr">
        <x:is>
          <x:t xml:space="preserve">New proposal</x:t>
        </x:is>
      </x:c>
      <x:c r="G923" s="4" t="inlineStr">
        <x:is>
          <x:t xml:space="preserve">A recovered dust farming canister with a broad collection collar, grit-scored outer casing and a capped transfer opening. Its collection chamber has been emptied, though stray grit may remain in the seams. The surviving collector fittings make it a useful restoration or donor candidate; finding it grants neither Arc Dust nor a working automatic dust farm.</x:t>
        </x:is>
      </x:c>
      <x:c r="H923" s="4" t="inlineStr">
        <x:is>
          <x:t xml:space="preserve">None; fit and condition unresolved</x:t>
        </x:is>
      </x:c>
      <x:c r="I923" s="4" t="inlineStr">
        <x:is>
          <x:t xml:space="preserve">Separate recovered cargo item; mass, packing and attachment compatibility unresolved.</x:t>
        </x:is>
      </x:c>
      <x:c r="J923" s="4"/>
      <x:c r="K923" s="4"/>
      <x:c r="L923" s="4" t="inlineStr">
        <x:is>
          <x:t xml:space="preserve">Recover from abandoned equipment, discarded canisters or workshop remnants. Locations, frequency and price remain proposals.</x:t>
        </x:is>
      </x:c>
      <x:c r="M923"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3" s="4" t="inlineStr">
        <x:is>
          <x:t xml:space="preserve">Not implemented</x:t>
        </x:is>
      </x:c>
      <x:c r="O923"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3" s="4"/>
      <x:c r="Q923" s="4"/>
      <x:c r="R923" s="4"/>
      <x:c r="S923" s="4"/>
      <x:c r="T923" s="4"/>
      <x:c r="U923" s="4" t="inlineStr">
        <x:is>
          <x:t xml:space="preserve">Resolve collector condition, residue, closure integrity, service needs and compatibility. Any later collection or transfer retains the same physical canister and accounts for its actual contents.</x:t>
        </x:is>
      </x:c>
      <x:c r="V923" s="4" t="inlineStr">
        <x:is>
          <x:t xml:space="preserve">canister salvage; empty dust farming canister; depleted arc dust collector; recovered canister</x:t>
        </x:is>
      </x:c>
      <x:c r="W923"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3" s="4" t="inlineStr">
        <x:is>
          <x:t xml:space="preserve">Container</x:t>
        </x:is>
      </x:c>
      <x:c r="Y923" s="4" t="inlineStr">
        <x:is>
          <x:t xml:space="preserve">Recovered part</x:t>
        </x:is>
      </x:c>
      <x:c r="Z923" s="4" t="inlineStr">
        <x:is>
          <x:t xml:space="preserve">Industrial salvage</x:t>
        </x:is>
      </x:c>
      <x:c r="AA923" s="4" t="inlineStr">
        <x:is>
          <x:t xml:space="preserve">Equipment repair</x:t>
        </x:is>
      </x:c>
      <x:c r="AB923" s="4" t="inlineStr">
        <x:is>
          <x:t xml:space="preserve">Mixed / unresolved</x:t>
        </x:is>
      </x:c>
      <x:c r="AC923" s="4" t="inlineStr">
        <x:is>
          <x:t xml:space="preserve">Assembly</x:t>
        </x:is>
      </x:c>
      <x:c r="AD923" s="4" t="inlineStr">
        <x:is>
          <x:t xml:space="preserve">Proposal</x:t>
        </x:is>
      </x:c>
      <x:c r="AE923" s="4" t="str">
        <x:f>LOWER(A923&amp;"; "&amp;B923&amp;"; "&amp;D923&amp;"; "&amp;E923&amp;"; "&amp;X923&amp;"; "&amp;Y923&amp;"; "&amp;Z923&amp;"; "&amp;AA923&amp;"; "&amp;AB923&amp;"; "&amp;AC923&amp;"; "&amp;AD923&amp;"; "&amp;V923&amp;"; "&amp;C923&amp;"; "&amp;AH923&amp;"; "&amp;AI923)</x:f>
        <x:v>proposal.salvage.empty_dust_farming_canister; empty dust farming canister; salvage; recovered canister salvage; container; recovered part; industrial salvage; equipment repair; mixed / unresolved; assembly; proposal; canister salvage; empty dust farming canister; depleted arc dust collector; recovered canister; t2; unassigned; component</x:v>
      </x:c>
      <x:c r="AF923" s="4" t="inlineStr">
        <x:is>
          <x:t xml:space="preserve">Recovered canister-related salvage, separate from operating personal reserves, deployed dust collectors and newly fitted workshop components. High quality describes apparent retained workmanship, not qualified service condition.</x:t>
        </x:is>
      </x:c>
      <x:c r="AG923" s="4" t="inlineStr">
        <x:is>
          <x:t xml:space="preserve">Proposed T2 practical-worth band: surviving specialist collection and transfer fittings offer more potential reuse than a plain empty vessel. No stored Arc Dust or functioning collector is included.</x:t>
        </x:is>
      </x:c>
      <x:c r="AH923" s="4" t="inlineStr">
        <x:is>
          <x:t xml:space="preserve">Unassigned</x:t>
        </x:is>
      </x:c>
      <x:c r="AI923" s="4" t="inlineStr">
        <x:is>
          <x:t xml:space="preserve">Component</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IF(C958="T0",0,IF(C958="T1",1,IF(C958="T2",2,IF(C958="T3",3,IF(C958="T4",4,IF(C958="Unassigned",98,99))))))</x:f>
        <x:v>0</x:v>
      </x:c>
    </x:row>
    <x:row r="959">
      <x:c r="A959" s="4" t="inlineStr">
        <x:is>
          <x:t xml:space="preserve">proposal.salvage.high_quality_canister_valve_core</x:t>
        </x:is>
      </x:c>
      <x:c r="B959" s="4" t="inlineStr">
        <x:is>
          <x:t xml:space="preserve">High-quality canister valve core</x:t>
        </x:is>
      </x:c>
      <x:c r="C959" s="4" t="inlineStr">
        <x:is>
          <x:t xml:space="preserve">T3</x:t>
        </x:is>
      </x:c>
      <x:c r="D959" s="4" t="inlineStr">
        <x:is>
          <x:t xml:space="preserve">Salvage</x:t>
        </x:is>
      </x:c>
      <x:c r="E959" s="4" t="inlineStr">
        <x:is>
          <x:t xml:space="preserve">Recovered canister salvage</x:t>
        </x:is>
      </x:c>
      <x:c r="F959" s="4" t="inlineStr">
        <x:is>
          <x:t xml:space="preserve">New proposal</x:t>
        </x:is>
      </x:c>
      <x:c r="G959" s="4" t="inlineStr">
        <x:is>
          <x:t xml:space="preserve">A finely worked valve core recovered from a canister closure, with a smooth stem, closely fitted metal surfaces and little visible edge damage. Its retained workmanship makes it an attractive donor for a compatible service assembly. Hidden wear, residue and the original working medium still need assessment before the core can be treated as a usable valve.</x:t>
        </x:is>
      </x:c>
      <x:c r="H959" s="4" t="inlineStr">
        <x:is>
          <x:t xml:space="preserve">None; fit and condition unresolved</x:t>
        </x:is>
      </x:c>
      <x:c r="I959" s="4" t="inlineStr">
        <x:is>
          <x:t xml:space="preserve">Separate recovered cargo item; mass, packing and attachment compatibility unresolved.</x:t>
        </x:is>
      </x:c>
      <x:c r="J959" s="4"/>
      <x:c r="K959" s="4"/>
      <x:c r="L959" s="4" t="inlineStr">
        <x:is>
          <x:t xml:space="preserve">Recover from abandoned equipment, discarded canisters or workshop remnants. Locations, frequency and price remain proposals.</x:t>
        </x:is>
      </x:c>
      <x:c r="M959"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59" s="4" t="inlineStr">
        <x:is>
          <x:t xml:space="preserve">Not implemented</x:t>
        </x:is>
      </x:c>
      <x:c r="O959"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59" s="4"/>
      <x:c r="Q959" s="4"/>
      <x:c r="R959" s="4"/>
      <x:c r="S959" s="4"/>
      <x:c r="T959" s="4"/>
      <x:c r="U959" s="4" t="inlineStr">
        <x:is>
          <x:t xml:space="preserve">Resolve wear, residue, matching valve housing and service compatibility. Distinct from the fitted canister valve-core assembly: this is an as-found donor core, not a complete qualified assembly or universal pressure part.</x:t>
        </x:is>
      </x:c>
      <x:c r="V959" s="4" t="inlineStr">
        <x:is>
          <x:t xml:space="preserve">canister salvage; high quality canister part; recovered valve core; precision valve donor</x:t>
        </x:is>
      </x:c>
      <x:c r="W959"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59" s="4" t="inlineStr">
        <x:is>
          <x:t xml:space="preserve">Container part</x:t>
        </x:is>
      </x:c>
      <x:c r="Y959" s="4" t="inlineStr">
        <x:is>
          <x:t xml:space="preserve">Recovered part</x:t>
        </x:is>
      </x:c>
      <x:c r="Z959" s="4" t="inlineStr">
        <x:is>
          <x:t xml:space="preserve">Industrial salvage</x:t>
        </x:is>
      </x:c>
      <x:c r="AA959" s="4" t="inlineStr">
        <x:is>
          <x:t xml:space="preserve">Equipment repair</x:t>
        </x:is>
      </x:c>
      <x:c r="AB959" s="4" t="inlineStr">
        <x:is>
          <x:t xml:space="preserve">Metal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proposal.salvage.high_quality_canister_valve_core; high-quality canister valve core; salvage; recovered canister salvage; container part; recovered part; industrial salvage; equipment repair; metal; assembly; proposal; canister salvage; high quality canister part; recovered valve core; precision valve donor; t3; unassigned; component</x:v>
      </x:c>
      <x:c r="AF959" s="4" t="inlineStr">
        <x:is>
          <x:t xml:space="preserve">Recovered canister-related salvage, separate from operating personal reserves, deployed dust collectors and newly fitted workshop components. High quality describes apparent retained workmanship, not qualified service condition.</x:t>
        </x:is>
      </x:c>
      <x:c r="AG959" s="4" t="inlineStr">
        <x:is>
          <x:t xml:space="preserve">Proposed T3 practical-worth band: precision retained fitting and low apparent wear make replacement difficult relative to ordinary empty bodies. Hidden condition and compatibility remain unresolved.</x:t>
        </x:is>
      </x:c>
      <x:c r="AH959" s="4" t="inlineStr">
        <x:is>
          <x:t xml:space="preserve">Unassigned</x:t>
        </x:is>
      </x:c>
      <x:c r="AI959" s="4" t="inlineStr">
        <x:is>
          <x:t xml:space="preserve">Component</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3</x:v>
      </x:c>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IF(C973="T0",0,IF(C973="T1",1,IF(C973="T2",2,IF(C973="T3",3,IF(C973="T4",4,IF(C973="Unassigned",98,99))))))</x:f>
        <x:v>0</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Extremely rare</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Extremely rare</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Extremely rare</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Extremely rare</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Extremely rare</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Extremely rare</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Extremely rare</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Extremely rare</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Extremely rare</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Extremely rare</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Proposed T1 practical-worth band: ordinary useful iron with some surviving worked shape. Value tier does not qualify the recovered object for crafting.</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IF(C1004="T0",0,IF(C1004="T1",1,IF(C1004="T2",2,IF(C1004="T3",3,IF(C1004="T4",4,IF(C1004="Unassigned",98,99))))))</x:f>
        <x:v>2</x:v>
      </x:c>
    </x:row>
    <x:row r="1005">
      <x:c r="A1005" s="4" t="inlineStr">
        <x:is>
          <x:t xml:space="preserve">proposal.salvage.high_quality_canister_seal_collar</x:t>
        </x:is>
      </x:c>
      <x:c r="B1005" s="4" t="inlineStr">
        <x:is>
          <x:t xml:space="preserve">High-quality canister seal collar</x:t>
        </x:is>
      </x:c>
      <x:c r="C1005" s="4" t="inlineStr">
        <x:is>
          <x:t xml:space="preserve">T3</x:t>
        </x:is>
      </x:c>
      <x:c r="D1005" s="4" t="inlineStr">
        <x:is>
          <x:t xml:space="preserve">Salvage</x:t>
        </x:is>
      </x:c>
      <x:c r="E1005" s="4" t="inlineStr">
        <x:is>
          <x:t xml:space="preserve">Recovered canister salvage</x:t>
        </x:is>
      </x:c>
      <x:c r="F1005" s="4" t="inlineStr">
        <x:is>
          <x:t xml:space="preserve">New proposal</x:t>
        </x:is>
      </x:c>
      <x:c r="G1005" s="4" t="inlineStr">
        <x:is>
          <x:t xml:space="preserve">A carefully finished metal collar recovered from a canister mouth, with a smooth sealing seat and an even retaining rim. The part shows less distortion than a typical discarded closure, preserving a useful fitted surface for inspection. It is a high-quality donor candidate rather than a complete closure, and supplies no fresh seal, cap or guaranteed leak-tight joint.</x:t>
        </x:is>
      </x:c>
      <x:c r="H1005" s="4" t="inlineStr">
        <x:is>
          <x:t xml:space="preserve">None; fit and condition unresolved</x:t>
        </x:is>
      </x:c>
      <x:c r="I1005" s="4" t="inlineStr">
        <x:is>
          <x:t xml:space="preserve">Separate recovered cargo item; mass, packing and attachment compatibility unresolved.</x:t>
        </x:is>
      </x:c>
      <x:c r="J1005" s="4"/>
      <x:c r="K1005" s="4"/>
      <x:c r="L1005" s="4" t="inlineStr">
        <x:is>
          <x:t xml:space="preserve">Recover from abandoned equipment, discarded canisters or workshop remnants. Locations, frequency and price remain proposals.</x:t>
        </x:is>
      </x:c>
      <x:c r="M1005"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1005" s="4" t="inlineStr">
        <x:is>
          <x:t xml:space="preserve">Not implemented</x:t>
        </x:is>
      </x:c>
      <x:c r="O1005"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1005" s="4"/>
      <x:c r="Q1005" s="4"/>
      <x:c r="R1005" s="4"/>
      <x:c r="S1005" s="4"/>
      <x:c r="T1005" s="4"/>
      <x:c r="U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c r="V1005" s="4" t="inlineStr">
        <x:is>
          <x:t xml:space="preserve">canister salvage; high quality canister part; recovered seal collar; precision closure donor</x:t>
        </x:is>
      </x:c>
      <x:c r="W1005"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1005" s="4" t="inlineStr">
        <x:is>
          <x:t xml:space="preserve">Container part</x:t>
        </x:is>
      </x:c>
      <x:c r="Y1005" s="4" t="inlineStr">
        <x:is>
          <x:t xml:space="preserve">Recovered part</x:t>
        </x:is>
      </x:c>
      <x:c r="Z1005" s="4" t="inlineStr">
        <x:is>
          <x:t xml:space="preserve">Industrial salvage</x:t>
        </x:is>
      </x:c>
      <x:c r="AA1005" s="4" t="inlineStr">
        <x:is>
          <x:t xml:space="preserve">Equipment repair</x:t>
        </x:is>
      </x:c>
      <x:c r="AB1005" s="4" t="inlineStr">
        <x:is>
          <x:t xml:space="preserve">Metal</x:t>
        </x:is>
      </x:c>
      <x:c r="AC1005" s="4" t="inlineStr">
        <x:is>
          <x:t xml:space="preserve">Solid part</x:t>
        </x:is>
      </x:c>
      <x:c r="AD1005" s="4" t="inlineStr">
        <x:is>
          <x:t xml:space="preserve">Proposal</x:t>
        </x:is>
      </x:c>
      <x:c r="AE1005" s="4" t="str">
        <x:f>LOWER(A1005&amp;"; "&amp;B1005&amp;"; "&amp;D1005&amp;"; "&amp;E1005&amp;"; "&amp;X1005&amp;"; "&amp;Y1005&amp;"; "&amp;Z1005&amp;"; "&amp;AA1005&amp;"; "&amp;AB1005&amp;"; "&amp;AC1005&amp;"; "&amp;AD1005&amp;"; "&amp;V1005&amp;"; "&amp;C1005&amp;"; "&amp;AH1005&amp;"; "&amp;AI1005)</x:f>
        <x:v>proposal.salvage.high_quality_canister_seal_collar; high-quality canister seal collar; salvage; recovered canister salvage; container part; recovered part; industrial salvage; equipment repair; metal; solid part; proposal; canister salvage; high quality canister part; recovered seal collar; precision closure donor; t3; unassigned; component</x:v>
      </x:c>
      <x:c r="AF1005" s="4" t="inlineStr">
        <x:is>
          <x:t xml:space="preserve">Recovered canister-related salvage, separate from operating personal reserves, deployed dust collectors and newly fitted workshop components. High quality describes apparent retained workmanship, not qualified service condition.</x:t>
        </x:is>
      </x:c>
      <x:c r="AG1005" s="4" t="inlineStr">
        <x:is>
          <x:t xml:space="preserve">Proposed T3 practical-worth band: a well-preserved fitted sealing surface can save difficult replacement work, subject to inspection and a compatible host. No seal performance or fixed sale price assigned.</x:t>
        </x:is>
      </x:c>
      <x:c r="AH1005" s="4" t="inlineStr">
        <x:is>
          <x:t xml:space="preserve">Unassigned</x:t>
        </x:is>
      </x:c>
      <x:c r="AI1005" s="4" t="inlineStr">
        <x:is>
          <x:t xml:space="preserve">Component</x:t>
        </x:is>
      </x:c>
      <x:c r="AJ1005" s="4">
        <x:f>COUNTIFS('Material routes'!$D$6:$D$2205,A1005,'Material routes'!$C$6:$C$2205,"Output")</x:f>
        <x:v>0</x:v>
      </x:c>
      <x:c r="AK1005" s="4">
        <x:f>SUM(COUNTIFS('Material routes'!$D$6:$D$2205,A1005,'Material routes'!$C$6:$C$2205,"Ingredient candidate"),COUNTIFS('Material routes'!$D$6:$D$2205,A1005,'Material routes'!$C$6:$C$2205,"Consumed input"),COUNTIFS('Material routes'!$D$6:$D$2205,A1005,'Material routes'!$C$6:$C$2205,"Contained input"),COUNTIFS('Material routes'!$D$6:$D$2205,A1005,'Material routes'!$C$6:$C$2205,"Transform input"))</x:f>
        <x:v>0</x:v>
      </x:c>
      <x:c r="AL1005" s="4">
        <x:f>COUNTIFS('Material routes'!$D$6:$D$2205,A1005,'Material routes'!$C$6:$C$2205,"Tool candidate")</x:f>
        <x:v>0</x:v>
      </x:c>
      <x:c r="AM1005" s="4" t="str">
        <x:f>IF(AJ1005&gt;0,"Route listed; review status/completeness",IF(C1005="T0","Raw entry feed; no production route","No production route listed"))</x:f>
        <x:v>No production route listed</x:v>
      </x:c>
      <x:c r="AN1005" s="4">
        <x:f>IF(C1005="T0",0,IF(C1005="T1",1,IF(C1005="T2",2,IF(C1005="T3",3,IF(C1005="T4",4,IF(C1005="Unassigned",98,99))))))</x:f>
        <x:v>3</x:v>
      </x:c>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228</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Current catalog tiers outside Salvage and Ancient salvage rank estimated practical worth: T0 common, T1 serviceable, T2 specialist, T3 high value and T4 exceptional. Replacement labor, utility, scarcity and condition inform the ranking. They do not establish recipe eligibility, manufacturing stages, numeric prices or power. Both salvage sections are excluded from this audit.</x:t>
        </x:is>
      </x:c>
    </x:row>
    <x:row r="159" ht="115" customHeight="1">
      <x:c r="A159" s="4" t="str">
        <x:v>Tier fields</x:v>
      </x:c>
      <x:c r="B159" s="4" t="inlineStr">
        <x:is>
          <x:t xml:space="preserve">Items.C is the current value rank T0-T4; AG records the reason. Historical Previous tier and finished-input fields retain earlier manufacturing-planning information. Every item outside Salvage and Ancient salvage is assigned a numeric value tier. Withheld sources remain withheld even when a provisional value tier is present.</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2">
      <x:c r="A222" s="3" t="str">
        <x:v>Material tier</x:v>
      </x:c>
      <x:c r="B222" s="3" t="str">
        <x:v>T0</x:v>
      </x:c>
      <x:c r="C222"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3">
      <x:c r="A223" s="3" t="str">
        <x:v>Material tier</x:v>
      </x:c>
      <x:c r="B223" s="3" t="str">
        <x:v>T1</x:v>
      </x:c>
      <x:c r="C223"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4">
      <x:c r="A224" s="3" t="str">
        <x:v>Material tier</x:v>
      </x:c>
      <x:c r="B224" s="3" t="str">
        <x:v>T2</x:v>
      </x:c>
      <x:c r="C224"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5">
      <x:c r="A225" s="3" t="str">
        <x:v>Material tier</x:v>
      </x:c>
      <x:c r="B225" s="3" t="str">
        <x:v>T3</x:v>
      </x:c>
      <x:c r="C225"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6">
      <x:c r="A226" s="3" t="str">
        <x:v>Material tier</x:v>
      </x:c>
      <x:c r="B226" s="3" t="str">
        <x:v>T4</x:v>
      </x:c>
      <x:c r="C226"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7">
      <x:c r="A227" s="3" t="str">
        <x:v>Material tier</x:v>
      </x:c>
      <x:c r="B227" s="3" t="str">
        <x:v>Unassigned</x:v>
      </x:c>
      <x:c r="C227"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row r="1160">
      <x:c r="A1160" s="4" t="inlineStr">
        <x:is>
          <x:t xml:space="preserve">proposal.salvage.empty_algae_canister</x:t>
        </x:is>
      </x:c>
      <x:c r="B1160" s="4" t="str">
        <x:f>Items!B921</x:f>
        <x:v>Empty algae canister</x:v>
      </x:c>
      <x:c r="C1160" s="4" t="str">
        <x:f>Items!D921</x:f>
        <x:v>Salvage</x:v>
      </x:c>
      <x:c r="D1160" s="4" t="inlineStr">
        <x:is>
          <x:t xml:space="preserve">Primary</x:t>
        </x:is>
      </x:c>
      <x:c r="E1160" s="4" t="str">
        <x:f>Items!AA921</x:f>
        <x:v>Equipment repair</x:v>
      </x:c>
      <x:c r="F1160" s="4" t="inlineStr">
        <x:is>
          <x:t xml:space="preserve">Author-requested catalog proposal; intended use, not an implemented action.</x:t>
        </x:is>
      </x:c>
    </x:row>
    <x:row r="1161">
      <x:c r="A1161" s="4" t="inlineStr">
        <x:is>
          <x:t xml:space="preserve">proposal.salvage.empty_dust_farming_canister</x:t>
        </x:is>
      </x:c>
      <x:c r="B1161" s="4" t="str">
        <x:f>Items!B923</x:f>
        <x:v>Empty dust farming canister</x:v>
      </x:c>
      <x:c r="C1161" s="4" t="str">
        <x:f>Items!D923</x:f>
        <x:v>Salvage</x:v>
      </x:c>
      <x:c r="D1161" s="4" t="inlineStr">
        <x:is>
          <x:t xml:space="preserve">Primary</x:t>
        </x:is>
      </x:c>
      <x:c r="E1161" s="4" t="str">
        <x:f>Items!AA923</x:f>
        <x:v>Equipment repair</x:v>
      </x:c>
      <x:c r="F1161" s="4" t="inlineStr">
        <x:is>
          <x:t xml:space="preserve">Author-requested catalog proposal; intended use, not an implemented action.</x:t>
        </x:is>
      </x:c>
    </x:row>
    <x:row r="1162">
      <x:c r="A1162" s="4" t="inlineStr">
        <x:is>
          <x:t xml:space="preserve">proposal.salvage.high_quality_canister_valve_core</x:t>
        </x:is>
      </x:c>
      <x:c r="B1162" s="4" t="str">
        <x:f>Items!B959</x:f>
        <x:v>High-quality canister valve core</x:v>
      </x:c>
      <x:c r="C1162" s="4" t="str">
        <x:f>Items!D959</x:f>
        <x:v>Salvage</x:v>
      </x:c>
      <x:c r="D1162" s="4" t="inlineStr">
        <x:is>
          <x:t xml:space="preserve">Primary</x:t>
        </x:is>
      </x:c>
      <x:c r="E1162" s="4" t="str">
        <x:f>Items!AA959</x:f>
        <x:v>Equipment repair</x:v>
      </x:c>
      <x:c r="F1162" s="4" t="inlineStr">
        <x:is>
          <x:t xml:space="preserve">Author-requested catalog proposal; intended use, not an implemented action.</x:t>
        </x:is>
      </x:c>
    </x:row>
    <x:row r="1163">
      <x:c r="A1163" s="4" t="inlineStr">
        <x:is>
          <x:t xml:space="preserve">proposal.salvage.high_quality_canister_seal_collar</x:t>
        </x:is>
      </x:c>
      <x:c r="B1163" s="4" t="str">
        <x:f>Items!B1005</x:f>
        <x:v>High-quality canister seal collar</x:v>
      </x:c>
      <x:c r="C1163" s="4" t="str">
        <x:f>Items!D1005</x:f>
        <x:v>Salvage</x:v>
      </x:c>
      <x:c r="D1163" s="4" t="inlineStr">
        <x:is>
          <x:t xml:space="preserve">Primary</x:t>
        </x:is>
      </x:c>
      <x:c r="E1163" s="4" t="str">
        <x:f>Items!AA1005</x:f>
        <x:v>Equipment repair</x:v>
      </x:c>
      <x:c r="F1163" s="4" t="inlineStr">
        <x:is>
          <x:t xml:space="preserve">Author-requested catalog proposal; intended use, not an implemented action.</x:t>
        </x:is>
      </x:c>
    </x:row>
    <x:row r="1164">
      <x:c r="A1164" s="4" t="inlineStr">
        <x:is>
          <x:t xml:space="preserve">proposal.salvage.crushed_canister_body</x:t>
        </x:is>
      </x:c>
      <x:c r="B1164" s="4" t="str">
        <x:f>Items!B768</x:f>
        <x:v>Crushed canister body</x:v>
      </x:c>
      <x:c r="C1164" s="4" t="str">
        <x:f>Items!D768</x:f>
        <x:v>Salvage</x:v>
      </x:c>
      <x:c r="D1164" s="4" t="inlineStr">
        <x:is>
          <x:t xml:space="preserve">Primary</x:t>
        </x:is>
      </x:c>
      <x:c r="E1164" s="4" t="str">
        <x:f>Items!AA768</x:f>
        <x:v>Equipment fabrication</x:v>
      </x:c>
      <x:c r="F1164" s="4" t="inlineStr">
        <x:is>
          <x:t xml:space="preserve">Author-requested catalog proposal; intended use, not an implemented action.</x:t>
        </x:is>
      </x:c>
    </x:row>
    <x:row r="1165">
      <x:c r="A1165" s="4" t="inlineStr">
        <x:is>
          <x:t xml:space="preserve">proposal.salvage.shattered_canister_sight_strip</x:t>
        </x:is>
      </x:c>
      <x:c r="B1165" s="4" t="str">
        <x:f>Items!B769</x:f>
        <x:v>Shattered canister sight strip</x:v>
      </x:c>
      <x:c r="C1165" s="4" t="str">
        <x:f>Items!D769</x:f>
        <x:v>Salvage</x:v>
      </x:c>
      <x:c r="D1165" s="4" t="inlineStr">
        <x:is>
          <x:t xml:space="preserve">Primary</x:t>
        </x:is>
      </x:c>
      <x:c r="E1165" s="4" t="str">
        <x:f>Items!AA769</x:f>
        <x:v>Equipment fabrication</x:v>
      </x:c>
      <x:c r="F1165" s="4" t="inlineStr">
        <x:is>
          <x:t xml:space="preserve">Author-requested catalog proposal; intended use, not an implemented action.</x:t>
        </x:is>
      </x:c>
    </x:row>
    <x:row r="1166">
      <x:c r="A1166" s="4" t="inlineStr">
        <x:is>
          <x:t xml:space="preserve">proposal.salvage.empty_pigment_canister</x:t>
        </x:is>
      </x:c>
      <x:c r="B1166" s="4" t="str">
        <x:f>Items!B773</x:f>
        <x:v>Empty pigment canister</x:v>
      </x:c>
      <x:c r="C1166" s="4" t="str">
        <x:f>Items!D773</x:f>
        <x:v>Salvage</x:v>
      </x:c>
      <x:c r="D1166" s="4" t="inlineStr">
        <x:is>
          <x:t xml:space="preserve">Primary</x:t>
        </x:is>
      </x:c>
      <x:c r="E1166" s="4" t="str">
        <x:f>Items!AA773</x:f>
        <x:v>Equipment repair</x:v>
      </x:c>
      <x:c r="F1166" s="4" t="inlineStr">
        <x:is>
          <x:t xml:space="preserve">Author-requested catalog proposal; intended use, not an implemented action.</x:t>
        </x:is>
      </x:c>
    </x:row>
    <x:row r="1167">
      <x:c r="A1167" s="4" t="inlineStr">
        <x:is>
          <x:t xml:space="preserve">proposal.salvage.broken_canister_locking_ring</x:t>
        </x:is>
      </x:c>
      <x:c r="B1167" s="4" t="str">
        <x:f>Items!B774</x:f>
        <x:v>Broken canister locking ring</x:v>
      </x:c>
      <x:c r="C1167" s="4" t="str">
        <x:f>Items!D774</x:f>
        <x:v>Salvage</x:v>
      </x:c>
      <x:c r="D1167" s="4" t="inlineStr">
        <x:is>
          <x:t xml:space="preserve">Primary</x:t>
        </x:is>
      </x:c>
      <x:c r="E1167" s="4" t="str">
        <x:f>Items!AA774</x:f>
        <x:v>Equipment repair</x:v>
      </x:c>
      <x:c r="F1167" s="4" t="inlineStr">
        <x:is>
          <x:t xml:space="preserve">Author-requested catalog proposal; intended use, not an implemented action.</x:t>
        </x:is>
      </x:c>
    </x:row>
    <x:row r="1168">
      <x:c r="A1168" s="4" t="inlineStr">
        <x:is>
          <x:t xml:space="preserve">proposal.salvage.empty_chemical_transfer_canister</x:t>
        </x:is>
      </x:c>
      <x:c r="B1168" s="4" t="str">
        <x:f>Items!B777</x:f>
        <x:v>Empty chemical transfer canister</x:v>
      </x:c>
      <x:c r="C1168" s="4" t="str">
        <x:f>Items!D777</x:f>
        <x:v>Salvage</x:v>
      </x:c>
      <x:c r="D1168" s="4" t="inlineStr">
        <x:is>
          <x:t xml:space="preserve">Primary</x:t>
        </x:is>
      </x:c>
      <x:c r="E1168" s="4" t="str">
        <x:f>Items!AA777</x:f>
        <x:v>Equipment repair</x:v>
      </x:c>
      <x:c r="F1168" s="4" t="inlineStr">
        <x:is>
          <x:t xml:space="preserve">Author-requested catalog proposal; intended use, not an implemented action.</x:t>
        </x:is>
      </x:c>
    </x:row>
    <x:row r="1169">
      <x:c r="A1169" s="4" t="inlineStr">
        <x:is>
          <x:t xml:space="preserve">proposal.salvage.seized_canister_metering_head</x:t>
        </x:is>
      </x:c>
      <x:c r="B1169" s="4" t="str">
        <x:f>Items!B781</x:f>
        <x:v>Seized canister metering head</x:v>
      </x:c>
      <x:c r="C1169" s="4" t="str">
        <x:f>Items!D781</x:f>
        <x:v>Salvage</x:v>
      </x:c>
      <x:c r="D1169" s="4" t="inlineStr">
        <x:is>
          <x:t xml:space="preserve">Primary</x:t>
        </x:is>
      </x:c>
      <x:c r="E1169" s="4" t="str">
        <x:f>Items!AA781</x:f>
        <x:v>Equipment repair</x:v>
      </x:c>
      <x:c r="F1169" s="4" t="inlineStr">
        <x:is>
          <x:t xml:space="preserve">Author-requested catalog proposal; intended use, not an implemented action.</x:t>
        </x:is>
      </x:c>
    </x:row>
    <x:row r="1170">
      <x:c r="A1170" s="4" t="inlineStr">
        <x:is>
          <x:t xml:space="preserve">proposal.salvage.empty_double_walled_canister</x:t>
        </x:is>
      </x:c>
      <x:c r="B1170" s="4" t="str">
        <x:f>Items!B786</x:f>
        <x:v>Empty double-walled canister</x:v>
      </x:c>
      <x:c r="C1170" s="4" t="str">
        <x:f>Items!D786</x:f>
        <x:v>Salvage</x:v>
      </x:c>
      <x:c r="D1170" s="4" t="inlineStr">
        <x:is>
          <x:t xml:space="preserve">Primary</x:t>
        </x:is>
      </x:c>
      <x:c r="E1170" s="4" t="str">
        <x:f>Items!AA786</x:f>
        <x:v>Equipment repair</x:v>
      </x:c>
      <x:c r="F1170" s="4" t="inlineStr">
        <x:is>
          <x:t xml:space="preserve">Author-requested catalog proposal; intended use, not an implemented action.</x:t>
        </x:is>
      </x:c>
    </x:row>
    <x:row r="1171">
      <x:c r="A1171" s="4" t="inlineStr">
        <x:is>
          <x:t xml:space="preserve">proposal.salvage.low_wear_canister_docking_collar</x:t>
        </x:is>
      </x:c>
      <x:c r="B1171" s="4" t="str">
        <x:f>Items!B798</x:f>
        <x:v>Low-wear canister docking collar</x:v>
      </x:c>
      <x:c r="C1171" s="4" t="str">
        <x:f>Items!D798</x:f>
        <x:v>Salvage</x:v>
      </x:c>
      <x:c r="D1171" s="4" t="inlineStr">
        <x:is>
          <x:t xml:space="preserve">Primary</x:t>
        </x:is>
      </x:c>
      <x:c r="E1171" s="4" t="str">
        <x:f>Items!AA798</x:f>
        <x:v>Equipment repair</x:v>
      </x:c>
      <x:c r="F1171" s="4" t="inlineStr">
        <x:is>
          <x:t xml:space="preserve">Author-requested catalog proposal; intended use, not an implemented action.</x:t>
        </x:is>
      </x:c>
    </x:row>
    <x:row r="1172">
      <x:c r="A1172" s="4" t="inlineStr">
        <x:is>
          <x:t xml:space="preserve">proposal.salvage.precision_multiport_canister_head</x:t>
        </x:is>
      </x:c>
      <x:c r="B1172" s="4" t="str">
        <x:f>Items!B805</x:f>
        <x:v>Precision multi-port canister head</x:v>
      </x:c>
      <x:c r="C1172" s="4" t="str">
        <x:f>Items!D805</x:f>
        <x:v>Salvage</x:v>
      </x:c>
      <x:c r="D1172" s="4" t="inlineStr">
        <x:is>
          <x:t xml:space="preserve">Primary</x:t>
        </x:is>
      </x:c>
      <x:c r="E1172" s="4" t="str">
        <x:f>Items!AA805</x:f>
        <x:v>Equipment repair</x:v>
      </x:c>
      <x:c r="F1172" s="4" t="inlineStr">
        <x:is>
          <x:t xml:space="preserve">Author-requested catalog proposal; intended use, not an implemented action.</x:t>
        </x:is>
      </x:c>
    </x:row>
    <x:row r="1173">
      <x:c r="A1173" s="4" t="inlineStr">
        <x:is>
          <x:t xml:space="preserve">proposal.salvage.matched_canister_closure_assembly</x:t>
        </x:is>
      </x:c>
      <x:c r="B1173" s="4" t="str">
        <x:f>Items!B810</x:f>
        <x:v>Matched canister closure assembly</x:v>
      </x:c>
      <x:c r="C1173" s="4" t="str">
        <x:f>Items!D810</x:f>
        <x:v>Salvage</x:v>
      </x:c>
      <x:c r="D1173" s="4" t="inlineStr">
        <x:is>
          <x:t xml:space="preserve">Primary</x:t>
        </x:is>
      </x:c>
      <x:c r="E1173" s="4" t="str">
        <x:f>Items!AA810</x:f>
        <x:v>Equipment repair</x:v>
      </x:c>
      <x:c r="F1173" s="4" t="inlineStr">
        <x:is>
          <x:t xml:space="preserve">Author-requested catalog proposal; intended use, not an implemented action.</x:t>
        </x:is>
      </x:c>
    </x:row>
    <x:row r="1174">
      <x:c r="A1174" s="4" t="inlineStr">
        <x:is>
          <x:t xml:space="preserve">proposal.salvage.flaking_iron_grate_segment</x:t>
        </x:is>
      </x:c>
      <x:c r="B1174" s="4" t="str">
        <x:f>Items!B813</x:f>
        <x:v>Flaking iron grate segment</x:v>
      </x:c>
      <x:c r="C1174" s="4" t="str">
        <x:f>Items!D813</x:f>
        <x:v>Salvage</x:v>
      </x:c>
      <x:c r="D1174" s="4" t="inlineStr">
        <x:is>
          <x:t xml:space="preserve">Primary</x:t>
        </x:is>
      </x:c>
      <x:c r="E1174" s="4" t="str">
        <x:f>Items!AA813</x:f>
        <x:v>Equipment fabrication</x:v>
      </x:c>
      <x:c r="F1174" s="4" t="inlineStr">
        <x:is>
          <x:t xml:space="preserve">Author-requested catalog proposal; intended use, not an implemented action.</x:t>
        </x:is>
      </x:c>
    </x:row>
    <x:row r="1175">
      <x:c r="A1175" s="4" t="inlineStr">
        <x:is>
          <x:t xml:space="preserve">proposal.salvage.twisted_iron_binding_strip</x:t>
        </x:is>
      </x:c>
      <x:c r="B1175" s="4" t="str">
        <x:f>Items!B814</x:f>
        <x:v>Twisted iron binding strip</x:v>
      </x:c>
      <x:c r="C1175" s="4" t="str">
        <x:f>Items!D814</x:f>
        <x:v>Salvage</x:v>
      </x:c>
      <x:c r="D1175" s="4" t="inlineStr">
        <x:is>
          <x:t xml:space="preserve">Primary</x:t>
        </x:is>
      </x:c>
      <x:c r="E1175" s="4" t="str">
        <x:f>Items!AA814</x:f>
        <x:v>Equipment fabrication</x:v>
      </x:c>
      <x:c r="F1175" s="4" t="inlineStr">
        <x:is>
          <x:t xml:space="preserve">Author-requested catalog proposal; intended use, not an implemented action.</x:t>
        </x:is>
      </x:c>
    </x:row>
    <x:row r="1176">
      <x:c r="A1176" s="4" t="inlineStr">
        <x:is>
          <x:t xml:space="preserve">proposal.salvage.dented_iron_shin_guard</x:t>
        </x:is>
      </x:c>
      <x:c r="B1176" s="4" t="str">
        <x:f>Items!B859</x:f>
        <x:v>Dented iron shin guard</x:v>
      </x:c>
      <x:c r="C1176" s="4" t="str">
        <x:f>Items!D859</x:f>
        <x:v>Salvage</x:v>
      </x:c>
      <x:c r="D1176" s="4" t="inlineStr">
        <x:is>
          <x:t xml:space="preserve">Primary</x:t>
        </x:is>
      </x:c>
      <x:c r="E1176" s="4" t="str">
        <x:f>Items!AA859</x:f>
        <x:v>Equipment fabrication</x:v>
      </x:c>
      <x:c r="F1176" s="4" t="inlineStr">
        <x:is>
          <x:t xml:space="preserve">Author-requested catalog proposal; intended use, not an implemented action.</x:t>
        </x:is>
      </x:c>
    </x:row>
    <x:row r="1177">
      <x:c r="A1177" s="4" t="inlineStr">
        <x:is>
          <x:t xml:space="preserve">proposal.salvage.snapped_iron_clevis</x:t>
        </x:is>
      </x:c>
      <x:c r="B1177" s="4" t="str">
        <x:f>Items!B891</x:f>
        <x:v>Snapped iron clevis</x:v>
      </x:c>
      <x:c r="C1177" s="4" t="str">
        <x:f>Items!D891</x:f>
        <x:v>Salvage</x:v>
      </x:c>
      <x:c r="D1177" s="4" t="inlineStr">
        <x:is>
          <x:t xml:space="preserve">Primary</x:t>
        </x:is>
      </x:c>
      <x:c r="E1177" s="4" t="str">
        <x:f>Items!AA891</x:f>
        <x:v>Equipment repair</x:v>
      </x:c>
      <x:c r="F1177" s="4" t="inlineStr">
        <x:is>
          <x:t xml:space="preserve">Author-requested catalog proposal; intended use, not an implemented action.</x:t>
        </x:is>
      </x:c>
    </x:row>
    <x:row r="1178">
      <x:c r="A1178" s="4" t="inlineStr">
        <x:is>
          <x:t xml:space="preserve">proposal.salvage.seized_iron_hinge_block</x:t>
        </x:is>
      </x:c>
      <x:c r="B1178" s="4" t="str">
        <x:f>Items!B894</x:f>
        <x:v>Seized iron hinge block</x:v>
      </x:c>
      <x:c r="C1178" s="4" t="str">
        <x:f>Items!D894</x:f>
        <x:v>Salvage</x:v>
      </x:c>
      <x:c r="D1178" s="4" t="inlineStr">
        <x:is>
          <x:t xml:space="preserve">Primary</x:t>
        </x:is>
      </x:c>
      <x:c r="E1178" s="4" t="str">
        <x:f>Items!AA894</x:f>
        <x:v>Equipment repair</x:v>
      </x:c>
      <x:c r="F1178" s="4" t="inlineStr">
        <x:is>
          <x:t xml:space="preserve">Author-requested catalog proposal; intended use, not an implemented action.</x:t>
        </x:is>
      </x:c>
    </x:row>
    <x:row r="1179">
      <x:c r="A1179" s="4" t="inlineStr">
        <x:is>
          <x:t xml:space="preserve">proposal.salvage.iron_counterweight_block</x:t>
        </x:is>
      </x:c>
      <x:c r="B1179" s="4" t="str">
        <x:f>Items!B909</x:f>
        <x:v>Iron counterweight block</x:v>
      </x:c>
      <x:c r="C1179" s="4" t="str">
        <x:f>Items!D909</x:f>
        <x:v>Salvage</x:v>
      </x:c>
      <x:c r="D1179" s="4" t="inlineStr">
        <x:is>
          <x:t xml:space="preserve">Primary</x:t>
        </x:is>
      </x:c>
      <x:c r="E1179" s="4" t="str">
        <x:f>Items!AA909</x:f>
        <x:v>Equipment repair</x:v>
      </x:c>
      <x:c r="F1179" s="4" t="inlineStr">
        <x:is>
          <x:t xml:space="preserve">Author-requested catalog proposal; intended use, not an implemented action.</x:t>
        </x:is>
      </x:c>
    </x:row>
    <x:row r="1180">
      <x:c r="A1180" s="4" t="inlineStr">
        <x:is>
          <x:t xml:space="preserve">proposal.salvage.low_wear_iron_gear_wheel</x:t>
        </x:is>
      </x:c>
      <x:c r="B1180" s="4" t="str">
        <x:f>Items!B910</x:f>
        <x:v>Low-wear iron gear wheel</x:v>
      </x:c>
      <x:c r="C1180" s="4" t="str">
        <x:f>Items!D910</x:f>
        <x:v>Salvage</x:v>
      </x:c>
      <x:c r="D1180" s="4" t="inlineStr">
        <x:is>
          <x:t xml:space="preserve">Primary</x:t>
        </x:is>
      </x:c>
      <x:c r="E1180" s="4" t="str">
        <x:f>Items!AA910</x:f>
        <x:v>Equipment repair</x:v>
      </x:c>
      <x:c r="F1180" s="4" t="inlineStr">
        <x:is>
          <x:t xml:space="preserve">Author-requested catalog proposal; intended use, not an implemented action.</x:t>
        </x:is>
      </x:c>
    </x:row>
    <x:row r="1181">
      <x:c r="A1181" s="4" t="inlineStr">
        <x:is>
          <x:t xml:space="preserve">proposal.salvage.thick_iron_bracing_saddle</x:t>
        </x:is>
      </x:c>
      <x:c r="B1181" s="4" t="str">
        <x:f>Items!B911</x:f>
        <x:v>Thick iron bracing saddle</x:v>
      </x:c>
      <x:c r="C1181" s="4" t="str">
        <x:f>Items!D911</x:f>
        <x:v>Salvage</x:v>
      </x:c>
      <x:c r="D1181" s="4" t="inlineStr">
        <x:is>
          <x:t xml:space="preserve">Primary</x:t>
        </x:is>
      </x:c>
      <x:c r="E1181" s="4" t="str">
        <x:f>Items!AA911</x:f>
        <x:v>Equipment repair</x:v>
      </x:c>
      <x:c r="F1181" s="4" t="inlineStr">
        <x:is>
          <x:t xml:space="preserve">Author-requested catalog proposal; intended use, not an implemented action.</x:t>
        </x:is>
      </x:c>
    </x:row>
    <x:row r="1182">
      <x:c r="A1182" s="4" t="inlineStr">
        <x:is>
          <x:t xml:space="preserve">proposal.salvage.matched_iron_bearing_housing</x:t>
        </x:is>
      </x:c>
      <x:c r="B1182" s="4" t="str">
        <x:f>Items!B912</x:f>
        <x:v>Matched iron bearing housing</x:v>
      </x:c>
      <x:c r="C1182" s="4" t="str">
        <x:f>Items!D912</x:f>
        <x:v>Salvage</x:v>
      </x:c>
      <x:c r="D1182" s="4" t="inlineStr">
        <x:is>
          <x:t xml:space="preserve">Primary</x:t>
        </x:is>
      </x:c>
      <x:c r="E1182" s="4" t="str">
        <x:f>Items!AA912</x:f>
        <x:v>Equipment repair</x:v>
      </x:c>
      <x:c r="F1182" s="4" t="inlineStr">
        <x:is>
          <x:t xml:space="preserve">Author-requested catalog proposal; intended use, not an implemented action.</x:t>
        </x:is>
      </x:c>
    </x:row>
    <x:row r="1183">
      <x:c r="A1183" s="4" t="inlineStr">
        <x:is>
          <x:t xml:space="preserve">proposal.salvage.precision_iron_indexing_plate</x:t>
        </x:is>
      </x:c>
      <x:c r="B1183" s="4" t="str">
        <x:f>Items!B913</x:f>
        <x:v>Precision iron indexing plate</x:v>
      </x:c>
      <x:c r="C1183" s="4" t="str">
        <x:f>Items!D913</x:f>
        <x:v>Salvage</x:v>
      </x:c>
      <x:c r="D1183" s="4" t="inlineStr">
        <x:is>
          <x:t xml:space="preserve">Primary</x:t>
        </x:is>
      </x:c>
      <x:c r="E1183" s="4" t="str">
        <x:f>Items!AA913</x:f>
        <x:v>Equipment repair</x:v>
      </x:c>
      <x:c r="F1183" s="4" t="inlineStr">
        <x:is>
          <x:t xml:space="preserve">Author-requested catalog proposal; intended use, not an implemented action.</x:t>
        </x:is>
      </x:c>
    </x:row>
  </x:sheetData>
  <x:dataValidations count="3">
    <x:dataValidation type="list" sqref="D6:D1183">
      <x:formula1>"Primary,Secondary"</x:formula1>
    </x:dataValidation>
    <x:dataValidation type="list" sqref="A6:A1505">
      <x:formula1>'Items'!$A$6:$A$1005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T1</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input"),IF(F23="T0",0,IF(F23="T1",1,IF(F23="T2",2,IF(F23="T3",3,IF(F23="T4",4,-1))))),-1)</x:f>
        <x:v>1</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T1</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input"),IF(F43="T0",0,IF(F43="T1",1,IF(F43="T2",2,IF(F43="T3",3,IF(F43="T4",4,-1))))),-1)</x:f>
        <x:v>1</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T1</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T1</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input"),IF(F777="T0",0,IF(F777="T1",1,IF(F777="T2",2,IF(F777="T3",3,IF(F777="T4",4,-1))))),-1)</x:f>
        <x:v>1</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T1</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input"),IF(F779="T0",0,IF(F779="T1",1,IF(F779="T2",2,IF(F779="T3",3,IF(F779="T4",4,-1))))),-1)</x:f>
        <x:v>1</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T1</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input"),IF(F1766="T0",0,IF(F1766="T1",1,IF(F1766="T2",2,IF(F1766="T3",3,IF(F1766="T4",4,-1))))),-1)</x:f>
        <x:v>1</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T1</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T1</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T1</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T1</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T1</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T1</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T1</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T1</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T1</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108</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16</x:v>
      </x:c>
      <x:c r="E11" s="14">
        <x:f>MAX(0,C11-D11)</x:f>
        <x:v>4</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x:f>COUNTIFS(Items!$X$6:$X$1005,B13,Items!$AD$6:$AD$1005,"&lt;&gt;Withheld assumption")</x:f>
        <x:v>25</x:v>
      </x:c>
      <x:c r="E13" s="14">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82</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'Items'!$A$6:$A$1005</x:formula1>
    </x:dataValidation>
    <x:dataValidation type="list" sqref="E6:E1005">
      <x:formula1>'Items'!$A$6:$A$1005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T1</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T1</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T1</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T2</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T1</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T1</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T2</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T1</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T2</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T1</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T1</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x:c r="B565" s="4"/>
      <x:c r="C565" s="4"/>
      <x:c r="D565" s="4"/>
      <x:c r="E565" s="4"/>
      <x:c r="F565" s="14"/>
      <x:c r="G565" s="4"/>
      <x:c r="H565" s="4"/>
      <x:c r="I565" s="4"/>
      <x:c r="J565" s="4"/>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x:c r="B578" s="4"/>
      <x:c r="C578" s="4"/>
      <x:c r="D578" s="4"/>
      <x:c r="E578" s="4"/>
      <x:c r="F578" s="14"/>
      <x:c r="G578" s="4"/>
      <x:c r="H578" s="4"/>
      <x:c r="I578" s="4"/>
      <x:c r="J578" s="4"/>
    </x:row>
    <x:row r="579" ht="115" customHeight="1">
      <x:c r="A579" s="4"/>
      <x:c r="B579" s="4"/>
      <x:c r="C579" s="4"/>
      <x:c r="D579" s="4"/>
      <x:c r="E579" s="4"/>
      <x:c r="F579" s="14"/>
      <x:c r="G579" s="4"/>
      <x:c r="H579" s="4"/>
      <x:c r="I579" s="4"/>
      <x:c r="J579" s="4"/>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x:c r="B581" s="4"/>
      <x:c r="C581" s="4"/>
      <x:c r="D581" s="4"/>
      <x:c r="E581" s="4"/>
      <x:c r="F581" s="14"/>
      <x:c r="G581" s="4"/>
      <x:c r="H581" s="4"/>
      <x:c r="I581" s="4"/>
      <x:c r="J581" s="4"/>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x:c r="A768" s="4" t="inlineStr">
        <x:is>
          <x:t xml:space="preserve">proposal.salvage.crushed_canister_body</x:t>
        </x:is>
      </x:c>
      <x:c r="B768" s="4" t="str">
        <x:f>Items!B768</x:f>
        <x:v>Crushed canister body</x:v>
      </x:c>
      <x:c r="C768" s="4" t="str">
        <x:f>Items!X768</x:f>
        <x:v>Raw material</x:v>
      </x:c>
      <x:c r="D768" s="4" t="str">
        <x:f>Items!C768</x:f>
        <x:v>T0</x:v>
      </x:c>
      <x:c r="E768" s="4" t="inlineStr">
        <x:is>
          <x:t xml:space="preserve">As-found canister salvage</x:t>
        </x:is>
      </x:c>
      <x:c r="F768" s="14">
        <x:f>Items!AJ768</x:f>
        <x:v>0</x:v>
      </x:c>
      <x:c r="G768" s="4" t="inlineStr">
        <x:is>
          <x:t xml:space="preserve">No recipe established</x:t>
        </x:is>
      </x:c>
      <x:c r="H768" s="4" t="inlineStr">
        <x:is>
          <x:t xml:space="preserve">Facilities and qualification criteria remain undefined.</x:t>
        </x:is>
      </x:c>
      <x:c r="I768" s="4" t="inlineStr">
        <x:is>
          <x:t xml:space="preserve">Proposal; not qualified for crafting</x:t>
        </x:is>
      </x:c>
      <x:c r="J768" s="4" t="inlineStr">
        <x:is>
          <x:t xml:space="preserve">Resolve surviving material, contamination and recovery route. No usable container body or guaranteed metal yield.</x:t>
        </x:is>
      </x:c>
    </x:row>
    <x:row r="769">
      <x:c r="A769" s="4" t="inlineStr">
        <x:is>
          <x:t xml:space="preserve">proposal.salvage.shattered_canister_sight_strip</x:t>
        </x:is>
      </x:c>
      <x:c r="B769" s="4" t="str">
        <x:f>Items!B769</x:f>
        <x:v>Shattered canister sight strip</x:v>
      </x:c>
      <x:c r="C769" s="4" t="str">
        <x:f>Items!X769</x:f>
        <x:v>Raw material</x:v>
      </x:c>
      <x:c r="D769" s="4" t="str">
        <x:f>Items!C769</x:f>
        <x:v>T0</x:v>
      </x:c>
      <x:c r="E769" s="4" t="inlineStr">
        <x:is>
          <x:t xml:space="preserve">As-found canister salvage</x:t>
        </x:is>
      </x:c>
      <x:c r="F769" s="14">
        <x:f>Items!AJ769</x:f>
        <x:v>0</x:v>
      </x:c>
      <x:c r="G769" s="4" t="inlineStr">
        <x:is>
          <x:t xml:space="preserve">No recipe established</x:t>
        </x:is>
      </x:c>
      <x:c r="H769" s="4" t="inlineStr">
        <x:is>
          <x:t xml:space="preserve">Facilities and qualification criteria remain undefined.</x:t>
        </x:is>
      </x:c>
      <x:c r="I769" s="4" t="inlineStr">
        <x:is>
          <x:t xml:space="preserve">Proposal; not qualified for crafting</x:t>
        </x:is>
      </x:c>
      <x:c r="J769" s="4" t="inlineStr">
        <x:is>
          <x:t xml:space="preserve">Resolve remaining glass, channel condition, contamination and recovery. Distinct from the intact canister viewing-port insert; not a usable window.</x:t>
        </x:is>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x:c r="A773" s="4" t="inlineStr">
        <x:is>
          <x:t xml:space="preserve">proposal.salvage.empty_pigment_canister</x:t>
        </x:is>
      </x:c>
      <x:c r="B773" s="4" t="str">
        <x:f>Items!B773</x:f>
        <x:v>Empty pigment canister</x:v>
      </x:c>
      <x:c r="C773" s="4" t="str">
        <x:f>Items!X773</x:f>
        <x:v>Container</x:v>
      </x:c>
      <x:c r="D773" s="4" t="str">
        <x:f>Items!C773</x:f>
        <x:v>T1</x:v>
      </x:c>
      <x:c r="E773" s="4" t="inlineStr">
        <x:is>
          <x:t xml:space="preserve">As-found canister salvage</x:t>
        </x:is>
      </x:c>
      <x:c r="F773" s="14">
        <x:f>Items!AJ773</x:f>
        <x:v>0</x:v>
      </x:c>
      <x:c r="G773" s="4" t="inlineStr">
        <x:is>
          <x:t xml:space="preserve">No recipe established</x:t>
        </x:is>
      </x:c>
      <x:c r="H773" s="4" t="inlineStr">
        <x:is>
          <x:t xml:space="preserve">Facilities and qualification criteria remain undefined.</x:t>
        </x:is>
      </x:c>
      <x:c r="I773" s="4" t="inlineStr">
        <x:is>
          <x:t xml:space="preserve">Proposal; not qualified for crafting</x:t>
        </x:is>
      </x:c>
      <x:c r="J773" s="4" t="inlineStr">
        <x:is>
          <x:t xml:space="preserve">Resolve residue identity, liner material, closure condition and compatible future contents. No usable pigment, food-contact suitability or dye recipe supplied.</x:t>
        </x:is>
      </x:c>
    </x:row>
    <x:row r="774">
      <x:c r="A774" s="4" t="inlineStr">
        <x:is>
          <x:t xml:space="preserve">proposal.salvage.broken_canister_locking_ring</x:t>
        </x:is>
      </x:c>
      <x:c r="B774" s="4" t="str">
        <x:f>Items!B774</x:f>
        <x:v>Broken canister locking ring</x:v>
      </x:c>
      <x:c r="C774" s="4" t="str">
        <x:f>Items!X774</x:f>
        <x:v>Container part</x:v>
      </x:c>
      <x:c r="D774" s="4" t="str">
        <x:f>Items!C774</x:f>
        <x:v>T1</x:v>
      </x:c>
      <x:c r="E774" s="4" t="inlineStr">
        <x:is>
          <x:t xml:space="preserve">As-found canister salvage</x:t>
        </x:is>
      </x:c>
      <x:c r="F774" s="14">
        <x:f>Items!AJ774</x:f>
        <x:v>0</x:v>
      </x:c>
      <x:c r="G774" s="4" t="inlineStr">
        <x:is>
          <x:t xml:space="preserve">No recipe established</x:t>
        </x:is>
      </x:c>
      <x:c r="H774" s="4" t="inlineStr">
        <x:is>
          <x:t xml:space="preserve">Facilities and qualification criteria remain undefined.</x:t>
        </x:is>
      </x:c>
      <x:c r="I774" s="4" t="inlineStr">
        <x:is>
          <x:t xml:space="preserve">Proposal; not qualified for crafting</x:t>
        </x:is>
      </x:c>
      <x:c r="J774" s="4" t="inlineStr">
        <x:is>
          <x:t xml:space="preserve">Resolve fracture extent, surviving lugs and host geometry. No working latch, fitted seal or pressure closure.</x:t>
        </x:is>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x:c r="A777" s="4" t="inlineStr">
        <x:is>
          <x:t xml:space="preserve">proposal.salvage.empty_chemical_transfer_canister</x:t>
        </x:is>
      </x:c>
      <x:c r="B777" s="4" t="str">
        <x:f>Items!B777</x:f>
        <x:v>Empty chemical transfer canister</x:v>
      </x:c>
      <x:c r="C777" s="4" t="str">
        <x:f>Items!X777</x:f>
        <x:v>Container</x:v>
      </x:c>
      <x:c r="D777" s="4" t="str">
        <x:f>Items!C777</x:f>
        <x:v>T2</x:v>
      </x:c>
      <x:c r="E777" s="4" t="inlineStr">
        <x:is>
          <x:t xml:space="preserve">As-found canister salvage</x:t>
        </x:is>
      </x:c>
      <x:c r="F777" s="14">
        <x:f>Items!AJ777</x:f>
        <x:v>0</x:v>
      </x:c>
      <x:c r="G777" s="4" t="inlineStr">
        <x:is>
          <x:t xml:space="preserve">No recipe established</x:t>
        </x:is>
      </x:c>
      <x:c r="H777" s="4" t="inlineStr">
        <x:is>
          <x:t xml:space="preserve">Facilities and qualification criteria remain undefined.</x:t>
        </x:is>
      </x:c>
      <x:c r="I777" s="4" t="inlineStr">
        <x:is>
          <x:t xml:space="preserve">Proposal; not qualified for crafting</x:t>
        </x:is>
      </x:c>
      <x:c r="J777" s="4" t="inlineStr">
        <x:is>
          <x:t xml:space="preserve">Resolve service history, residue, lining, closure integrity and compatible industrial use. No useful chemicals, food-contact suitability or pressure qualification.</x:t>
        </x:is>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x:c r="A781" s="4" t="inlineStr">
        <x:is>
          <x:t xml:space="preserve">proposal.salvage.seized_canister_metering_head</x:t>
        </x:is>
      </x:c>
      <x:c r="B781" s="4" t="str">
        <x:f>Items!B781</x:f>
        <x:v>Seized canister metering head</x:v>
      </x:c>
      <x:c r="C781" s="4" t="str">
        <x:f>Items!X781</x:f>
        <x:v>Container part</x:v>
      </x:c>
      <x:c r="D781" s="4" t="str">
        <x:f>Items!C781</x:f>
        <x:v>T2</x:v>
      </x:c>
      <x:c r="E781" s="4" t="inlineStr">
        <x:is>
          <x:t xml:space="preserve">As-found canister salvage</x:t>
        </x:is>
      </x:c>
      <x:c r="F781" s="14">
        <x:f>Items!AJ781</x:f>
        <x:v>0</x:v>
      </x:c>
      <x:c r="G781" s="4" t="inlineStr">
        <x:is>
          <x:t xml:space="preserve">No recipe established</x:t>
        </x:is>
      </x:c>
      <x:c r="H781" s="4" t="inlineStr">
        <x:is>
          <x:t xml:space="preserve">Facilities and qualification criteria remain undefined.</x:t>
        </x:is>
      </x:c>
      <x:c r="I781" s="4" t="inlineStr">
        <x:is>
          <x:t xml:space="preserve">Proposal; not qualified for crafting</x:t>
        </x:is>
      </x:c>
      <x:c r="J781" s="4" t="inlineStr">
        <x:is>
          <x:t xml:space="preserve">Resolve former contents, seizure, internal wear, host fit and donor suitability. No calibrated output, restored operation or cleaning recipe.</x:t>
        </x:is>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x:c r="A786" s="4" t="inlineStr">
        <x:is>
          <x:t xml:space="preserve">proposal.salvage.empty_double_walled_canister</x:t>
        </x:is>
      </x:c>
      <x:c r="B786" s="4" t="str">
        <x:f>Items!B786</x:f>
        <x:v>Empty double-walled canister</x:v>
      </x:c>
      <x:c r="C786" s="4" t="str">
        <x:f>Items!X786</x:f>
        <x:v>Container</x:v>
      </x:c>
      <x:c r="D786" s="4" t="str">
        <x:f>Items!C786</x:f>
        <x:v>T3</x:v>
      </x:c>
      <x:c r="E786" s="4" t="inlineStr">
        <x:is>
          <x:t xml:space="preserve">As-found canister salvage</x:t>
        </x:is>
      </x:c>
      <x:c r="F786" s="14">
        <x:f>Items!AJ786</x:f>
        <x:v>0</x:v>
      </x:c>
      <x:c r="G786" s="4" t="inlineStr">
        <x:is>
          <x:t xml:space="preserve">No recipe established</x:t>
        </x:is>
      </x:c>
      <x:c r="H786" s="4" t="inlineStr">
        <x:is>
          <x:t xml:space="preserve">Facilities and qualification criteria remain undefined.</x:t>
        </x:is>
      </x:c>
      <x:c r="I786" s="4" t="inlineStr">
        <x:is>
          <x:t xml:space="preserve">Proposal; not qualified for crafting</x:t>
        </x:is>
      </x:c>
      <x:c r="J786" s="4" t="inlineStr">
        <x:is>
          <x:t xml:space="preserve">Resolve gap condition, corrosion, inner-vessel integrity, joining and compatible use. Double walls do not establish vacuum insulation, thermal performance or a pressure rating.</x:t>
        </x:is>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x:c r="A798" s="4" t="inlineStr">
        <x:is>
          <x:t xml:space="preserve">proposal.salvage.low_wear_canister_docking_collar</x:t>
        </x:is>
      </x:c>
      <x:c r="B798" s="4" t="str">
        <x:f>Items!B798</x:f>
        <x:v>Low-wear canister docking collar</x:v>
      </x:c>
      <x:c r="C798" s="4" t="str">
        <x:f>Items!X798</x:f>
        <x:v>Container part</x:v>
      </x:c>
      <x:c r="D798" s="4" t="str">
        <x:f>Items!C798</x:f>
        <x:v>T3</x:v>
      </x:c>
      <x:c r="E798" s="4" t="inlineStr">
        <x:is>
          <x:t xml:space="preserve">As-found canister salvage</x:t>
        </x:is>
      </x:c>
      <x:c r="F798" s="14">
        <x:f>Items!AJ798</x:f>
        <x:v>0</x:v>
      </x:c>
      <x:c r="G798" s="4" t="inlineStr">
        <x:is>
          <x:t xml:space="preserve">No recipe established</x:t>
        </x:is>
      </x:c>
      <x:c r="H798" s="4" t="inlineStr">
        <x:is>
          <x:t xml:space="preserve">Facilities and qualification criteria remain undefined.</x:t>
        </x:is>
      </x:c>
      <x:c r="I798" s="4" t="inlineStr">
        <x:is>
          <x:t xml:space="preserve">Proposal; not qualified for crafting</x:t>
        </x:is>
      </x:c>
      <x:c r="J798" s="4" t="inlineStr">
        <x:is>
          <x:t xml:space="preserve">Resolve wear, lug integrity, matching body and socket. This is an external locating part, not a sealing collar, universal adapter or new equipment slot.</x:t>
        </x:is>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x:c r="A805" s="4" t="inlineStr">
        <x:is>
          <x:t xml:space="preserve">proposal.salvage.precision_multiport_canister_head</x:t>
        </x:is>
      </x:c>
      <x:c r="B805" s="4" t="str">
        <x:f>Items!B805</x:f>
        <x:v>Precision multi-port canister head</x:v>
      </x:c>
      <x:c r="C805" s="4" t="str">
        <x:f>Items!X805</x:f>
        <x:v>Container part</x:v>
      </x:c>
      <x:c r="D805" s="4" t="str">
        <x:f>Items!C805</x:f>
        <x:v>T4</x:v>
      </x:c>
      <x:c r="E805" s="4" t="inlineStr">
        <x:is>
          <x:t xml:space="preserve">As-found canister salvage</x:t>
        </x:is>
      </x:c>
      <x:c r="F805" s="14">
        <x:f>Items!AJ805</x:f>
        <x:v>0</x:v>
      </x:c>
      <x:c r="G805" s="4" t="inlineStr">
        <x:is>
          <x:t xml:space="preserve">No recipe established</x:t>
        </x:is>
      </x:c>
      <x:c r="H805" s="4" t="inlineStr">
        <x:is>
          <x:t xml:space="preserve">Facilities and qualification criteria remain undefined.</x:t>
        </x:is>
      </x:c>
      <x:c r="I805" s="4" t="inlineStr">
        <x:is>
          <x:t xml:space="preserve">Proposal; not qualified for crafting</x:t>
        </x:is>
      </x:c>
      <x:c r="J805" s="4" t="inlineStr">
        <x:is>
          <x:t xml:space="preserve">Resolve former service, residue, internal condition and matching equipment. No approved plumbing arrangement, pressure behavior or functioning multi-port assembly is established.</x:t>
        </x:is>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x:c r="A810" s="4" t="inlineStr">
        <x:is>
          <x:t xml:space="preserve">proposal.salvage.matched_canister_closure_assembly</x:t>
        </x:is>
      </x:c>
      <x:c r="B810" s="4" t="str">
        <x:f>Items!B810</x:f>
        <x:v>Matched canister closure assembly</x:v>
      </x:c>
      <x:c r="C810" s="4" t="str">
        <x:f>Items!X810</x:f>
        <x:v>Container part</x:v>
      </x:c>
      <x:c r="D810" s="4" t="str">
        <x:f>Items!C810</x:f>
        <x:v>T4</x:v>
      </x:c>
      <x:c r="E810" s="4" t="inlineStr">
        <x:is>
          <x:t xml:space="preserve">As-found canister salvage</x:t>
        </x:is>
      </x:c>
      <x:c r="F810" s="14">
        <x:f>Items!AJ810</x:f>
        <x:v>0</x:v>
      </x:c>
      <x:c r="G810" s="4" t="inlineStr">
        <x:is>
          <x:t xml:space="preserve">No recipe established</x:t>
        </x:is>
      </x:c>
      <x:c r="H810" s="4" t="inlineStr">
        <x:is>
          <x:t xml:space="preserve">Facilities and qualification criteria remain undefined.</x:t>
        </x:is>
      </x:c>
      <x:c r="I810" s="4" t="inlineStr">
        <x:is>
          <x:t xml:space="preserve">Proposal; not qualified for crafting</x:t>
        </x:is>
      </x:c>
      <x:c r="J810" s="4" t="inlineStr">
        <x:is>
          <x:t xml:space="preserve">Resolve original service, matching mouth, contact wear and a compatible seal. No guaranteed leak-tight closure, pressure certification or universal cap fit.</x:t>
        </x:is>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x:c r="A813" s="4" t="inlineStr">
        <x:is>
          <x:t xml:space="preserve">proposal.salvage.flaking_iron_grate_segment</x:t>
        </x:is>
      </x:c>
      <x:c r="B813" s="4" t="str">
        <x:f>Items!B813</x:f>
        <x:v>Flaking iron grate segment</x:v>
      </x:c>
      <x:c r="C813" s="4" t="str">
        <x:f>Items!X813</x:f>
        <x:v>Raw material</x:v>
      </x:c>
      <x:c r="D813" s="4" t="str">
        <x:f>Items!C813</x:f>
        <x:v>T0</x:v>
      </x:c>
      <x:c r="E813" s="4" t="inlineStr">
        <x:is>
          <x:t xml:space="preserve">As-found iron salvage</x:t>
        </x:is>
      </x:c>
      <x:c r="F813" s="14">
        <x:f>Items!AJ813</x:f>
        <x:v>0</x:v>
      </x:c>
      <x:c r="G813" s="4" t="inlineStr">
        <x:is>
          <x:t xml:space="preserve">No recipe established</x:t>
        </x:is>
      </x:c>
      <x:c r="H813" s="4" t="inlineStr">
        <x:is>
          <x:t xml:space="preserve">Facilities and qualification criteria remain undefined.</x:t>
        </x:is>
      </x:c>
      <x:c r="I813" s="4" t="inlineStr">
        <x:is>
          <x:t xml:space="preserve">Proposal; not qualified for crafting</x:t>
        </x:is>
      </x:c>
      <x:c r="J813" s="4" t="inlineStr">
        <x:is>
          <x:t xml:space="preserve">Resolve surviving metal, contamination and recovery yield. No load-bearing, guard or screening performance.</x:t>
        </x:is>
      </x:c>
    </x:row>
    <x:row r="814">
      <x:c r="A814" s="4" t="inlineStr">
        <x:is>
          <x:t xml:space="preserve">proposal.salvage.twisted_iron_binding_strip</x:t>
        </x:is>
      </x:c>
      <x:c r="B814" s="4" t="str">
        <x:f>Items!B814</x:f>
        <x:v>Twisted iron binding strip</x:v>
      </x:c>
      <x:c r="C814" s="4" t="str">
        <x:f>Items!X814</x:f>
        <x:v>Raw material</x:v>
      </x:c>
      <x:c r="D814" s="4" t="str">
        <x:f>Items!C814</x:f>
        <x:v>T0</x:v>
      </x:c>
      <x:c r="E814" s="4" t="inlineStr">
        <x:is>
          <x:t xml:space="preserve">As-found iron salvage</x:t>
        </x:is>
      </x:c>
      <x:c r="F814" s="14">
        <x:f>Items!AJ814</x:f>
        <x:v>0</x:v>
      </x:c>
      <x:c r="G814" s="4" t="inlineStr">
        <x:is>
          <x:t xml:space="preserve">No recipe established</x:t>
        </x:is>
      </x:c>
      <x:c r="H814" s="4" t="inlineStr">
        <x:is>
          <x:t xml:space="preserve">Facilities and qualification criteria remain undefined.</x:t>
        </x:is>
      </x:c>
      <x:c r="I814" s="4" t="inlineStr">
        <x:is>
          <x:t xml:space="preserve">Proposal; not qualified for crafting</x:t>
        </x:is>
      </x:c>
      <x:c r="J814" s="4" t="inlineStr">
        <x:is>
          <x:t xml:space="preserve">Resolve thickness, tears and recoverable material. No spring properties, restraint strength or reusable fastener qualification.</x:t>
        </x:is>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proposal.salvage.dented_iron_shin_guard</x:t>
        </x:is>
      </x:c>
      <x:c r="B859" s="4" t="str">
        <x:f>Items!B859</x:f>
        <x:v>Dented iron shin guard</x:v>
      </x:c>
      <x:c r="C859" s="4" t="str">
        <x:f>Items!X859</x:f>
        <x:v>Raw material</x:v>
      </x:c>
      <x:c r="D859" s="4" t="str">
        <x:f>Items!C859</x:f>
        <x:v>T1</x:v>
      </x:c>
      <x:c r="E859" s="4" t="inlineStr">
        <x:is>
          <x:t xml:space="preserve">As-found iron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Resolve cracking beneath the dent, useful surface and mass. Not wearable protection, a complete pair or an automatic repair input.</x:t>
        </x:is>
      </x:c>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proposal.salvage.snapped_iron_clevis</x:t>
        </x:is>
      </x:c>
      <x:c r="B891" s="4" t="str">
        <x:f>Items!B891</x:f>
        <x:v>Snapped iron clevis</x:v>
      </x:c>
      <x:c r="C891" s="4" t="str">
        <x:f>Items!X891</x:f>
        <x:v>Machine part</x:v>
      </x:c>
      <x:c r="D891" s="4" t="str">
        <x:f>Items!C891</x:f>
        <x:v>T1</x:v>
      </x:c>
      <x:c r="E891" s="4" t="inlineStr">
        <x:is>
          <x:t xml:space="preserve">As-found iron salvage</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Resolve fracture extent, remaining eye wear and material recovery. No supported load, repaired connection or usable linkage supplied.</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proposal.salvage.seized_iron_hinge_block</x:t>
        </x:is>
      </x:c>
      <x:c r="B894" s="4" t="str">
        <x:f>Items!B894</x:f>
        <x:v>Seized iron hinge block</x:v>
      </x:c>
      <x:c r="C894" s="4" t="str">
        <x:f>Items!X894</x:f>
        <x:v>Machine part</x:v>
      </x:c>
      <x:c r="D894" s="4" t="str">
        <x:f>Items!C894</x:f>
        <x:v>T2</x:v>
      </x:c>
      <x:c r="E894" s="4" t="inlineStr">
        <x:is>
          <x:t xml:space="preserve">As-found iron salvage</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Resolve pin and knuckle condition, mounting compatibility and donor recovery. No working articulation or restored hinge is granted.</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proposal.salvage.iron_counterweight_block</x:t>
        </x:is>
      </x:c>
      <x:c r="B909" s="4" t="str">
        <x:f>Items!B909</x:f>
        <x:v>Iron counterweight block</x:v>
      </x:c>
      <x:c r="C909" s="4" t="str">
        <x:f>Items!X909</x:f>
        <x:v>Machine part</x:v>
      </x:c>
      <x:c r="D909" s="4" t="str">
        <x:f>Items!C909</x:f>
        <x:v>T2</x:v>
      </x:c>
      <x:c r="E909" s="4" t="inlineStr">
        <x:is>
          <x:t xml:space="preserve">As-found iron salvage</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Resolve mounting damage, hidden cracking, carrying mass and matched machine use. No lifting capacity, balance effect or numeric weight supplied.</x:t>
        </x:is>
      </x:c>
    </x:row>
    <x:row r="910">
      <x:c r="A910" s="4" t="inlineStr">
        <x:is>
          <x:t xml:space="preserve">proposal.salvage.low_wear_iron_gear_wheel</x:t>
        </x:is>
      </x:c>
      <x:c r="B910" s="4" t="str">
        <x:f>Items!B910</x:f>
        <x:v>Low-wear iron gear wheel</x:v>
      </x:c>
      <x:c r="C910" s="4" t="str">
        <x:f>Items!X910</x:f>
        <x:v>Machine part</x:v>
      </x:c>
      <x:c r="D910" s="4" t="str">
        <x:f>Items!C910</x:f>
        <x:v>T3</x:v>
      </x:c>
      <x:c r="E910" s="4" t="inlineStr">
        <x:is>
          <x:t xml:space="preserve">As-found iron salvage</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Resolve cracks, tooth and hub wear, matching drive and authenticity of the iron material identification. No speed, load, ratio or functioning drive assigned.</x:t>
        </x:is>
      </x:c>
    </x:row>
    <x:row r="911">
      <x:c r="A911" s="4" t="inlineStr">
        <x:is>
          <x:t xml:space="preserve">proposal.salvage.thick_iron_bracing_saddle</x:t>
        </x:is>
      </x:c>
      <x:c r="B911" s="4" t="str">
        <x:f>Items!B911</x:f>
        <x:v>Thick iron bracing saddle</x:v>
      </x:c>
      <x:c r="C911" s="4" t="str">
        <x:f>Items!X911</x:f>
        <x:v>Machine part</x:v>
      </x:c>
      <x:c r="D911" s="4" t="str">
        <x:f>Items!C911</x:f>
        <x:v>T3</x:v>
      </x:c>
      <x:c r="E911" s="4" t="inlineStr">
        <x:is>
          <x:t xml:space="preserve">As-found iron salvage</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Resolve hidden cracks, distortion, foot wear and host fit. No load rating, functioning support assembly or guaranteed straightness.</x:t>
        </x:is>
      </x:c>
    </x:row>
    <x:row r="912">
      <x:c r="A912" s="4" t="inlineStr">
        <x:is>
          <x:t xml:space="preserve">proposal.salvage.matched_iron_bearing_housing</x:t>
        </x:is>
      </x:c>
      <x:c r="B912" s="4" t="str">
        <x:f>Items!B912</x:f>
        <x:v>Matched iron bearing housing</x:v>
      </x:c>
      <x:c r="C912" s="4" t="str">
        <x:f>Items!X912</x:f>
        <x:v>Machine part</x:v>
      </x:c>
      <x:c r="D912" s="4" t="str">
        <x:f>Items!C912</x:f>
        <x:v>T4</x:v>
      </x:c>
      <x:c r="E912" s="4" t="inlineStr">
        <x:is>
          <x:t xml:space="preserve">As-found iron salvage</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Resolve wear, cracks, original bearing type, host demand and actual matching fit. No bearing element, low-friction performance or operational machinery included.</x:t>
        </x:is>
      </x:c>
    </x:row>
    <x:row r="913">
      <x:c r="A913" s="4" t="inlineStr">
        <x:is>
          <x:t xml:space="preserve">proposal.salvage.precision_iron_indexing_plate</x:t>
        </x:is>
      </x:c>
      <x:c r="B913" s="4" t="str">
        <x:f>Items!B913</x:f>
        <x:v>Precision iron indexing plate</x:v>
      </x:c>
      <x:c r="C913" s="4" t="str">
        <x:f>Items!X913</x:f>
        <x:v>Machine part</x:v>
      </x:c>
      <x:c r="D913" s="4" t="str">
        <x:f>Items!C913</x:f>
        <x:v>T4</x:v>
      </x:c>
      <x:c r="E913" s="4" t="inlineStr">
        <x:is>
          <x:t xml:space="preserve">As-found iron salvage</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Resolve distortion, hole wear, original fixture, matching fit and useful accuracy. No automatic calibration, precision bonus or working fabrication station.</x:t>
        </x:is>
      </x:c>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proposal.salvage.empty_algae_canister</x:t>
        </x:is>
      </x:c>
      <x:c r="B921" s="4" t="str">
        <x:f>Items!B921</x:f>
        <x:v>Empty algae canister</x:v>
      </x:c>
      <x:c r="C921" s="4" t="str">
        <x:f>Items!X921</x:f>
        <x:v>Container</x:v>
      </x:c>
      <x:c r="D921" s="4" t="str">
        <x:f>Items!C921</x:f>
        <x:v>T1</x:v>
      </x:c>
      <x:c r="E921" s="4" t="inlineStr">
        <x:is>
          <x:t xml:space="preserve">As-found canister salvage</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Resolve contamination, retained fittings, viewing-strip condition, inspection and refilling requirements. This is a separate recovered empty vessel, not a change to Booter's existing working canister or reserve.</x:t>
        </x:is>
      </x:c>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proposal.salvage.empty_dust_farming_canister</x:t>
        </x:is>
      </x:c>
      <x:c r="B923" s="4" t="str">
        <x:f>Items!B923</x:f>
        <x:v>Empty dust farming canister</x:v>
      </x:c>
      <x:c r="C923" s="4" t="str">
        <x:f>Items!X923</x:f>
        <x:v>Container</x:v>
      </x:c>
      <x:c r="D923" s="4" t="str">
        <x:f>Items!C923</x:f>
        <x:v>T2</x:v>
      </x:c>
      <x:c r="E923" s="4" t="inlineStr">
        <x:is>
          <x:t xml:space="preserve">As-found canister salvage</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Resolve collector condition, residue, closure integrity, service needs and compatibility. Any later collection or transfer retains the same physical canister and accounts for its actual contents.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t="inlineStr">
        <x:is>
          <x:t xml:space="preserve">proposal.salvage.high_quality_canister_valve_core</x:t>
        </x:is>
      </x:c>
      <x:c r="B959" s="4" t="str">
        <x:f>Items!B959</x:f>
        <x:v>High-quality canister valve core</x:v>
      </x:c>
      <x:c r="C959" s="4" t="str">
        <x:f>Items!X959</x:f>
        <x:v>Container part</x:v>
      </x:c>
      <x:c r="D959" s="4" t="str">
        <x:f>Items!C959</x:f>
        <x:v>T3</x:v>
      </x:c>
      <x:c r="E959" s="4" t="inlineStr">
        <x:is>
          <x:t xml:space="preserve">As-found canister salvage</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Resolve wear, residue, matching valve housing and service compatibility. Distinct from the fitted canister valve-core assembly: this is an as-found donor core, not a complete qualified assembly or universal pressure part.</x:t>
        </x:is>
      </x:c>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row r="1005">
      <x:c r="A1005" s="4" t="inlineStr">
        <x:is>
          <x:t xml:space="preserve">proposal.salvage.high_quality_canister_seal_collar</x:t>
        </x:is>
      </x:c>
      <x:c r="B1005" s="4" t="str">
        <x:f>Items!B1005</x:f>
        <x:v>High-quality canister seal collar</x:v>
      </x:c>
      <x:c r="C1005" s="4" t="str">
        <x:f>Items!X1005</x:f>
        <x:v>Container part</x:v>
      </x:c>
      <x:c r="D1005" s="4" t="str">
        <x:f>Items!C1005</x:f>
        <x:v>T3</x:v>
      </x:c>
      <x:c r="E1005" s="4" t="inlineStr">
        <x:is>
          <x:t xml:space="preserve">As-found canister salvage</x:t>
        </x:is>
      </x:c>
      <x:c r="F1005" s="14">
        <x:f>Items!AJ1005</x:f>
        <x:v>0</x:v>
      </x:c>
      <x:c r="G1005" s="4" t="inlineStr">
        <x:is>
          <x:t xml:space="preserve">No recipe established</x:t>
        </x:is>
      </x:c>
      <x:c r="H1005" s="4" t="inlineStr">
        <x:is>
          <x:t xml:space="preserve">Facilities and qualification criteria remain undefined.</x:t>
        </x:is>
      </x:c>
      <x:c r="I1005" s="4" t="inlineStr">
        <x:is>
          <x:t xml:space="preserve">Proposal; not qualified for crafting</x:t>
        </x:is>
      </x:c>
      <x:c r="J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row>
  </x:sheetData>
  <x:pageMargins left="0.7" right="0.7" top="0.75" bottom="0.75" header="0.3" footer="0.3"/>
  <x:tableParts count="1">
    <x:tablePart xmlns:r="http://schemas.openxmlformats.org/officeDocument/2006/relationships" r:id="Ra4aae25d32d1426c"/>
  </x:tableParts>
</x:worksheet>
</file>