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птовый прайс" sheetId="1" r:id="rId4"/>
    <sheet state="visible" name="Информация о смазке" sheetId="2" r:id="rId5"/>
  </sheets>
  <definedNames/>
  <calcPr/>
</workbook>
</file>

<file path=xl/sharedStrings.xml><?xml version="1.0" encoding="utf-8"?>
<sst xmlns="http://schemas.openxmlformats.org/spreadsheetml/2006/main" count="35" uniqueCount="22">
  <si>
    <r>
      <rPr>
        <rFont val="Arial"/>
        <color rgb="FFFFFFFF"/>
      </rPr>
      <t xml:space="preserve">ООО «АРЕС» г. Новосибирск
Менеджер:
</t>
    </r>
    <r>
      <rPr>
        <rFont val="Arial"/>
        <b/>
        <color rgb="FFFFFFFF"/>
      </rPr>
      <t>Андрей: +79911161116 WhatsApp
email: deeankin@gmail.com</t>
    </r>
    <r>
      <rPr>
        <rFont val="Arial"/>
        <color rgb="FFFFFFFF"/>
      </rPr>
      <t xml:space="preserve">
Контакты организации:
тел.  8 800 550 51 98  
тел.  8 383 375 51 98
</t>
    </r>
    <r>
      <rPr>
        <rFont val="Arial"/>
        <color rgb="FFFFFFFF"/>
        <u/>
      </rPr>
      <t>oktooil.ru</t>
    </r>
  </si>
  <si>
    <t>Минимальный заказ: 
🖍 Туба 420гр. | 30 коробок (480 туб)
🪣 Ведро 10кг. | 10 шт 
🪣 Ведро 12кг  | 10 шт
🪣 Ведро 18кг  | 10 шт
🪣 Ведро 24кг | 5 шт
🛢 Бочка 180кг | 1 шт</t>
  </si>
  <si>
    <t>📦 Размер 1 коробки с тубами (ДxШxВ): 230x230x250</t>
  </si>
  <si>
    <t xml:space="preserve">Наименование </t>
  </si>
  <si>
    <t>Тара</t>
  </si>
  <si>
    <t>Вес, кг.</t>
  </si>
  <si>
    <t>Фасовка шт.</t>
  </si>
  <si>
    <t>Фото</t>
  </si>
  <si>
    <t>Дилерская цена</t>
  </si>
  <si>
    <t>МРЦ</t>
  </si>
  <si>
    <t>Мин. маржа 
без учета доставки</t>
  </si>
  <si>
    <t>Заказ</t>
  </si>
  <si>
    <t>Вес с упаковкой, кг.</t>
  </si>
  <si>
    <t>Итого ₽</t>
  </si>
  <si>
    <t>Наличие на складе г. Новосибирск</t>
  </si>
  <si>
    <t>OKTO Blue EP2 NGLI 2</t>
  </si>
  <si>
    <t>Пластиковая туба</t>
  </si>
  <si>
    <t>В наличии</t>
  </si>
  <si>
    <t>Ведро металлическое</t>
  </si>
  <si>
    <t>Бочка металлическая</t>
  </si>
  <si>
    <t>Сумма:</t>
  </si>
  <si>
    <t>Универсальная синяя кальциевая термостойкая смазка OKTO Blue EP2 NGLI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</si>
</sst>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[$ ₽]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u/>
      <color rgb="FFFFFFFF"/>
      <name val="Arial"/>
    </font>
    <font>
      <color rgb="FFEFEFEF"/>
      <name val="Arial"/>
    </font>
    <font>
      <color rgb="FFFFFFFF"/>
      <name val="Arial"/>
      <scheme val="minor"/>
    </font>
    <font>
      <color rgb="FFEFEFEF"/>
      <name val="Arial"/>
      <scheme val="minor"/>
    </font>
    <font>
      <b/>
      <color theme="1"/>
      <name val="Arial"/>
      <scheme val="minor"/>
    </font>
    <font>
      <b/>
      <sz val="16.0"/>
      <color theme="1"/>
      <name val="Arial"/>
      <scheme val="minor"/>
    </font>
    <font>
      <sz val="12.0"/>
      <color theme="1"/>
      <name val="Arial"/>
      <scheme val="minor"/>
    </font>
    <font>
      <sz val="12.0"/>
      <color theme="1"/>
      <name val="Arial"/>
    </font>
    <font>
      <b/>
      <sz val="12.0"/>
      <color theme="1"/>
      <name val="Arial"/>
      <scheme val="minor"/>
    </font>
    <font>
      <b/>
      <sz val="18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horizontal="left" readingOrder="0" vertical="center"/>
    </xf>
    <xf borderId="0" fillId="2" fontId="5" numFmtId="0" xfId="0" applyAlignment="1" applyFont="1">
      <alignment readingOrder="0"/>
    </xf>
    <xf borderId="0" fillId="2" fontId="4" numFmtId="0" xfId="0" applyAlignment="1" applyFont="1">
      <alignment readingOrder="0" vertical="center"/>
    </xf>
    <xf borderId="0" fillId="3" fontId="6" numFmtId="0" xfId="0" applyAlignment="1" applyFill="1" applyFont="1">
      <alignment horizontal="center" readingOrder="0" vertical="center"/>
    </xf>
    <xf borderId="0" fillId="4" fontId="6" numFmtId="0" xfId="0" applyAlignment="1" applyFill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0" fillId="0" fontId="8" numFmtId="164" xfId="0" applyAlignment="1" applyFont="1" applyNumberFormat="1">
      <alignment horizontal="center" readingOrder="0" vertical="center"/>
    </xf>
    <xf borderId="0" fillId="0" fontId="9" numFmtId="164" xfId="0" applyAlignment="1" applyFont="1" applyNumberFormat="1">
      <alignment horizontal="center" vertical="center"/>
    </xf>
    <xf borderId="0" fillId="4" fontId="8" numFmtId="0" xfId="0" applyAlignment="1" applyFont="1">
      <alignment horizontal="center" readingOrder="0" vertical="center"/>
    </xf>
    <xf borderId="0" fillId="0" fontId="8" numFmtId="164" xfId="0" applyAlignment="1" applyFont="1" applyNumberFormat="1">
      <alignment horizontal="center" vertical="center"/>
    </xf>
    <xf borderId="0" fillId="0" fontId="10" numFmtId="0" xfId="0" applyAlignment="1" applyFont="1">
      <alignment horizontal="center" readingOrder="0" vertical="center"/>
    </xf>
    <xf borderId="0" fillId="4" fontId="8" numFmtId="0" xfId="0" applyAlignment="1" applyFont="1">
      <alignment horizontal="center" vertical="center"/>
    </xf>
    <xf borderId="0" fillId="0" fontId="6" numFmtId="0" xfId="0" applyAlignment="1" applyFont="1">
      <alignment horizontal="right" readingOrder="0"/>
    </xf>
    <xf borderId="0" fillId="5" fontId="6" numFmtId="0" xfId="0" applyAlignment="1" applyFill="1" applyFont="1">
      <alignment horizontal="right" readingOrder="0"/>
    </xf>
    <xf borderId="0" fillId="6" fontId="6" numFmtId="164" xfId="0" applyAlignment="1" applyFill="1" applyFont="1" applyNumberFormat="1">
      <alignment horizontal="right" readingOrder="0"/>
    </xf>
    <xf borderId="0" fillId="6" fontId="6" numFmtId="0" xfId="0" applyAlignment="1" applyFont="1">
      <alignment horizontal="right"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jpg"/><Relationship Id="rId3" Type="http://schemas.openxmlformats.org/officeDocument/2006/relationships/image" Target="../media/image1.jpg"/><Relationship Id="rId4" Type="http://schemas.openxmlformats.org/officeDocument/2006/relationships/image" Target="../media/image2.jpg"/><Relationship Id="rId5" Type="http://schemas.openxmlformats.org/officeDocument/2006/relationships/image" Target="../media/image5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352425</xdr:rowOff>
    </xdr:from>
    <xdr:ext cx="2600325" cy="990600"/>
    <xdr:pic>
      <xdr:nvPicPr>
        <xdr:cNvPr id="0" name="image4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1438275" cy="1790700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1438275" cy="1438275"/>
    <xdr:pic>
      <xdr:nvPicPr>
        <xdr:cNvPr id="0" name="image1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1438275" cy="1438275"/>
    <xdr:pic>
      <xdr:nvPicPr>
        <xdr:cNvPr id="0" name="image1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1438275" cy="1438275"/>
    <xdr:pic>
      <xdr:nvPicPr>
        <xdr:cNvPr id="0" name="image2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1438275" cy="1438275"/>
    <xdr:pic>
      <xdr:nvPicPr>
        <xdr:cNvPr id="0" name="image2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1438275" cy="1438275"/>
    <xdr:pic>
      <xdr:nvPicPr>
        <xdr:cNvPr id="0" name="image5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3</xdr:row>
      <xdr:rowOff>19050</xdr:rowOff>
    </xdr:from>
    <xdr:ext cx="10439400" cy="14763750"/>
    <xdr:pic>
      <xdr:nvPicPr>
        <xdr:cNvPr id="0" name="image6.jp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oktooil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5.25"/>
    <col customWidth="1" min="2" max="2" width="28.25"/>
    <col customWidth="1" min="3" max="3" width="14.0"/>
    <col customWidth="1" min="4" max="4" width="13.88"/>
    <col customWidth="1" min="5" max="5" width="18.88"/>
    <col customWidth="1" min="6" max="6" width="14.75"/>
    <col customWidth="1" min="7" max="7" width="14.88"/>
    <col customWidth="1" min="8" max="8" width="17.13"/>
    <col customWidth="1" min="9" max="9" width="11.75"/>
    <col customWidth="1" min="10" max="10" width="18.63"/>
    <col customWidth="1" min="12" max="12" width="31.0"/>
  </cols>
  <sheetData>
    <row r="1" ht="135.0" customHeight="1">
      <c r="A1" s="1"/>
      <c r="B1" s="2" t="s">
        <v>0</v>
      </c>
      <c r="C1" s="3"/>
      <c r="D1" s="4" t="s">
        <v>1</v>
      </c>
      <c r="E1" s="5"/>
      <c r="F1" s="5"/>
      <c r="G1" s="6" t="s">
        <v>2</v>
      </c>
      <c r="H1" s="1"/>
      <c r="I1" s="1"/>
      <c r="J1" s="1"/>
      <c r="K1" s="1"/>
      <c r="L1" s="1"/>
    </row>
    <row r="2" ht="24.75" customHeight="1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8" t="s">
        <v>11</v>
      </c>
      <c r="J2" s="7" t="s">
        <v>12</v>
      </c>
      <c r="K2" s="7" t="s">
        <v>13</v>
      </c>
      <c r="L2" s="7" t="s">
        <v>14</v>
      </c>
    </row>
    <row r="3" ht="141.75" customHeight="1">
      <c r="A3" s="9" t="s">
        <v>15</v>
      </c>
      <c r="B3" s="10" t="s">
        <v>16</v>
      </c>
      <c r="C3" s="10">
        <v>0.42</v>
      </c>
      <c r="D3" s="10">
        <v>16.0</v>
      </c>
      <c r="E3" s="11"/>
      <c r="F3" s="12">
        <v>220.0</v>
      </c>
      <c r="G3" s="13">
        <v>289.0</v>
      </c>
      <c r="H3" s="12">
        <f>(G3-F3)</f>
        <v>69</v>
      </c>
      <c r="I3" s="14"/>
      <c r="J3" s="10">
        <f t="shared" ref="J3:J8" si="1">(I3*C3*D3)+(I3*1.32)</f>
        <v>0</v>
      </c>
      <c r="K3" s="15">
        <f>I3*F3*D3</f>
        <v>0</v>
      </c>
      <c r="L3" s="16" t="s">
        <v>17</v>
      </c>
    </row>
    <row r="4" ht="114.75" customHeight="1">
      <c r="A4" s="9" t="s">
        <v>15</v>
      </c>
      <c r="B4" s="10" t="s">
        <v>18</v>
      </c>
      <c r="C4" s="10">
        <v>10.0</v>
      </c>
      <c r="D4" s="10">
        <v>1.0</v>
      </c>
      <c r="E4" s="11"/>
      <c r="F4" s="12">
        <v>2900.0</v>
      </c>
      <c r="G4" s="13">
        <v>3950.0</v>
      </c>
      <c r="H4" s="12">
        <f t="shared" ref="H4:H8" si="2">G4-F4</f>
        <v>1050</v>
      </c>
      <c r="I4" s="14"/>
      <c r="J4" s="10">
        <f t="shared" si="1"/>
        <v>0</v>
      </c>
      <c r="K4" s="15">
        <f t="shared" ref="K4:K8" si="3">I4*F4</f>
        <v>0</v>
      </c>
      <c r="L4" s="16" t="s">
        <v>17</v>
      </c>
    </row>
    <row r="5" ht="113.25" customHeight="1">
      <c r="A5" s="9" t="s">
        <v>15</v>
      </c>
      <c r="B5" s="10" t="s">
        <v>18</v>
      </c>
      <c r="C5" s="10">
        <v>12.0</v>
      </c>
      <c r="D5" s="10">
        <v>1.0</v>
      </c>
      <c r="E5" s="11"/>
      <c r="F5" s="12">
        <v>3300.0</v>
      </c>
      <c r="G5" s="13">
        <v>4500.0</v>
      </c>
      <c r="H5" s="12">
        <f t="shared" si="2"/>
        <v>1200</v>
      </c>
      <c r="I5" s="17"/>
      <c r="J5" s="10">
        <f t="shared" si="1"/>
        <v>0</v>
      </c>
      <c r="K5" s="15">
        <f t="shared" si="3"/>
        <v>0</v>
      </c>
      <c r="L5" s="16" t="s">
        <v>17</v>
      </c>
    </row>
    <row r="6" ht="113.25" customHeight="1">
      <c r="A6" s="9" t="s">
        <v>15</v>
      </c>
      <c r="B6" s="10" t="s">
        <v>18</v>
      </c>
      <c r="C6" s="10">
        <v>18.0</v>
      </c>
      <c r="D6" s="10">
        <v>1.0</v>
      </c>
      <c r="E6" s="11"/>
      <c r="F6" s="12">
        <v>3900.0</v>
      </c>
      <c r="G6" s="13">
        <v>5400.0</v>
      </c>
      <c r="H6" s="12">
        <f t="shared" si="2"/>
        <v>1500</v>
      </c>
      <c r="I6" s="17"/>
      <c r="J6" s="10">
        <f t="shared" si="1"/>
        <v>0</v>
      </c>
      <c r="K6" s="15">
        <f t="shared" si="3"/>
        <v>0</v>
      </c>
      <c r="L6" s="16" t="s">
        <v>17</v>
      </c>
    </row>
    <row r="7" ht="113.25" customHeight="1">
      <c r="A7" s="9" t="s">
        <v>15</v>
      </c>
      <c r="B7" s="10" t="s">
        <v>18</v>
      </c>
      <c r="C7" s="10">
        <v>24.0</v>
      </c>
      <c r="D7" s="10">
        <v>1.0</v>
      </c>
      <c r="E7" s="11"/>
      <c r="F7" s="12">
        <v>4900.0</v>
      </c>
      <c r="G7" s="13">
        <v>6800.0</v>
      </c>
      <c r="H7" s="12">
        <f t="shared" si="2"/>
        <v>1900</v>
      </c>
      <c r="I7" s="17"/>
      <c r="J7" s="10">
        <f t="shared" si="1"/>
        <v>0</v>
      </c>
      <c r="K7" s="15">
        <f t="shared" si="3"/>
        <v>0</v>
      </c>
      <c r="L7" s="16" t="s">
        <v>17</v>
      </c>
    </row>
    <row r="8" ht="113.25" customHeight="1">
      <c r="A8" s="9" t="s">
        <v>15</v>
      </c>
      <c r="B8" s="10" t="s">
        <v>19</v>
      </c>
      <c r="C8" s="10">
        <v>180.0</v>
      </c>
      <c r="D8" s="10">
        <v>1.0</v>
      </c>
      <c r="E8" s="11"/>
      <c r="F8" s="12">
        <v>36000.0</v>
      </c>
      <c r="G8" s="12">
        <v>45990.0</v>
      </c>
      <c r="H8" s="12">
        <f t="shared" si="2"/>
        <v>9990</v>
      </c>
      <c r="I8" s="17"/>
      <c r="J8" s="10">
        <f t="shared" si="1"/>
        <v>0</v>
      </c>
      <c r="K8" s="15">
        <f t="shared" si="3"/>
        <v>0</v>
      </c>
      <c r="L8" s="16" t="s">
        <v>17</v>
      </c>
    </row>
    <row r="10">
      <c r="B10" s="18"/>
      <c r="G10" s="19" t="s">
        <v>20</v>
      </c>
      <c r="H10" s="19"/>
      <c r="I10" s="20">
        <f>SUM(K3:K8)</f>
        <v>0</v>
      </c>
      <c r="J10" s="21">
        <f>SUM(J3:J8)</f>
        <v>0</v>
      </c>
    </row>
    <row r="11">
      <c r="G11" s="18"/>
      <c r="H11" s="18"/>
    </row>
  </sheetData>
  <hyperlinks>
    <hyperlink r:id="rId1" ref="B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22" t="s">
        <v>21</v>
      </c>
    </row>
  </sheetData>
  <drawing r:id="rId1"/>
</worksheet>
</file>