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net Cheat Sheet" sheetId="1" state="visible" r:id="rId2"/>
    <sheet name="B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<sst xmlns="http://schemas.openxmlformats.org/spreadsheetml/2006/main" count="69" uniqueCount="60">
  <si>
    <t xml:space="preserve">The Cyber Mentor's Subnetting Sheet</t>
  </si>
  <si>
    <t xml:space="preserve">Subnet x.0.0.0</t>
  </si>
  <si>
    <t xml:space="preserve">CIDR</t>
  </si>
  <si>
    <t xml:space="preserve">/1</t>
  </si>
  <si>
    <t xml:space="preserve">/2</t>
  </si>
  <si>
    <t xml:space="preserve">/3</t>
  </si>
  <si>
    <t xml:space="preserve">/4</t>
  </si>
  <si>
    <t xml:space="preserve">/5</t>
  </si>
  <si>
    <t xml:space="preserve">/6</t>
  </si>
  <si>
    <t xml:space="preserve">/7</t>
  </si>
  <si>
    <t xml:space="preserve">/8</t>
  </si>
  <si>
    <t xml:space="preserve">Hosts</t>
  </si>
  <si>
    <t xml:space="preserve">Subnet 255.x.0.0</t>
  </si>
  <si>
    <t xml:space="preserve">/9</t>
  </si>
  <si>
    <t xml:space="preserve">/10</t>
  </si>
  <si>
    <t xml:space="preserve">/11</t>
  </si>
  <si>
    <t xml:space="preserve">/12</t>
  </si>
  <si>
    <t xml:space="preserve">/13</t>
  </si>
  <si>
    <t xml:space="preserve">/14</t>
  </si>
  <si>
    <t xml:space="preserve">/15</t>
  </si>
  <si>
    <t xml:space="preserve">/16</t>
  </si>
  <si>
    <t xml:space="preserve">Subnet 255.255.x.0</t>
  </si>
  <si>
    <t xml:space="preserve">/17</t>
  </si>
  <si>
    <t xml:space="preserve">/18</t>
  </si>
  <si>
    <t xml:space="preserve">/19</t>
  </si>
  <si>
    <t xml:space="preserve">/20</t>
  </si>
  <si>
    <t xml:space="preserve">/21</t>
  </si>
  <si>
    <t xml:space="preserve">/22</t>
  </si>
  <si>
    <t xml:space="preserve">/23</t>
  </si>
  <si>
    <t xml:space="preserve">/24</t>
  </si>
  <si>
    <t xml:space="preserve">Subnet 255.255.255.x</t>
  </si>
  <si>
    <t xml:space="preserve">/25</t>
  </si>
  <si>
    <t xml:space="preserve">/26</t>
  </si>
  <si>
    <t xml:space="preserve">/27</t>
  </si>
  <si>
    <t xml:space="preserve">/28</t>
  </si>
  <si>
    <t xml:space="preserve">/29</t>
  </si>
  <si>
    <t xml:space="preserve">/30</t>
  </si>
  <si>
    <t xml:space="preserve">/31</t>
  </si>
  <si>
    <t xml:space="preserve">/32</t>
  </si>
  <si>
    <t xml:space="preserve">Subnet Mask (Replace x)</t>
  </si>
  <si>
    <t xml:space="preserve">Notes:</t>
  </si>
  <si>
    <t xml:space="preserve">*Hosts double each increment of a CIDR</t>
  </si>
  <si>
    <t xml:space="preserve">*Always subtract 2 from host total:</t>
  </si>
  <si>
    <t xml:space="preserve">Network ID - First Address</t>
  </si>
  <si>
    <t xml:space="preserve">Broadcast - Last Address</t>
  </si>
  <si>
    <t xml:space="preserve">subnet</t>
  </si>
  <si>
    <t xml:space="preserve">hosts</t>
  </si>
  <si>
    <t xml:space="preserve">network</t>
  </si>
  <si>
    <t xml:space="preserve">broadcast</t>
  </si>
  <si>
    <t xml:space="preserve">192.168.0.0/22</t>
  </si>
  <si>
    <t xml:space="preserve">255.255.252.0</t>
  </si>
  <si>
    <t xml:space="preserve">192.168.0.0</t>
  </si>
  <si>
    <t xml:space="preserve">192.168.3.255</t>
  </si>
  <si>
    <t xml:space="preserve">192.168.1.0/26</t>
  </si>
  <si>
    <t xml:space="preserve">255.255.255.192</t>
  </si>
  <si>
    <t xml:space="preserve">192.168.1.0</t>
  </si>
  <si>
    <t xml:space="preserve">192.168.1.63</t>
  </si>
  <si>
    <t xml:space="preserve">192.168.1.0/27</t>
  </si>
  <si>
    <t xml:space="preserve">255.255.255.224</t>
  </si>
  <si>
    <t xml:space="preserve">192.168.1.31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</si>
</sst>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D6DCE5"/>
      </patternFill>
    </fill>
    <fill>
      <patternFill patternType="solid">
        <fgColor rgb="FFFFD966"/>
        <bgColor rgb="FFFFFF99"/>
      </patternFill>
    </fill>
    <fill>
      <patternFill patternType="solid">
        <fgColor rgb="FFB4C7E7"/>
        <bgColor rgb="FF99CCFF"/>
      </patternFill>
    </fill>
    <fill>
      <patternFill patternType="solid">
        <fgColor rgb="FFD6DCE5"/>
        <bgColor rgb="FFE7E6E6"/>
      </patternFill>
    </fill>
    <fill>
      <patternFill patternType="solid">
        <fgColor rgb="FFFFFFFF"/>
        <bgColor rgb="FFE7E6E6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3"/>
    <col collapsed="false" customWidth="true" hidden="false" outlineLevel="0" max="4" min="3" style="1" width="14.28"/>
    <col collapsed="false" customWidth="true" hidden="false" outlineLevel="0" max="6" min="5" style="1" width="12.57"/>
    <col collapsed="false" customWidth="true" hidden="false" outlineLevel="0" max="7" min="7" style="1" width="15.14"/>
    <col collapsed="false" customWidth="true" hidden="false" outlineLevel="0" max="8" min="8" style="1" width="15.28"/>
    <col collapsed="false" customWidth="true" hidden="false" outlineLevel="0" max="10" min="9" style="1" width="11.57"/>
    <col collapsed="false" customWidth="true" hidden="false" outlineLevel="0" max="11" min="11" style="0" width="13.14"/>
  </cols>
  <sheetData>
    <row r="1" customFormat="false" ht="18.7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B2" s="3"/>
      <c r="C2" s="4" t="s">
        <v>1</v>
      </c>
      <c r="D2" s="4"/>
      <c r="E2" s="4"/>
      <c r="F2" s="4"/>
      <c r="G2" s="4"/>
      <c r="H2" s="4"/>
      <c r="I2" s="4"/>
      <c r="J2" s="4"/>
    </row>
    <row r="3" customFormat="false" ht="15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customFormat="false" ht="15" hidden="false" customHeight="false" outlineLevel="0" collapsed="false">
      <c r="B4" s="7" t="s">
        <v>11</v>
      </c>
      <c r="C4" s="8" t="n">
        <f aca="false">D4*2</f>
        <v>2147483648</v>
      </c>
      <c r="D4" s="8" t="n">
        <f aca="false">E4*2</f>
        <v>1073741824</v>
      </c>
      <c r="E4" s="8" t="n">
        <f aca="false">F4*2</f>
        <v>536870912</v>
      </c>
      <c r="F4" s="8" t="n">
        <f aca="false">G4*2</f>
        <v>268435456</v>
      </c>
      <c r="G4" s="8" t="n">
        <f aca="false">H4*2</f>
        <v>134217728</v>
      </c>
      <c r="H4" s="8" t="n">
        <f aca="false">I4*2</f>
        <v>67108864</v>
      </c>
      <c r="I4" s="8" t="n">
        <f aca="false">J4*2</f>
        <v>33554432</v>
      </c>
      <c r="J4" s="8" t="n">
        <f aca="false">C7*2</f>
        <v>16777216</v>
      </c>
    </row>
    <row r="5" customFormat="false" ht="15" hidden="false" customHeight="false" outlineLevel="0" collapsed="false">
      <c r="B5" s="3"/>
      <c r="C5" s="4" t="s">
        <v>12</v>
      </c>
      <c r="D5" s="4"/>
      <c r="E5" s="4"/>
      <c r="F5" s="4"/>
      <c r="G5" s="4"/>
      <c r="H5" s="4"/>
      <c r="I5" s="4"/>
      <c r="J5" s="4"/>
    </row>
    <row r="6" customFormat="false" ht="15" hidden="false" customHeight="false" outlineLevel="0" collapsed="false">
      <c r="B6" s="5" t="s">
        <v>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customFormat="false" ht="15" hidden="false" customHeight="false" outlineLevel="0" collapsed="false">
      <c r="B7" s="7" t="s">
        <v>11</v>
      </c>
      <c r="C7" s="8" t="n">
        <f aca="false">D7*2</f>
        <v>8388608</v>
      </c>
      <c r="D7" s="8" t="n">
        <f aca="false">E7*2</f>
        <v>4194304</v>
      </c>
      <c r="E7" s="8" t="n">
        <f aca="false">F7*2</f>
        <v>2097152</v>
      </c>
      <c r="F7" s="8" t="n">
        <f aca="false">G7*2</f>
        <v>1048576</v>
      </c>
      <c r="G7" s="8" t="n">
        <f aca="false">H7*2</f>
        <v>524288</v>
      </c>
      <c r="H7" s="8" t="n">
        <f aca="false">I7*2</f>
        <v>262144</v>
      </c>
      <c r="I7" s="8" t="n">
        <f aca="false">J7*2</f>
        <v>131072</v>
      </c>
      <c r="J7" s="8" t="n">
        <f aca="false">C10*2</f>
        <v>65536</v>
      </c>
    </row>
    <row r="8" customFormat="false" ht="15" hidden="false" customHeight="false" outlineLevel="0" collapsed="false">
      <c r="B8" s="3"/>
      <c r="C8" s="4" t="s">
        <v>21</v>
      </c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B9" s="5" t="s">
        <v>2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29</v>
      </c>
    </row>
    <row r="10" customFormat="false" ht="15" hidden="false" customHeight="false" outlineLevel="0" collapsed="false">
      <c r="B10" s="7" t="s">
        <v>11</v>
      </c>
      <c r="C10" s="8" t="n">
        <f aca="false">D10*2</f>
        <v>32768</v>
      </c>
      <c r="D10" s="8" t="n">
        <f aca="false">E10*2</f>
        <v>16384</v>
      </c>
      <c r="E10" s="8" t="n">
        <f aca="false">F10*2</f>
        <v>8192</v>
      </c>
      <c r="F10" s="8" t="n">
        <f aca="false">G10*2</f>
        <v>4096</v>
      </c>
      <c r="G10" s="8" t="n">
        <f aca="false">H10*2</f>
        <v>2048</v>
      </c>
      <c r="H10" s="8" t="n">
        <f aca="false">I10*2</f>
        <v>1024</v>
      </c>
      <c r="I10" s="8" t="n">
        <f aca="false">J10*2</f>
        <v>512</v>
      </c>
      <c r="J10" s="8" t="n">
        <v>256</v>
      </c>
    </row>
    <row r="11" customFormat="false" ht="15" hidden="false" customHeight="false" outlineLevel="0" collapsed="false">
      <c r="B11" s="3"/>
      <c r="C11" s="4" t="s">
        <v>30</v>
      </c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B12" s="5" t="s">
        <v>2</v>
      </c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35</v>
      </c>
      <c r="H12" s="6" t="s">
        <v>36</v>
      </c>
      <c r="I12" s="6" t="s">
        <v>37</v>
      </c>
      <c r="J12" s="6" t="s">
        <v>38</v>
      </c>
    </row>
    <row r="13" customFormat="false" ht="15" hidden="false" customHeight="false" outlineLevel="0" collapsed="false">
      <c r="B13" s="7" t="s">
        <v>11</v>
      </c>
      <c r="C13" s="8" t="n">
        <v>128</v>
      </c>
      <c r="D13" s="8" t="n">
        <v>64</v>
      </c>
      <c r="E13" s="8" t="n">
        <v>32</v>
      </c>
      <c r="F13" s="8" t="n">
        <v>16</v>
      </c>
      <c r="G13" s="8" t="n">
        <v>8</v>
      </c>
      <c r="H13" s="8" t="n">
        <v>4</v>
      </c>
      <c r="I13" s="8" t="n">
        <v>2</v>
      </c>
      <c r="J13" s="8" t="n">
        <v>1</v>
      </c>
    </row>
    <row r="15" customFormat="false" ht="15" hidden="false" customHeight="false" outlineLevel="0" collapsed="false">
      <c r="B15" s="0" t="s">
        <v>39</v>
      </c>
      <c r="C15" s="1" t="n">
        <v>128</v>
      </c>
      <c r="D15" s="1" t="n">
        <v>192</v>
      </c>
      <c r="E15" s="1" t="n">
        <v>224</v>
      </c>
      <c r="F15" s="1" t="n">
        <v>240</v>
      </c>
      <c r="G15" s="1" t="n">
        <v>248</v>
      </c>
      <c r="H15" s="1" t="n">
        <v>252</v>
      </c>
      <c r="I15" s="1" t="n">
        <v>254</v>
      </c>
      <c r="J15" s="1" t="n">
        <v>255</v>
      </c>
    </row>
    <row r="16" customFormat="false" ht="15.75" hidden="false" customHeight="false" outlineLevel="0" collapsed="false"/>
    <row r="17" customFormat="false" ht="15" hidden="false" customHeight="false" outlineLevel="0" collapsed="false">
      <c r="B17" s="9" t="s">
        <v>40</v>
      </c>
      <c r="C17" s="10" t="s">
        <v>41</v>
      </c>
      <c r="D17" s="11"/>
      <c r="E17" s="12"/>
    </row>
    <row r="18" customFormat="false" ht="15" hidden="false" customHeight="false" outlineLevel="0" collapsed="false">
      <c r="B18" s="13"/>
      <c r="C18" s="14" t="s">
        <v>42</v>
      </c>
      <c r="D18" s="15"/>
      <c r="E18" s="16"/>
    </row>
    <row r="19" customFormat="false" ht="15" hidden="false" customHeight="false" outlineLevel="0" collapsed="false">
      <c r="B19" s="13"/>
      <c r="C19" s="17" t="s">
        <v>43</v>
      </c>
      <c r="D19" s="15"/>
      <c r="E19" s="16"/>
    </row>
    <row r="20" customFormat="false" ht="15.75" hidden="false" customHeight="false" outlineLevel="0" collapsed="false">
      <c r="B20" s="18"/>
      <c r="C20" s="19" t="s">
        <v>44</v>
      </c>
      <c r="D20" s="20"/>
      <c r="E20" s="21"/>
      <c r="K20" s="1"/>
    </row>
    <row r="21" customFormat="false" ht="15" hidden="false" customHeight="false" outlineLevel="0" collapsed="false">
      <c r="H21" s="1" t="s">
        <v>45</v>
      </c>
      <c r="I21" s="1" t="s">
        <v>46</v>
      </c>
      <c r="J21" s="1" t="s">
        <v>47</v>
      </c>
      <c r="K21" s="1" t="s">
        <v>48</v>
      </c>
    </row>
    <row r="22" customFormat="false" ht="15" hidden="false" customHeight="false" outlineLevel="0" collapsed="false">
      <c r="G22" s="1" t="s">
        <v>49</v>
      </c>
      <c r="H22" s="1" t="s">
        <v>50</v>
      </c>
      <c r="I22" s="1" t="n">
        <v>1022</v>
      </c>
      <c r="J22" s="1" t="s">
        <v>51</v>
      </c>
      <c r="K22" s="1" t="s">
        <v>52</v>
      </c>
    </row>
    <row r="23" customFormat="false" ht="15" hidden="false" customHeight="false" outlineLevel="0" collapsed="false">
      <c r="G23" s="1" t="s">
        <v>53</v>
      </c>
      <c r="H23" s="1" t="s">
        <v>54</v>
      </c>
      <c r="I23" s="1" t="n">
        <v>62</v>
      </c>
      <c r="J23" s="1" t="s">
        <v>55</v>
      </c>
      <c r="K23" s="1" t="s">
        <v>56</v>
      </c>
    </row>
    <row r="24" customFormat="false" ht="15" hidden="false" customHeight="false" outlineLevel="0" collapsed="false">
      <c r="G24" s="1" t="s">
        <v>57</v>
      </c>
      <c r="H24" s="1" t="s">
        <v>58</v>
      </c>
      <c r="I24" s="1" t="n">
        <v>30</v>
      </c>
      <c r="J24" s="1" t="s">
        <v>55</v>
      </c>
      <c r="K24" s="1" t="s">
        <v>59</v>
      </c>
    </row>
    <row r="25" customFormat="false" ht="15" hidden="false" customHeight="false" outlineLevel="0" collapsed="false">
      <c r="K25" s="1"/>
    </row>
    <row r="26" customFormat="false" ht="15" hidden="false" customHeight="false" outlineLevel="0" collapsed="false">
      <c r="K26" s="1"/>
    </row>
    <row r="27" customFormat="false" ht="15" hidden="false" customHeight="false" outlineLevel="0" collapsed="false">
      <c r="K27" s="1"/>
    </row>
    <row r="28" customFormat="false" ht="15" hidden="false" customHeight="false" outlineLevel="0" collapsed="false">
      <c r="K28" s="1"/>
    </row>
    <row r="29" customFormat="false" ht="15" hidden="false" customHeight="false" outlineLevel="0" collapsed="false">
      <c r="K29" s="1"/>
    </row>
  </sheetData>
  <mergeCells count="5">
    <mergeCell ref="B1:J1"/>
    <mergeCell ref="C2:J2"/>
    <mergeCell ref="C5:J5"/>
    <mergeCell ref="C8:J8"/>
    <mergeCell ref="C11:J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3" activeCellId="0" sqref="AB3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4" min="2" style="0" width="3"/>
    <col collapsed="false" customWidth="true" hidden="false" outlineLevel="0" max="8" min="5" style="0" width="2"/>
    <col collapsed="false" customWidth="true" hidden="false" outlineLevel="0" max="10" min="10" style="0" width="4.14"/>
    <col collapsed="false" customWidth="true" hidden="false" outlineLevel="0" max="13" min="11" style="0" width="3"/>
    <col collapsed="false" customWidth="true" hidden="false" outlineLevel="0" max="17" min="14" style="0" width="2"/>
    <col collapsed="false" customWidth="true" hidden="false" outlineLevel="0" max="19" min="18" style="0" width="4.14"/>
    <col collapsed="false" customWidth="true" hidden="false" outlineLevel="0" max="22" min="20" style="0" width="3"/>
    <col collapsed="false" customWidth="true" hidden="false" outlineLevel="0" max="26" min="23" style="0" width="2"/>
    <col collapsed="false" customWidth="true" hidden="false" outlineLevel="0" max="28" min="28" style="0" width="4.14"/>
    <col collapsed="false" customWidth="true" hidden="false" outlineLevel="0" max="31" min="29" style="0" width="3"/>
    <col collapsed="false" customWidth="true" hidden="false" outlineLevel="0" max="35" min="32" style="0" width="2"/>
  </cols>
  <sheetData>
    <row r="1" customFormat="false" ht="15" hidden="false" customHeight="false" outlineLevel="0" collapsed="false">
      <c r="A1" s="0" t="n">
        <v>128</v>
      </c>
      <c r="B1" s="0" t="n">
        <v>64</v>
      </c>
      <c r="C1" s="0" t="n">
        <v>32</v>
      </c>
      <c r="D1" s="0" t="n">
        <v>16</v>
      </c>
      <c r="E1" s="0" t="n">
        <v>8</v>
      </c>
      <c r="F1" s="0" t="n">
        <v>4</v>
      </c>
      <c r="G1" s="0" t="n">
        <v>2</v>
      </c>
      <c r="H1" s="0" t="n">
        <v>1</v>
      </c>
      <c r="J1" s="0" t="n">
        <v>128</v>
      </c>
      <c r="K1" s="0" t="n">
        <v>64</v>
      </c>
      <c r="L1" s="0" t="n">
        <v>32</v>
      </c>
      <c r="M1" s="0" t="n">
        <v>16</v>
      </c>
      <c r="N1" s="0" t="n">
        <v>8</v>
      </c>
      <c r="O1" s="0" t="n">
        <v>4</v>
      </c>
      <c r="P1" s="0" t="n">
        <v>2</v>
      </c>
      <c r="Q1" s="0" t="n">
        <v>1</v>
      </c>
      <c r="S1" s="0" t="n">
        <v>128</v>
      </c>
      <c r="T1" s="0" t="n">
        <v>64</v>
      </c>
      <c r="U1" s="0" t="n">
        <v>32</v>
      </c>
      <c r="V1" s="0" t="n">
        <v>16</v>
      </c>
      <c r="W1" s="0" t="n">
        <v>8</v>
      </c>
      <c r="X1" s="0" t="n">
        <v>4</v>
      </c>
      <c r="Y1" s="0" t="n">
        <v>2</v>
      </c>
      <c r="Z1" s="0" t="n">
        <v>1</v>
      </c>
      <c r="AB1" s="0" t="n">
        <v>128</v>
      </c>
      <c r="AC1" s="0" t="n">
        <v>64</v>
      </c>
      <c r="AD1" s="0" t="n">
        <v>32</v>
      </c>
      <c r="AE1" s="0" t="n">
        <v>16</v>
      </c>
      <c r="AF1" s="0" t="n">
        <v>8</v>
      </c>
      <c r="AG1" s="0" t="n">
        <v>4</v>
      </c>
      <c r="AH1" s="0" t="n">
        <v>2</v>
      </c>
      <c r="AI1" s="0" t="n">
        <v>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str">
        <f aca="false">CONCATENATE("/",SUM(A2:AI2))</f>
        <v>/24</v>
      </c>
    </row>
    <row r="3" customFormat="false" ht="15" hidden="false" customHeight="false" outlineLevel="0" collapsed="false">
      <c r="I3" s="0" t="n">
        <f aca="false">(A1*A2)+(B1*B2)+(C1*C2)+(D1*D2)+(E1*E2)+(F1*F2)+(G1*G2)+(H1*H2)</f>
        <v>255</v>
      </c>
      <c r="R3" s="0" t="n">
        <f aca="false">(J1*J2)+(K1*K2)+(L1*L2)+(M1*M2)+(N1*N2)+(O1*O2)+(P1*P2)+(Q1*Q2)</f>
        <v>255</v>
      </c>
      <c r="AA3" s="0" t="n">
        <f aca="false">(S1*S2)+(T1*T2)+(U1*U2)+(V1*V2)+(W1*W2)+(X1*X2)+(Y1*Y2)+(Z1*Z2)</f>
        <v>255</v>
      </c>
      <c r="AJ3" s="0" t="n">
        <f aca="false">(AB1*AB2)+(AC1*AC2)+(AD1*AD2)+(AE1*AE2)+(AF1*AF2)+(AG1*AG2)+(AH1*AH2)+(AI1*AI2)</f>
        <v>0</v>
      </c>
    </row>
    <row r="6" customFormat="false" ht="15" hidden="false" customHeight="false" outlineLevel="0" collapsed="false">
      <c r="AJ6" s="0" t="s">
        <v>11</v>
      </c>
      <c r="AK6" s="1" t="str">
        <f aca="false">CONCATENATE("2^",COUNTIF(A2:AI2,0))</f>
        <v>2^8</v>
      </c>
    </row>
    <row r="7" customFormat="false" ht="15" hidden="false" customHeight="false" outlineLevel="0" collapsed="false">
      <c r="AJ7" s="0" t="s">
        <v>11</v>
      </c>
      <c r="AK7" s="1" t="n">
        <f aca="false">2^COUNTIF(A2:AI2,0)</f>
        <v>256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2019-12-29T16:54:16Z</dcterms:created>
  <dc:creator/>
  <dc:description/>
  <dc:language>en-GB</dc:language>
  <cp:lastModifiedBy/>
  <dcterms:modified xsi:type="dcterms:W3CDTF">2022-06-25T18:40:25Z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