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h\Desktop\Skola\År 4\Finrisk + Monte Carlo\LP32020\LP32020\finrisk\Lab3\"/>
    </mc:Choice>
  </mc:AlternateContent>
  <xr:revisionPtr revIDLastSave="0" documentId="13_ncr:1_{1C027D10-3E1B-40AE-95A4-13C132F26369}" xr6:coauthVersionLast="45" xr6:coauthVersionMax="45" xr10:uidLastSave="{00000000-0000-0000-0000-000000000000}"/>
  <bookViews>
    <workbookView xWindow="2370" yWindow="2745" windowWidth="19185" windowHeight="10185" xr2:uid="{00000000-000D-0000-FFFF-FFFF00000000}"/>
  </bookViews>
  <sheets>
    <sheet name="Data" sheetId="1" r:id="rId1"/>
  </sheets>
  <definedNames>
    <definedName name="solver_adj" localSheetId="0" hidden="1">Data!$O$8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Data!$K$8</definedName>
    <definedName name="solver_lhs2" localSheetId="0" hidden="1">Data!$K$8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Data!$O$13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N6" i="1"/>
  <c r="M6" i="1"/>
  <c r="L6" i="1"/>
  <c r="K6" i="1"/>
  <c r="O4" i="1"/>
  <c r="N4" i="1"/>
  <c r="M4" i="1"/>
  <c r="L4" i="1"/>
  <c r="K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K7" i="1" s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L7" i="1" s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M7" i="1" s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N7" i="1" s="1"/>
  <c r="N9" i="1" s="1"/>
  <c r="N11" i="1" s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O7" i="1" s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3" i="1"/>
  <c r="K5" i="1"/>
  <c r="O5" i="1"/>
  <c r="N5" i="1"/>
  <c r="M5" i="1"/>
  <c r="L5" i="1"/>
  <c r="L9" i="1" l="1"/>
  <c r="L11" i="1" s="1"/>
  <c r="M14" i="1"/>
  <c r="M15" i="1" s="1"/>
  <c r="M16" i="1"/>
  <c r="N16" i="1"/>
  <c r="N14" i="1"/>
  <c r="N15" i="1" s="1"/>
  <c r="M9" i="1"/>
  <c r="M11" i="1" s="1"/>
  <c r="K14" i="1"/>
  <c r="K15" i="1" s="1"/>
  <c r="K16" i="1"/>
  <c r="O16" i="1"/>
  <c r="O14" i="1"/>
  <c r="O15" i="1" s="1"/>
  <c r="L16" i="1"/>
  <c r="L14" i="1"/>
  <c r="L15" i="1" s="1"/>
  <c r="O9" i="1"/>
  <c r="O11" i="1" s="1"/>
  <c r="K9" i="1"/>
  <c r="K11" i="1" s="1"/>
  <c r="M10" i="1"/>
  <c r="M12" i="1" s="1"/>
  <c r="L10" i="1"/>
  <c r="L12" i="1" s="1"/>
  <c r="K10" i="1"/>
  <c r="K12" i="1" s="1"/>
  <c r="L13" i="1" l="1"/>
  <c r="K13" i="1"/>
  <c r="M13" i="1"/>
  <c r="N10" i="1"/>
  <c r="N12" i="1" s="1"/>
  <c r="O10" i="1"/>
  <c r="O12" i="1" s="1"/>
  <c r="N13" i="1" l="1"/>
  <c r="O13" i="1"/>
</calcChain>
</file>

<file path=xl/sharedStrings.xml><?xml version="1.0" encoding="utf-8"?>
<sst xmlns="http://schemas.openxmlformats.org/spreadsheetml/2006/main" count="24" uniqueCount="24">
  <si>
    <t>SHARE PRICE ERICSSON B  (SEK)</t>
  </si>
  <si>
    <t>FACE VALUE OF DEBT  (SEK)</t>
  </si>
  <si>
    <t>YEARLY RISK-FREE RATE (decimal)</t>
  </si>
  <si>
    <t>N(d1)</t>
  </si>
  <si>
    <t>N(d2)</t>
  </si>
  <si>
    <t>DD</t>
  </si>
  <si>
    <t>PD</t>
  </si>
  <si>
    <t>Number of shares</t>
  </si>
  <si>
    <t>d1</t>
  </si>
  <si>
    <t>d2</t>
  </si>
  <si>
    <t>T</t>
  </si>
  <si>
    <t>LOG-returns:</t>
  </si>
  <si>
    <t>Credit Spread</t>
  </si>
  <si>
    <t>E</t>
  </si>
  <si>
    <t>$r_f$</t>
  </si>
  <si>
    <t>D</t>
  </si>
  <si>
    <t>$\sigma_A$</t>
  </si>
  <si>
    <t>A</t>
  </si>
  <si>
    <t>Solver</t>
  </si>
  <si>
    <t xml:space="preserve"> Sep 99</t>
  </si>
  <si>
    <t xml:space="preserve"> Nov 00</t>
  </si>
  <si>
    <t xml:space="preserve"> Mar 98</t>
  </si>
  <si>
    <t xml:space="preserve"> Oct 98</t>
  </si>
  <si>
    <t xml:space="preserve"> Oct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</si>
</sst>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00000"/>
    <numFmt numFmtId="166" formatCode="0.000E+00"/>
    <numFmt numFmtId="167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1" fillId="0" borderId="0" xfId="0" applyFont="1"/>
    <xf numFmtId="164" fontId="0" fillId="0" borderId="0" xfId="0" applyNumberFormat="1"/>
    <xf numFmtId="17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2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6"/>
  <sheetViews>
    <sheetView tabSelected="1" topLeftCell="E1" workbookViewId="0">
      <selection activeCell="O2" sqref="O2"/>
    </sheetView>
  </sheetViews>
  <sheetFormatPr defaultColWidth="8.85546875" defaultRowHeight="15" x14ac:dyDescent="0.25"/>
  <cols>
    <col min="1" max="1" width="12.7109375" style="1" customWidth="1"/>
    <col min="3" max="3" width="9.85546875" customWidth="1"/>
    <col min="4" max="4" width="12.7109375" customWidth="1"/>
    <col min="5" max="5" width="15.42578125" customWidth="1"/>
    <col min="7" max="7" width="12.7109375" customWidth="1"/>
    <col min="9" max="9" width="16.7109375" bestFit="1" customWidth="1"/>
    <col min="10" max="10" width="16.85546875" bestFit="1" customWidth="1"/>
    <col min="11" max="15" width="17.85546875" bestFit="1" customWidth="1"/>
  </cols>
  <sheetData>
    <row r="1" spans="1:15" s="4" customFormat="1" x14ac:dyDescent="0.25">
      <c r="A1" s="3" t="s">
        <v>0</v>
      </c>
      <c r="C1" s="4" t="s">
        <v>11</v>
      </c>
      <c r="D1" s="4" t="s">
        <v>1</v>
      </c>
      <c r="G1" s="4" t="s">
        <v>2</v>
      </c>
    </row>
    <row r="2" spans="1:15" x14ac:dyDescent="0.25">
      <c r="A2" s="1">
        <v>35797</v>
      </c>
      <c r="B2">
        <v>38.0625</v>
      </c>
      <c r="D2" s="1">
        <v>35797</v>
      </c>
      <c r="E2" s="2">
        <v>473251012145.74799</v>
      </c>
      <c r="G2" s="1">
        <v>35797</v>
      </c>
      <c r="H2" s="5">
        <v>4.3799999999999999E-2</v>
      </c>
      <c r="I2" s="8"/>
      <c r="K2" s="6" t="s">
        <v>21</v>
      </c>
      <c r="L2" s="7" t="s">
        <v>22</v>
      </c>
      <c r="M2" s="6" t="s">
        <v>19</v>
      </c>
      <c r="N2" s="7" t="s">
        <v>20</v>
      </c>
      <c r="O2" t="s">
        <v>23</v>
      </c>
    </row>
    <row r="3" spans="1:15" x14ac:dyDescent="0.25">
      <c r="A3" s="1">
        <v>35800</v>
      </c>
      <c r="B3">
        <v>39.5</v>
      </c>
      <c r="C3">
        <f>LN(B3/B2)</f>
        <v>3.7071126436960464E-2</v>
      </c>
      <c r="D3" s="1">
        <v>35800</v>
      </c>
      <c r="E3" s="2">
        <v>473751003950.23602</v>
      </c>
      <c r="G3" s="1">
        <v>35800</v>
      </c>
      <c r="H3" s="5">
        <v>4.36E-2</v>
      </c>
    </row>
    <row r="4" spans="1:15" x14ac:dyDescent="0.25">
      <c r="A4" s="1">
        <v>35802</v>
      </c>
      <c r="B4">
        <v>37.5</v>
      </c>
      <c r="C4">
        <f t="shared" ref="C4:C67" si="0">LN(B4/B3)</f>
        <v>-5.1959738930711104E-2</v>
      </c>
      <c r="D4" s="1">
        <v>35802</v>
      </c>
      <c r="E4" s="2">
        <v>474000999852.47998</v>
      </c>
      <c r="G4" s="1">
        <v>35802</v>
      </c>
      <c r="H4" s="5">
        <v>4.36E-2</v>
      </c>
      <c r="J4" s="4" t="s">
        <v>13</v>
      </c>
      <c r="K4" s="11">
        <f>K20*AVERAGE(B22:B41)/10^9</f>
        <v>317.48773369999998</v>
      </c>
      <c r="L4" s="11">
        <f>K20*AVERAGE(B165:B186)/10^9</f>
        <v>309.21122892045452</v>
      </c>
      <c r="M4" s="11">
        <f>K20*AVERAGE(B390:B411)/10^9</f>
        <v>487.07609511363637</v>
      </c>
      <c r="N4" s="11">
        <f>K20*AVERAGE(B434:B454)/10^9</f>
        <v>523.14823264285712</v>
      </c>
      <c r="O4" s="11">
        <f>K20*AVERAGE(B685:B706)/10^9</f>
        <v>1037.1310872272727</v>
      </c>
    </row>
    <row r="5" spans="1:15" x14ac:dyDescent="0.25">
      <c r="A5" s="1">
        <v>35803</v>
      </c>
      <c r="B5">
        <v>37.9375</v>
      </c>
      <c r="C5">
        <f t="shared" si="0"/>
        <v>1.159913584335194E-2</v>
      </c>
      <c r="D5" s="1">
        <v>35803</v>
      </c>
      <c r="E5" s="2">
        <v>474250995754.724</v>
      </c>
      <c r="G5" s="1">
        <v>35803</v>
      </c>
      <c r="H5" s="5">
        <v>4.4999999999999998E-2</v>
      </c>
      <c r="J5" s="4" t="s">
        <v>14</v>
      </c>
      <c r="K5" s="10">
        <f>AVERAGE(H22:H41)</f>
        <v>4.3340000000000017E-2</v>
      </c>
      <c r="L5" s="10">
        <f>AVERAGE(H165:H186)</f>
        <v>4.1854545454545457E-2</v>
      </c>
      <c r="M5" s="10">
        <f>AVERAGE(H390:H411)</f>
        <v>3.0047727272727275E-2</v>
      </c>
      <c r="N5" s="10">
        <f>AVERAGE(H434:H454)</f>
        <v>3.2314285714285719E-2</v>
      </c>
      <c r="O5" s="10">
        <f>AVERAGE(H685:H706)</f>
        <v>3.9831818181818184E-2</v>
      </c>
    </row>
    <row r="6" spans="1:15" x14ac:dyDescent="0.25">
      <c r="A6" s="1">
        <v>35804</v>
      </c>
      <c r="B6">
        <v>36.25</v>
      </c>
      <c r="C6">
        <f t="shared" si="0"/>
        <v>-4.5500687519033259E-2</v>
      </c>
      <c r="D6" s="1">
        <v>35804</v>
      </c>
      <c r="E6" s="2">
        <v>474500991656.96802</v>
      </c>
      <c r="G6" s="1">
        <v>35804</v>
      </c>
      <c r="H6" s="5">
        <v>4.4800000000000006E-2</v>
      </c>
      <c r="J6" s="4" t="s">
        <v>15</v>
      </c>
      <c r="K6" s="11">
        <f>AVERAGE(E23:E42)/10^9</f>
        <v>481.12588306643244</v>
      </c>
      <c r="L6" s="11">
        <f>AVERAGE(E166:E187)/10^9</f>
        <v>517.12529298955849</v>
      </c>
      <c r="M6" s="11">
        <f>AVERAGE(E391:E412)/10^9</f>
        <v>601.84677419354773</v>
      </c>
      <c r="N6" s="11">
        <f>AVERAGE(E435:E455)/10^9</f>
        <v>620.79032258064456</v>
      </c>
      <c r="O6" s="11">
        <f>AVERAGE(E686:E707)/10^9</f>
        <v>763.3</v>
      </c>
    </row>
    <row r="7" spans="1:15" x14ac:dyDescent="0.25">
      <c r="A7" s="1">
        <v>35807</v>
      </c>
      <c r="B7">
        <v>34.5</v>
      </c>
      <c r="C7">
        <f t="shared" si="0"/>
        <v>-4.9480057263369695E-2</v>
      </c>
      <c r="D7" s="1">
        <v>35807</v>
      </c>
      <c r="E7" s="2">
        <v>474750987559.21198</v>
      </c>
      <c r="G7" s="1">
        <v>35807</v>
      </c>
      <c r="H7" s="5">
        <v>4.4299999999999999E-2</v>
      </c>
      <c r="J7" s="4" t="s">
        <v>16</v>
      </c>
      <c r="K7">
        <f>_xlfn.STDEV.P(C22:C41)*SQRT(252)/2</f>
        <v>0.10478604887854083</v>
      </c>
      <c r="L7">
        <f>_xlfn.STDEV.P(C165:C186)*SQRT(252)/2</f>
        <v>0.32173833713029798</v>
      </c>
      <c r="M7">
        <f>_xlfn.STDEV.P(C390:C411)*SQRT(252)/2</f>
        <v>0.16318166367859324</v>
      </c>
      <c r="N7">
        <f>_xlfn.STDEV.P(C434:C454)*SQRT(252)/2</f>
        <v>0.26067694154178905</v>
      </c>
      <c r="O7">
        <f>_xlfn.STDEV.P(C685:C706)*SQRT(252)/2</f>
        <v>0.44353842174417862</v>
      </c>
    </row>
    <row r="8" spans="1:15" x14ac:dyDescent="0.25">
      <c r="A8" s="1">
        <v>35808</v>
      </c>
      <c r="B8">
        <v>34.75</v>
      </c>
      <c r="C8">
        <f t="shared" si="0"/>
        <v>7.2202479734870973E-3</v>
      </c>
      <c r="D8" s="1">
        <v>35808</v>
      </c>
      <c r="E8" s="2">
        <v>475000983461.45599</v>
      </c>
      <c r="G8" s="1">
        <v>35808</v>
      </c>
      <c r="H8" s="5">
        <v>4.4400000000000002E-2</v>
      </c>
      <c r="J8" s="4" t="s">
        <v>17</v>
      </c>
      <c r="K8" s="11">
        <v>778.20702036411251</v>
      </c>
      <c r="L8" s="11">
        <v>799.01911267643425</v>
      </c>
      <c r="M8" s="11">
        <v>1071.1046222616208</v>
      </c>
      <c r="N8" s="11">
        <v>1123.6201436399663</v>
      </c>
      <c r="O8" s="11">
        <v>1766.2046813630648</v>
      </c>
    </row>
    <row r="9" spans="1:15" x14ac:dyDescent="0.25">
      <c r="A9" s="1">
        <v>35809</v>
      </c>
      <c r="B9">
        <v>36.125</v>
      </c>
      <c r="C9">
        <f t="shared" si="0"/>
        <v>3.8805574421795073E-2</v>
      </c>
      <c r="D9" s="1">
        <v>35809</v>
      </c>
      <c r="E9" s="2">
        <v>475250979363.70001</v>
      </c>
      <c r="G9" s="1">
        <v>35809</v>
      </c>
      <c r="H9" s="5">
        <v>4.4199999999999996E-2</v>
      </c>
      <c r="J9" s="4" t="s">
        <v>8</v>
      </c>
      <c r="K9">
        <f>(LN(K8/K6) + (K5+(K7^2)/2))/K7</f>
        <v>5.0550020585898112</v>
      </c>
      <c r="L9">
        <f t="shared" ref="L9:O9" si="1">(LN(L8/L6) + (L5+(L7^2)/2))/L7</f>
        <v>1.6432981031458238</v>
      </c>
      <c r="M9">
        <f t="shared" si="1"/>
        <v>3.7982498044393482</v>
      </c>
      <c r="N9">
        <f t="shared" si="1"/>
        <v>2.5303663548262696</v>
      </c>
      <c r="O9">
        <f t="shared" si="1"/>
        <v>2.2030382776672157</v>
      </c>
    </row>
    <row r="10" spans="1:15" x14ac:dyDescent="0.25">
      <c r="A10" s="1">
        <v>35810</v>
      </c>
      <c r="B10">
        <v>37.9375</v>
      </c>
      <c r="C10">
        <f t="shared" si="0"/>
        <v>4.8954922387120785E-2</v>
      </c>
      <c r="D10" s="1">
        <v>35810</v>
      </c>
      <c r="E10" s="2">
        <v>475500975265.94397</v>
      </c>
      <c r="G10" s="1">
        <v>35810</v>
      </c>
      <c r="H10" s="5">
        <v>4.4199999999999996E-2</v>
      </c>
      <c r="J10" s="4" t="s">
        <v>9</v>
      </c>
      <c r="K10">
        <f>K9-K7</f>
        <v>4.9502160097112702</v>
      </c>
      <c r="L10">
        <f t="shared" ref="L10:O10" si="2">L9-L7</f>
        <v>1.3215597660155258</v>
      </c>
      <c r="M10">
        <f t="shared" si="2"/>
        <v>3.635068140760755</v>
      </c>
      <c r="N10">
        <f t="shared" si="2"/>
        <v>2.2696894132844805</v>
      </c>
      <c r="O10">
        <f t="shared" si="2"/>
        <v>1.759499855923037</v>
      </c>
    </row>
    <row r="11" spans="1:15" x14ac:dyDescent="0.25">
      <c r="A11" s="1">
        <v>35811</v>
      </c>
      <c r="B11">
        <v>38.75</v>
      </c>
      <c r="C11">
        <f t="shared" si="0"/>
        <v>2.1190686979639054E-2</v>
      </c>
      <c r="D11" s="1">
        <v>35811</v>
      </c>
      <c r="E11" s="2">
        <v>475750971168.18799</v>
      </c>
      <c r="G11" s="1">
        <v>35811</v>
      </c>
      <c r="H11" s="5">
        <v>4.4199999999999996E-2</v>
      </c>
      <c r="J11" s="4" t="s">
        <v>3</v>
      </c>
      <c r="K11">
        <f>_xlfn.NORM.S.DIST(K9,TRUE)</f>
        <v>0.99999978480693685</v>
      </c>
      <c r="L11">
        <f t="shared" ref="L11:O11" si="3">_xlfn.NORM.S.DIST(L9,TRUE)</f>
        <v>0.94983936470710617</v>
      </c>
      <c r="M11">
        <f t="shared" si="3"/>
        <v>0.99992713928920463</v>
      </c>
      <c r="N11">
        <f t="shared" si="3"/>
        <v>0.99430282580441287</v>
      </c>
      <c r="O11">
        <f t="shared" si="3"/>
        <v>0.98620397456827325</v>
      </c>
    </row>
    <row r="12" spans="1:15" x14ac:dyDescent="0.25">
      <c r="A12" s="1">
        <v>35814</v>
      </c>
      <c r="B12">
        <v>39.0625</v>
      </c>
      <c r="C12">
        <f t="shared" si="0"/>
        <v>8.0321716972642527E-3</v>
      </c>
      <c r="D12" s="1">
        <v>35814</v>
      </c>
      <c r="E12" s="2">
        <v>476000967070.43201</v>
      </c>
      <c r="G12" s="1">
        <v>35814</v>
      </c>
      <c r="H12" s="5">
        <v>4.4000000000000004E-2</v>
      </c>
      <c r="J12" s="4" t="s">
        <v>4</v>
      </c>
      <c r="K12">
        <f>_xlfn.NORM.S.DIST(K10,TRUE)</f>
        <v>0.99999962934421627</v>
      </c>
      <c r="L12">
        <f t="shared" ref="L12:O12" si="4">_xlfn.NORM.S.DIST(L10,TRUE)</f>
        <v>0.90684260575957765</v>
      </c>
      <c r="M12">
        <f t="shared" si="4"/>
        <v>0.99986104641442997</v>
      </c>
      <c r="N12">
        <f t="shared" si="4"/>
        <v>0.98838678289944559</v>
      </c>
      <c r="O12">
        <f t="shared" si="4"/>
        <v>0.96075367765228503</v>
      </c>
    </row>
    <row r="13" spans="1:15" x14ac:dyDescent="0.25">
      <c r="A13" s="1">
        <v>35815</v>
      </c>
      <c r="B13">
        <v>38.8125</v>
      </c>
      <c r="C13">
        <f t="shared" si="0"/>
        <v>-6.4205678029226948E-3</v>
      </c>
      <c r="D13" s="1">
        <v>35815</v>
      </c>
      <c r="E13" s="2">
        <v>476250962972.67603</v>
      </c>
      <c r="G13" s="1">
        <v>35815</v>
      </c>
      <c r="H13" s="5">
        <v>4.41E-2</v>
      </c>
      <c r="J13" s="4" t="s">
        <v>18</v>
      </c>
      <c r="K13" s="9">
        <f xml:space="preserve"> (K4-(K8*K11-K6*EXP(-K5)*K12))^2</f>
        <v>5.2249001267542947E-12</v>
      </c>
      <c r="L13" s="9">
        <f xml:space="preserve"> (L4-(L8*L11-L6*EXP(-L5)*L12))^2</f>
        <v>1.7734688323725221E-10</v>
      </c>
      <c r="M13" s="9">
        <f t="shared" ref="M13:O13" si="5" xml:space="preserve"> (M4-(M8*M11-M6*EXP(-M5)*M12))^2</f>
        <v>1.8663262570727687E-23</v>
      </c>
      <c r="N13" s="9">
        <f t="shared" si="5"/>
        <v>6.0821847141695564E-18</v>
      </c>
      <c r="O13" s="9">
        <f t="shared" si="5"/>
        <v>7.1754980205404394E-14</v>
      </c>
    </row>
    <row r="14" spans="1:15" x14ac:dyDescent="0.25">
      <c r="A14" s="1">
        <v>35816</v>
      </c>
      <c r="B14">
        <v>39.25</v>
      </c>
      <c r="C14">
        <f t="shared" si="0"/>
        <v>1.120908453471996E-2</v>
      </c>
      <c r="D14" s="1">
        <v>35816</v>
      </c>
      <c r="E14" s="2">
        <v>476500958874.91998</v>
      </c>
      <c r="G14" s="1">
        <v>35816</v>
      </c>
      <c r="H14" s="5">
        <v>4.3899999999999995E-2</v>
      </c>
      <c r="J14" s="4" t="s">
        <v>5</v>
      </c>
      <c r="K14">
        <f>(LN(K8/K6)+(K5-K7^2/2)/(K8))</f>
        <v>0.48091227214169296</v>
      </c>
      <c r="L14">
        <f t="shared" ref="L14:O14" si="6">(LN(L8/L6)+(L5-L7^2/2)/(L8))</f>
        <v>0.43508728063292207</v>
      </c>
      <c r="M14">
        <f t="shared" si="6"/>
        <v>0.57645848995198468</v>
      </c>
      <c r="N14">
        <f t="shared" si="6"/>
        <v>0.59331616361480621</v>
      </c>
      <c r="O14">
        <f t="shared" si="6"/>
        <v>0.83890399713753538</v>
      </c>
    </row>
    <row r="15" spans="1:15" x14ac:dyDescent="0.25">
      <c r="A15" s="1">
        <v>35817</v>
      </c>
      <c r="B15">
        <v>38.375</v>
      </c>
      <c r="C15">
        <f t="shared" si="0"/>
        <v>-2.2545238321056208E-2</v>
      </c>
      <c r="D15" s="1">
        <v>35817</v>
      </c>
      <c r="E15" s="2">
        <v>476750954777.164</v>
      </c>
      <c r="G15" s="1">
        <v>35817</v>
      </c>
      <c r="H15" s="5">
        <v>4.3899999999999995E-2</v>
      </c>
      <c r="J15" s="4" t="s">
        <v>6</v>
      </c>
      <c r="K15">
        <f>_xlfn.NORM.S.DIST(-K14,TRUE)</f>
        <v>0.31528942514286362</v>
      </c>
      <c r="L15">
        <f>_xlfn.NORM.S.DIST(-L14,TRUE)</f>
        <v>0.33174953774186294</v>
      </c>
      <c r="M15">
        <f>_xlfn.NORM.S.DIST(-M14,TRUE)</f>
        <v>0.28215265981056215</v>
      </c>
      <c r="N15">
        <f>_xlfn.NORM.S.DIST(-N14,TRUE)</f>
        <v>0.27648479172801055</v>
      </c>
      <c r="O15">
        <f>_xlfn.NORM.S.DIST(-O14,TRUE)</f>
        <v>0.20076159229865853</v>
      </c>
    </row>
    <row r="16" spans="1:15" x14ac:dyDescent="0.25">
      <c r="A16" s="1">
        <v>35818</v>
      </c>
      <c r="B16">
        <v>37.6875</v>
      </c>
      <c r="C16">
        <f t="shared" si="0"/>
        <v>-1.8077731419957027E-2</v>
      </c>
      <c r="D16" s="1">
        <v>35818</v>
      </c>
      <c r="E16" s="2">
        <v>477000950679.40698</v>
      </c>
      <c r="G16" s="1">
        <v>35818</v>
      </c>
      <c r="H16" s="5">
        <v>4.3799999999999999E-2</v>
      </c>
      <c r="J16" s="4" t="s">
        <v>12</v>
      </c>
      <c r="K16" s="12">
        <f>(LN(K6)-LN(K8-K4))-K5</f>
        <v>1.2131729093534105E-8</v>
      </c>
      <c r="L16" s="12">
        <f>(LN(L6)-LN(L8-L4))-L5</f>
        <v>1.24174056446388E-2</v>
      </c>
      <c r="M16" s="12">
        <f>(LN(M6)-LN(M8-M4))-M5</f>
        <v>5.3282293242321033E-6</v>
      </c>
      <c r="N16" s="12">
        <f>(LN(N6)-LN(N8-N4))-N5</f>
        <v>9.6323000547184762E-4</v>
      </c>
      <c r="O16" s="12">
        <f>(LN(O6)-LN(O8-O4))-O5</f>
        <v>6.0446415339786078E-3</v>
      </c>
    </row>
    <row r="17" spans="1:11" x14ac:dyDescent="0.25">
      <c r="A17" s="1">
        <v>35821</v>
      </c>
      <c r="B17">
        <v>38.6875</v>
      </c>
      <c r="C17">
        <f t="shared" si="0"/>
        <v>2.618807595741076E-2</v>
      </c>
      <c r="D17" s="1">
        <v>35821</v>
      </c>
      <c r="E17" s="2">
        <v>477250946581.651</v>
      </c>
      <c r="G17" s="1">
        <v>35821</v>
      </c>
      <c r="H17" s="5">
        <v>4.3799999999999999E-2</v>
      </c>
    </row>
    <row r="18" spans="1:11" x14ac:dyDescent="0.25">
      <c r="A18" s="1">
        <v>35822</v>
      </c>
      <c r="B18">
        <v>39.4375</v>
      </c>
      <c r="C18">
        <f t="shared" si="0"/>
        <v>1.9200589856617153E-2</v>
      </c>
      <c r="D18" s="1">
        <v>35822</v>
      </c>
      <c r="E18" s="2">
        <v>477500942483.89502</v>
      </c>
      <c r="G18" s="1">
        <v>35822</v>
      </c>
      <c r="H18" s="5">
        <v>4.3700000000000003E-2</v>
      </c>
    </row>
    <row r="19" spans="1:11" x14ac:dyDescent="0.25">
      <c r="A19" s="1">
        <v>35823</v>
      </c>
      <c r="B19">
        <v>39.6875</v>
      </c>
      <c r="C19">
        <f t="shared" si="0"/>
        <v>6.3191363514785324E-3</v>
      </c>
      <c r="D19" s="1">
        <v>35823</v>
      </c>
      <c r="E19" s="2">
        <v>477750938386.13898</v>
      </c>
      <c r="G19" s="1">
        <v>35823</v>
      </c>
      <c r="H19" s="5">
        <v>4.3799999999999999E-2</v>
      </c>
    </row>
    <row r="20" spans="1:11" x14ac:dyDescent="0.25">
      <c r="A20" s="1">
        <v>35824</v>
      </c>
      <c r="B20">
        <v>40</v>
      </c>
      <c r="C20">
        <f t="shared" si="0"/>
        <v>7.8431774610258787E-3</v>
      </c>
      <c r="D20" s="1">
        <v>35824</v>
      </c>
      <c r="E20" s="2">
        <v>478000934288.383</v>
      </c>
      <c r="G20" s="1">
        <v>35824</v>
      </c>
      <c r="H20" s="5">
        <v>4.3299999999999998E-2</v>
      </c>
      <c r="J20" t="s">
        <v>7</v>
      </c>
      <c r="K20">
        <v>7409282000</v>
      </c>
    </row>
    <row r="21" spans="1:11" x14ac:dyDescent="0.25">
      <c r="A21" s="1">
        <v>35825</v>
      </c>
      <c r="B21">
        <v>39.75</v>
      </c>
      <c r="C21">
        <f t="shared" si="0"/>
        <v>-6.2696130135953742E-3</v>
      </c>
      <c r="D21" s="1">
        <v>35825</v>
      </c>
      <c r="E21" s="2">
        <v>478250930190.62701</v>
      </c>
      <c r="G21" s="1">
        <v>35825</v>
      </c>
      <c r="H21" s="5">
        <v>4.3200000000000002E-2</v>
      </c>
      <c r="J21" t="s">
        <v>10</v>
      </c>
      <c r="K21">
        <v>1</v>
      </c>
    </row>
    <row r="22" spans="1:11" x14ac:dyDescent="0.25">
      <c r="A22" s="1">
        <v>35828</v>
      </c>
      <c r="B22">
        <v>40</v>
      </c>
      <c r="C22">
        <f t="shared" si="0"/>
        <v>6.269613013595395E-3</v>
      </c>
      <c r="D22" s="1">
        <v>35828</v>
      </c>
      <c r="E22" s="2">
        <v>478500926092.87097</v>
      </c>
      <c r="G22" s="1">
        <v>35828</v>
      </c>
      <c r="H22" s="5">
        <v>4.3099999999999999E-2</v>
      </c>
    </row>
    <row r="23" spans="1:11" x14ac:dyDescent="0.25">
      <c r="A23" s="1">
        <v>35829</v>
      </c>
      <c r="B23">
        <v>39.5</v>
      </c>
      <c r="C23">
        <f t="shared" si="0"/>
        <v>-1.2578782206860073E-2</v>
      </c>
      <c r="D23" s="1">
        <v>35829</v>
      </c>
      <c r="E23" s="2">
        <v>478750921995.11499</v>
      </c>
      <c r="G23" s="1">
        <v>35829</v>
      </c>
      <c r="H23" s="5">
        <v>4.3200000000000002E-2</v>
      </c>
    </row>
    <row r="24" spans="1:11" x14ac:dyDescent="0.25">
      <c r="A24" s="1">
        <v>35830</v>
      </c>
      <c r="B24">
        <v>40.5625</v>
      </c>
      <c r="C24">
        <f t="shared" si="0"/>
        <v>2.6543322557232494E-2</v>
      </c>
      <c r="D24" s="1">
        <v>35830</v>
      </c>
      <c r="E24" s="2">
        <v>479000917897.35901</v>
      </c>
      <c r="G24" s="1">
        <v>35830</v>
      </c>
      <c r="H24" s="5">
        <v>4.3200000000000002E-2</v>
      </c>
    </row>
    <row r="25" spans="1:11" x14ac:dyDescent="0.25">
      <c r="A25" s="1">
        <v>35831</v>
      </c>
      <c r="B25">
        <v>41.3125</v>
      </c>
      <c r="C25">
        <f t="shared" si="0"/>
        <v>1.8321123147596284E-2</v>
      </c>
      <c r="D25" s="1">
        <v>35831</v>
      </c>
      <c r="E25" s="2">
        <v>479250913799.60303</v>
      </c>
      <c r="G25" s="1">
        <v>35831</v>
      </c>
      <c r="H25" s="5">
        <v>4.3200000000000002E-2</v>
      </c>
    </row>
    <row r="26" spans="1:11" x14ac:dyDescent="0.25">
      <c r="A26" s="1">
        <v>35832</v>
      </c>
      <c r="B26">
        <v>41.4375</v>
      </c>
      <c r="C26">
        <f t="shared" si="0"/>
        <v>3.0211503341762511E-3</v>
      </c>
      <c r="D26" s="1">
        <v>35832</v>
      </c>
      <c r="E26" s="2">
        <v>479500909701.84698</v>
      </c>
      <c r="G26" s="1">
        <v>35832</v>
      </c>
      <c r="H26" s="5">
        <v>4.3200000000000002E-2</v>
      </c>
    </row>
    <row r="27" spans="1:11" x14ac:dyDescent="0.25">
      <c r="A27" s="1">
        <v>35835</v>
      </c>
      <c r="B27">
        <v>41.0625</v>
      </c>
      <c r="C27">
        <f t="shared" si="0"/>
        <v>-9.0909717012519625E-3</v>
      </c>
      <c r="D27" s="1">
        <v>35835</v>
      </c>
      <c r="E27" s="2">
        <v>479750905604.091</v>
      </c>
      <c r="G27" s="1">
        <v>35835</v>
      </c>
      <c r="H27" s="5">
        <v>4.3200000000000002E-2</v>
      </c>
    </row>
    <row r="28" spans="1:11" x14ac:dyDescent="0.25">
      <c r="A28" s="1">
        <v>35836</v>
      </c>
      <c r="B28">
        <v>41</v>
      </c>
      <c r="C28">
        <f t="shared" si="0"/>
        <v>-1.5232295405215258E-3</v>
      </c>
      <c r="D28" s="1">
        <v>35836</v>
      </c>
      <c r="E28" s="2">
        <v>480000901506.33502</v>
      </c>
      <c r="G28" s="1">
        <v>35836</v>
      </c>
      <c r="H28" s="5">
        <v>4.3099999999999999E-2</v>
      </c>
    </row>
    <row r="29" spans="1:11" x14ac:dyDescent="0.25">
      <c r="A29" s="1">
        <v>35837</v>
      </c>
      <c r="B29">
        <v>41.5</v>
      </c>
      <c r="C29">
        <f t="shared" si="0"/>
        <v>1.212136053234482E-2</v>
      </c>
      <c r="D29" s="1">
        <v>35837</v>
      </c>
      <c r="E29" s="2">
        <v>480250897408.57898</v>
      </c>
      <c r="G29" s="1">
        <v>35837</v>
      </c>
      <c r="H29" s="5">
        <v>4.2900000000000001E-2</v>
      </c>
    </row>
    <row r="30" spans="1:11" x14ac:dyDescent="0.25">
      <c r="A30" s="1">
        <v>35838</v>
      </c>
      <c r="B30">
        <v>41.625</v>
      </c>
      <c r="C30">
        <f t="shared" si="0"/>
        <v>3.0075210639553224E-3</v>
      </c>
      <c r="D30" s="1">
        <v>35838</v>
      </c>
      <c r="E30" s="2">
        <v>480500893310.823</v>
      </c>
      <c r="G30" s="1">
        <v>35838</v>
      </c>
      <c r="H30" s="5">
        <v>4.2900000000000001E-2</v>
      </c>
    </row>
    <row r="31" spans="1:11" x14ac:dyDescent="0.25">
      <c r="A31" s="1">
        <v>35839</v>
      </c>
      <c r="B31">
        <v>42.625</v>
      </c>
      <c r="C31">
        <f t="shared" si="0"/>
        <v>2.3739987303072869E-2</v>
      </c>
      <c r="D31" s="1">
        <v>35839</v>
      </c>
      <c r="E31" s="2">
        <v>480750889213.06598</v>
      </c>
      <c r="G31" s="1">
        <v>35839</v>
      </c>
      <c r="H31" s="5">
        <v>4.2699999999999995E-2</v>
      </c>
      <c r="K31" s="11"/>
    </row>
    <row r="32" spans="1:11" x14ac:dyDescent="0.25">
      <c r="A32" s="1">
        <v>35842</v>
      </c>
      <c r="B32">
        <v>43.25</v>
      </c>
      <c r="C32">
        <f t="shared" si="0"/>
        <v>1.4556297774207454E-2</v>
      </c>
      <c r="D32" s="1">
        <v>35842</v>
      </c>
      <c r="E32" s="2">
        <v>481000885115.31</v>
      </c>
      <c r="G32" s="1">
        <v>35842</v>
      </c>
      <c r="H32" s="5">
        <v>4.2599999999999999E-2</v>
      </c>
      <c r="K32" s="11"/>
    </row>
    <row r="33" spans="1:8" x14ac:dyDescent="0.25">
      <c r="A33" s="1">
        <v>35843</v>
      </c>
      <c r="B33">
        <v>44.375</v>
      </c>
      <c r="C33">
        <f t="shared" si="0"/>
        <v>2.5679014417691447E-2</v>
      </c>
      <c r="D33" s="1">
        <v>35843</v>
      </c>
      <c r="E33" s="2">
        <v>481250881017.55402</v>
      </c>
      <c r="G33" s="1">
        <v>35843</v>
      </c>
      <c r="H33" s="5">
        <v>4.2999999999999997E-2</v>
      </c>
    </row>
    <row r="34" spans="1:8" x14ac:dyDescent="0.25">
      <c r="A34" s="1">
        <v>35844</v>
      </c>
      <c r="B34">
        <v>43.75</v>
      </c>
      <c r="C34">
        <f t="shared" si="0"/>
        <v>-1.4184634991956413E-2</v>
      </c>
      <c r="D34" s="1">
        <v>35844</v>
      </c>
      <c r="E34" s="2">
        <v>481500876919.79797</v>
      </c>
      <c r="G34" s="1">
        <v>35844</v>
      </c>
      <c r="H34" s="5">
        <v>4.3099999999999999E-2</v>
      </c>
    </row>
    <row r="35" spans="1:8" x14ac:dyDescent="0.25">
      <c r="A35" s="1">
        <v>35845</v>
      </c>
      <c r="B35">
        <v>43.5625</v>
      </c>
      <c r="C35">
        <f t="shared" si="0"/>
        <v>-4.2949242828808406E-3</v>
      </c>
      <c r="D35" s="1">
        <v>35845</v>
      </c>
      <c r="E35" s="2">
        <v>481750872822.04199</v>
      </c>
      <c r="G35" s="1">
        <v>35845</v>
      </c>
      <c r="H35" s="5">
        <v>4.2999999999999997E-2</v>
      </c>
    </row>
    <row r="36" spans="1:8" x14ac:dyDescent="0.25">
      <c r="A36" s="1">
        <v>35846</v>
      </c>
      <c r="B36">
        <v>44.0625</v>
      </c>
      <c r="C36">
        <f t="shared" si="0"/>
        <v>1.1412392051744765E-2</v>
      </c>
      <c r="D36" s="1">
        <v>35846</v>
      </c>
      <c r="E36" s="2">
        <v>482000868724.28601</v>
      </c>
      <c r="G36" s="1">
        <v>35846</v>
      </c>
      <c r="H36" s="5">
        <v>4.2999999999999997E-2</v>
      </c>
    </row>
    <row r="37" spans="1:8" x14ac:dyDescent="0.25">
      <c r="A37" s="1">
        <v>35849</v>
      </c>
      <c r="B37">
        <v>44.5</v>
      </c>
      <c r="C37">
        <f t="shared" si="0"/>
        <v>9.8801085997070187E-3</v>
      </c>
      <c r="D37" s="1">
        <v>35849</v>
      </c>
      <c r="E37" s="2">
        <v>482250864626.53003</v>
      </c>
      <c r="G37" s="1">
        <v>35849</v>
      </c>
      <c r="H37" s="5">
        <v>4.3899999999999995E-2</v>
      </c>
    </row>
    <row r="38" spans="1:8" x14ac:dyDescent="0.25">
      <c r="A38" s="1">
        <v>35850</v>
      </c>
      <c r="B38">
        <v>45</v>
      </c>
      <c r="C38">
        <f t="shared" si="0"/>
        <v>1.1173300598125255E-2</v>
      </c>
      <c r="D38" s="1">
        <v>35850</v>
      </c>
      <c r="E38" s="2">
        <v>482500860528.77399</v>
      </c>
      <c r="G38" s="1">
        <v>35850</v>
      </c>
      <c r="H38" s="5">
        <v>4.3899999999999995E-2</v>
      </c>
    </row>
    <row r="39" spans="1:8" x14ac:dyDescent="0.25">
      <c r="A39" s="1">
        <v>35851</v>
      </c>
      <c r="B39">
        <v>46.1875</v>
      </c>
      <c r="C39">
        <f t="shared" si="0"/>
        <v>2.6046708938100689E-2</v>
      </c>
      <c r="D39" s="1">
        <v>35851</v>
      </c>
      <c r="E39" s="2">
        <v>482750856431.01801</v>
      </c>
      <c r="G39" s="1">
        <v>35851</v>
      </c>
      <c r="H39" s="5">
        <v>4.41E-2</v>
      </c>
    </row>
    <row r="40" spans="1:8" x14ac:dyDescent="0.25">
      <c r="A40" s="1">
        <v>35852</v>
      </c>
      <c r="B40">
        <v>46.1875</v>
      </c>
      <c r="C40">
        <f t="shared" si="0"/>
        <v>0</v>
      </c>
      <c r="D40" s="1">
        <v>35852</v>
      </c>
      <c r="E40" s="2">
        <v>483000852333.26202</v>
      </c>
      <c r="G40" s="1">
        <v>35852</v>
      </c>
      <c r="H40" s="5">
        <v>4.4600000000000001E-2</v>
      </c>
    </row>
    <row r="41" spans="1:8" x14ac:dyDescent="0.25">
      <c r="A41" s="1">
        <v>35853</v>
      </c>
      <c r="B41">
        <v>45.5</v>
      </c>
      <c r="C41">
        <f t="shared" si="0"/>
        <v>-1.4996872751515804E-2</v>
      </c>
      <c r="D41" s="1">
        <v>35853</v>
      </c>
      <c r="E41" s="2">
        <v>483250848235.50598</v>
      </c>
      <c r="G41" s="1">
        <v>35853</v>
      </c>
      <c r="H41" s="5">
        <v>4.4900000000000002E-2</v>
      </c>
    </row>
    <row r="42" spans="1:8" x14ac:dyDescent="0.25">
      <c r="A42" s="1">
        <v>35856</v>
      </c>
      <c r="B42">
        <v>46.0625</v>
      </c>
      <c r="C42">
        <f t="shared" si="0"/>
        <v>1.2286843992650591E-2</v>
      </c>
      <c r="D42" s="1">
        <v>35856</v>
      </c>
      <c r="E42" s="2">
        <v>483500844137.75</v>
      </c>
      <c r="G42" s="1">
        <v>35856</v>
      </c>
      <c r="H42" s="5">
        <v>4.4900000000000002E-2</v>
      </c>
    </row>
    <row r="43" spans="1:8" x14ac:dyDescent="0.25">
      <c r="A43" s="1">
        <v>35857</v>
      </c>
      <c r="B43">
        <v>45.0625</v>
      </c>
      <c r="C43">
        <f t="shared" si="0"/>
        <v>-2.1948754904387541E-2</v>
      </c>
      <c r="D43" s="1">
        <v>35857</v>
      </c>
      <c r="E43" s="2">
        <v>483750840039.99402</v>
      </c>
      <c r="G43" s="1">
        <v>35857</v>
      </c>
      <c r="H43" s="5">
        <v>4.4999999999999998E-2</v>
      </c>
    </row>
    <row r="44" spans="1:8" x14ac:dyDescent="0.25">
      <c r="A44" s="1">
        <v>35858</v>
      </c>
      <c r="B44">
        <v>44.4375</v>
      </c>
      <c r="C44">
        <f t="shared" si="0"/>
        <v>-1.3966707481708193E-2</v>
      </c>
      <c r="D44" s="1">
        <v>35858</v>
      </c>
      <c r="E44" s="2">
        <v>484000835942.23798</v>
      </c>
      <c r="G44" s="1">
        <v>35858</v>
      </c>
      <c r="H44" s="5">
        <v>4.5199999999999997E-2</v>
      </c>
    </row>
    <row r="45" spans="1:8" x14ac:dyDescent="0.25">
      <c r="A45" s="1">
        <v>35859</v>
      </c>
      <c r="B45">
        <v>44.125</v>
      </c>
      <c r="C45">
        <f t="shared" si="0"/>
        <v>-7.057192309998751E-3</v>
      </c>
      <c r="D45" s="1">
        <v>35859</v>
      </c>
      <c r="E45" s="2">
        <v>484250831844.48102</v>
      </c>
      <c r="G45" s="1">
        <v>35859</v>
      </c>
      <c r="H45" s="5">
        <v>4.5100000000000001E-2</v>
      </c>
    </row>
    <row r="46" spans="1:8" x14ac:dyDescent="0.25">
      <c r="A46" s="1">
        <v>35860</v>
      </c>
      <c r="B46">
        <v>44.75</v>
      </c>
      <c r="C46">
        <f t="shared" si="0"/>
        <v>1.4064929467403457E-2</v>
      </c>
      <c r="D46" s="1">
        <v>35860</v>
      </c>
      <c r="E46" s="2">
        <v>484500827746.72498</v>
      </c>
      <c r="G46" s="1">
        <v>35860</v>
      </c>
      <c r="H46" s="5">
        <v>4.4999999999999998E-2</v>
      </c>
    </row>
    <row r="47" spans="1:8" x14ac:dyDescent="0.25">
      <c r="A47" s="1">
        <v>35863</v>
      </c>
      <c r="B47">
        <v>45.4375</v>
      </c>
      <c r="C47">
        <f t="shared" si="0"/>
        <v>1.5246310572873666E-2</v>
      </c>
      <c r="D47" s="1">
        <v>35863</v>
      </c>
      <c r="E47" s="2">
        <v>484750823648.96899</v>
      </c>
      <c r="G47" s="1">
        <v>35863</v>
      </c>
      <c r="H47" s="5">
        <v>4.4800000000000006E-2</v>
      </c>
    </row>
    <row r="48" spans="1:8" x14ac:dyDescent="0.25">
      <c r="A48" s="1">
        <v>35864</v>
      </c>
      <c r="B48">
        <v>45.375</v>
      </c>
      <c r="C48">
        <f t="shared" si="0"/>
        <v>-1.3764627087232365E-3</v>
      </c>
      <c r="D48" s="1">
        <v>35864</v>
      </c>
      <c r="E48" s="2">
        <v>485000819551.21301</v>
      </c>
      <c r="G48" s="1">
        <v>35864</v>
      </c>
      <c r="H48" s="5">
        <v>4.4800000000000006E-2</v>
      </c>
    </row>
    <row r="49" spans="1:8" x14ac:dyDescent="0.25">
      <c r="A49" s="1">
        <v>35865</v>
      </c>
      <c r="B49">
        <v>45.4375</v>
      </c>
      <c r="C49">
        <f t="shared" si="0"/>
        <v>1.3764627087232354E-3</v>
      </c>
      <c r="D49" s="1">
        <v>35865</v>
      </c>
      <c r="E49" s="2">
        <v>485250815453.45697</v>
      </c>
      <c r="G49" s="1">
        <v>35865</v>
      </c>
      <c r="H49" s="5">
        <v>4.4800000000000006E-2</v>
      </c>
    </row>
    <row r="50" spans="1:8" x14ac:dyDescent="0.25">
      <c r="A50" s="1">
        <v>35866</v>
      </c>
      <c r="B50">
        <v>45.375</v>
      </c>
      <c r="C50">
        <f t="shared" si="0"/>
        <v>-1.3764627087232365E-3</v>
      </c>
      <c r="D50" s="1">
        <v>35866</v>
      </c>
      <c r="E50" s="2">
        <v>485500811355.70099</v>
      </c>
      <c r="G50" s="1">
        <v>35866</v>
      </c>
      <c r="H50" s="5">
        <v>4.4699999999999997E-2</v>
      </c>
    </row>
    <row r="51" spans="1:8" x14ac:dyDescent="0.25">
      <c r="A51" s="1">
        <v>35867</v>
      </c>
      <c r="B51">
        <v>46.3125</v>
      </c>
      <c r="C51">
        <f t="shared" si="0"/>
        <v>2.0450610471290841E-2</v>
      </c>
      <c r="D51" s="1">
        <v>35867</v>
      </c>
      <c r="E51" s="2">
        <v>485750807257.94501</v>
      </c>
      <c r="G51" s="1">
        <v>35867</v>
      </c>
      <c r="H51" s="5">
        <v>4.4699999999999997E-2</v>
      </c>
    </row>
    <row r="52" spans="1:8" x14ac:dyDescent="0.25">
      <c r="A52" s="1">
        <v>35870</v>
      </c>
      <c r="B52">
        <v>47.25</v>
      </c>
      <c r="C52">
        <f t="shared" si="0"/>
        <v>2.0040750883446191E-2</v>
      </c>
      <c r="D52" s="1">
        <v>35870</v>
      </c>
      <c r="E52" s="2">
        <v>486000803160.18903</v>
      </c>
      <c r="G52" s="1">
        <v>35870</v>
      </c>
      <c r="H52" s="5">
        <v>4.4800000000000006E-2</v>
      </c>
    </row>
    <row r="53" spans="1:8" x14ac:dyDescent="0.25">
      <c r="A53" s="1">
        <v>35871</v>
      </c>
      <c r="B53">
        <v>47.1875</v>
      </c>
      <c r="C53">
        <f t="shared" si="0"/>
        <v>-1.323626930508253E-3</v>
      </c>
      <c r="D53" s="1">
        <v>35871</v>
      </c>
      <c r="E53" s="2">
        <v>486250799062.43298</v>
      </c>
      <c r="G53" s="1">
        <v>35871</v>
      </c>
      <c r="H53" s="5">
        <v>4.4900000000000002E-2</v>
      </c>
    </row>
    <row r="54" spans="1:8" x14ac:dyDescent="0.25">
      <c r="A54" s="1">
        <v>35872</v>
      </c>
      <c r="B54">
        <v>46.75</v>
      </c>
      <c r="C54">
        <f t="shared" si="0"/>
        <v>-9.3147712745474849E-3</v>
      </c>
      <c r="D54" s="1">
        <v>35872</v>
      </c>
      <c r="E54" s="2">
        <v>486500794964.677</v>
      </c>
      <c r="G54" s="1">
        <v>35872</v>
      </c>
      <c r="H54" s="5">
        <v>4.4999999999999998E-2</v>
      </c>
    </row>
    <row r="55" spans="1:8" x14ac:dyDescent="0.25">
      <c r="A55" s="1">
        <v>35873</v>
      </c>
      <c r="B55">
        <v>47.9375</v>
      </c>
      <c r="C55">
        <f t="shared" si="0"/>
        <v>2.5083823392778933E-2</v>
      </c>
      <c r="D55" s="1">
        <v>35873</v>
      </c>
      <c r="E55" s="2">
        <v>486750790866.92102</v>
      </c>
      <c r="G55" s="1">
        <v>35873</v>
      </c>
      <c r="H55" s="5">
        <v>4.53E-2</v>
      </c>
    </row>
    <row r="56" spans="1:8" x14ac:dyDescent="0.25">
      <c r="A56" s="1">
        <v>35874</v>
      </c>
      <c r="B56">
        <v>47.5</v>
      </c>
      <c r="C56">
        <f t="shared" si="0"/>
        <v>-9.1683680868794425E-3</v>
      </c>
      <c r="D56" s="1">
        <v>35874</v>
      </c>
      <c r="E56" s="2">
        <v>487000786769.16498</v>
      </c>
      <c r="G56" s="1">
        <v>35874</v>
      </c>
      <c r="H56" s="5">
        <v>4.5199999999999997E-2</v>
      </c>
    </row>
    <row r="57" spans="1:8" x14ac:dyDescent="0.25">
      <c r="A57" s="1">
        <v>35877</v>
      </c>
      <c r="B57">
        <v>47.25</v>
      </c>
      <c r="C57">
        <f t="shared" si="0"/>
        <v>-5.2770571008437812E-3</v>
      </c>
      <c r="D57" s="1">
        <v>35877</v>
      </c>
      <c r="E57" s="2">
        <v>487250782671.409</v>
      </c>
      <c r="G57" s="1">
        <v>35877</v>
      </c>
      <c r="H57" s="5">
        <v>4.53E-2</v>
      </c>
    </row>
    <row r="58" spans="1:8" x14ac:dyDescent="0.25">
      <c r="A58" s="1">
        <v>35878</v>
      </c>
      <c r="B58">
        <v>47.5625</v>
      </c>
      <c r="C58">
        <f t="shared" si="0"/>
        <v>6.5919816821527416E-3</v>
      </c>
      <c r="D58" s="1">
        <v>35878</v>
      </c>
      <c r="E58" s="2">
        <v>487500778573.65302</v>
      </c>
      <c r="G58" s="1">
        <v>35878</v>
      </c>
      <c r="H58" s="5">
        <v>4.53E-2</v>
      </c>
    </row>
    <row r="59" spans="1:8" x14ac:dyDescent="0.25">
      <c r="A59" s="1">
        <v>35879</v>
      </c>
      <c r="B59">
        <v>47.625</v>
      </c>
      <c r="C59">
        <f t="shared" si="0"/>
        <v>1.3131978249603929E-3</v>
      </c>
      <c r="D59" s="1">
        <v>35879</v>
      </c>
      <c r="E59" s="2">
        <v>487750774475.896</v>
      </c>
      <c r="G59" s="1">
        <v>35879</v>
      </c>
      <c r="H59" s="5">
        <v>4.5199999999999997E-2</v>
      </c>
    </row>
    <row r="60" spans="1:8" x14ac:dyDescent="0.25">
      <c r="A60" s="1">
        <v>35880</v>
      </c>
      <c r="B60">
        <v>46.6875</v>
      </c>
      <c r="C60">
        <f t="shared" si="0"/>
        <v>-1.9881370553828933E-2</v>
      </c>
      <c r="D60" s="1">
        <v>35880</v>
      </c>
      <c r="E60" s="2">
        <v>488000770378.14001</v>
      </c>
      <c r="G60" s="1">
        <v>35880</v>
      </c>
      <c r="H60" s="5">
        <v>4.5199999999999997E-2</v>
      </c>
    </row>
    <row r="61" spans="1:8" x14ac:dyDescent="0.25">
      <c r="A61" s="1">
        <v>35881</v>
      </c>
      <c r="B61">
        <v>47.125</v>
      </c>
      <c r="C61">
        <f t="shared" si="0"/>
        <v>9.327182875138661E-3</v>
      </c>
      <c r="D61" s="1">
        <v>35881</v>
      </c>
      <c r="E61" s="2">
        <v>488250766280.38397</v>
      </c>
      <c r="G61" s="1">
        <v>35881</v>
      </c>
      <c r="H61" s="5">
        <v>4.4600000000000001E-2</v>
      </c>
    </row>
    <row r="62" spans="1:8" x14ac:dyDescent="0.25">
      <c r="A62" s="1">
        <v>35884</v>
      </c>
      <c r="B62">
        <v>47</v>
      </c>
      <c r="C62">
        <f t="shared" si="0"/>
        <v>-2.6560440581162963E-3</v>
      </c>
      <c r="D62" s="1">
        <v>35884</v>
      </c>
      <c r="E62" s="2">
        <v>488500762182.62799</v>
      </c>
      <c r="G62" s="1">
        <v>35884</v>
      </c>
      <c r="H62" s="5">
        <v>4.4699999999999997E-2</v>
      </c>
    </row>
    <row r="63" spans="1:8" x14ac:dyDescent="0.25">
      <c r="A63" s="1">
        <v>35885</v>
      </c>
      <c r="B63">
        <v>47.5</v>
      </c>
      <c r="C63">
        <f t="shared" si="0"/>
        <v>1.0582109330537008E-2</v>
      </c>
      <c r="D63" s="1">
        <v>35885</v>
      </c>
      <c r="E63" s="2">
        <v>488750758084.87201</v>
      </c>
      <c r="G63" s="1">
        <v>35885</v>
      </c>
      <c r="H63" s="5">
        <v>4.4900000000000002E-2</v>
      </c>
    </row>
    <row r="64" spans="1:8" x14ac:dyDescent="0.25">
      <c r="A64" s="1">
        <v>35886</v>
      </c>
      <c r="B64">
        <v>47.6875</v>
      </c>
      <c r="C64">
        <f t="shared" si="0"/>
        <v>3.9395980040803098E-3</v>
      </c>
      <c r="D64" s="1">
        <v>35886</v>
      </c>
      <c r="E64" s="2">
        <v>489000753987.11603</v>
      </c>
      <c r="G64" s="1">
        <v>35886</v>
      </c>
      <c r="H64" s="5">
        <v>4.4999999999999998E-2</v>
      </c>
    </row>
    <row r="65" spans="1:8" x14ac:dyDescent="0.25">
      <c r="A65" s="1">
        <v>35887</v>
      </c>
      <c r="B65">
        <v>49</v>
      </c>
      <c r="C65">
        <f t="shared" si="0"/>
        <v>2.7150989065950898E-2</v>
      </c>
      <c r="D65" s="1">
        <v>35887</v>
      </c>
      <c r="E65" s="2">
        <v>489250749889.35999</v>
      </c>
      <c r="G65" s="1">
        <v>35887</v>
      </c>
      <c r="H65" s="5">
        <v>4.4900000000000002E-2</v>
      </c>
    </row>
    <row r="66" spans="1:8" x14ac:dyDescent="0.25">
      <c r="A66" s="1">
        <v>35888</v>
      </c>
      <c r="B66">
        <v>51.3125</v>
      </c>
      <c r="C66">
        <f t="shared" si="0"/>
        <v>4.6114089102020306E-2</v>
      </c>
      <c r="D66" s="1">
        <v>35888</v>
      </c>
      <c r="E66" s="2">
        <v>489500745791.604</v>
      </c>
      <c r="G66" s="1">
        <v>35888</v>
      </c>
      <c r="H66" s="5">
        <v>4.4699999999999997E-2</v>
      </c>
    </row>
    <row r="67" spans="1:8" x14ac:dyDescent="0.25">
      <c r="A67" s="1">
        <v>35891</v>
      </c>
      <c r="B67">
        <v>53</v>
      </c>
      <c r="C67">
        <f t="shared" si="0"/>
        <v>3.2357526339474779E-2</v>
      </c>
      <c r="D67" s="1">
        <v>35891</v>
      </c>
      <c r="E67" s="2">
        <v>489750741693.84802</v>
      </c>
      <c r="G67" s="1">
        <v>35891</v>
      </c>
      <c r="H67" s="5">
        <v>4.4699999999999997E-2</v>
      </c>
    </row>
    <row r="68" spans="1:8" x14ac:dyDescent="0.25">
      <c r="A68" s="1">
        <v>35892</v>
      </c>
      <c r="B68">
        <v>51.9375</v>
      </c>
      <c r="C68">
        <f t="shared" ref="C68:C131" si="7">LN(B68/B67)</f>
        <v>-2.0250840936454833E-2</v>
      </c>
      <c r="D68" s="1">
        <v>35892</v>
      </c>
      <c r="E68" s="2">
        <v>490000737596.09198</v>
      </c>
      <c r="G68" s="1">
        <v>35892</v>
      </c>
      <c r="H68" s="5">
        <v>4.4699999999999997E-2</v>
      </c>
    </row>
    <row r="69" spans="1:8" x14ac:dyDescent="0.25">
      <c r="A69" s="1">
        <v>35893</v>
      </c>
      <c r="B69">
        <v>51.5625</v>
      </c>
      <c r="C69">
        <f t="shared" si="7"/>
        <v>-7.2464085207671978E-3</v>
      </c>
      <c r="D69" s="1">
        <v>35893</v>
      </c>
      <c r="E69" s="2">
        <v>490250733498.336</v>
      </c>
      <c r="G69" s="1">
        <v>35893</v>
      </c>
      <c r="H69" s="5">
        <v>4.4699999999999997E-2</v>
      </c>
    </row>
    <row r="70" spans="1:8" x14ac:dyDescent="0.25">
      <c r="A70" s="1">
        <v>35894</v>
      </c>
      <c r="B70">
        <v>52.3125</v>
      </c>
      <c r="C70">
        <f t="shared" si="7"/>
        <v>1.4440684154794428E-2</v>
      </c>
      <c r="D70" s="1">
        <v>35894</v>
      </c>
      <c r="E70" s="2">
        <v>490500729400.58002</v>
      </c>
      <c r="G70" s="1">
        <v>35894</v>
      </c>
      <c r="H70" s="5">
        <v>4.4699999999999997E-2</v>
      </c>
    </row>
    <row r="71" spans="1:8" x14ac:dyDescent="0.25">
      <c r="A71" s="1">
        <v>35899</v>
      </c>
      <c r="B71">
        <v>52.9375</v>
      </c>
      <c r="C71">
        <f t="shared" si="7"/>
        <v>1.1876624162579112E-2</v>
      </c>
      <c r="D71" s="1">
        <v>35899</v>
      </c>
      <c r="E71" s="2">
        <v>490750725302.82397</v>
      </c>
      <c r="G71" s="1">
        <v>35899</v>
      </c>
      <c r="H71" s="5">
        <v>4.4699999999999997E-2</v>
      </c>
    </row>
    <row r="72" spans="1:8" x14ac:dyDescent="0.25">
      <c r="A72" s="1">
        <v>35900</v>
      </c>
      <c r="B72">
        <v>53.4375</v>
      </c>
      <c r="C72">
        <f t="shared" si="7"/>
        <v>9.400774284705888E-3</v>
      </c>
      <c r="D72" s="1">
        <v>35900</v>
      </c>
      <c r="E72" s="2">
        <v>491000721205.06799</v>
      </c>
      <c r="G72" s="1">
        <v>35900</v>
      </c>
      <c r="H72" s="5">
        <v>4.4699999999999997E-2</v>
      </c>
    </row>
    <row r="73" spans="1:8" x14ac:dyDescent="0.25">
      <c r="A73" s="1">
        <v>35901</v>
      </c>
      <c r="B73">
        <v>52.625</v>
      </c>
      <c r="C73">
        <f t="shared" si="7"/>
        <v>-1.53214546944335E-2</v>
      </c>
      <c r="D73" s="1">
        <v>35901</v>
      </c>
      <c r="E73" s="2">
        <v>491250717107.31201</v>
      </c>
      <c r="G73" s="1">
        <v>35901</v>
      </c>
      <c r="H73" s="5">
        <v>4.4699999999999997E-2</v>
      </c>
    </row>
    <row r="74" spans="1:8" x14ac:dyDescent="0.25">
      <c r="A74" s="1">
        <v>35902</v>
      </c>
      <c r="B74">
        <v>52.9375</v>
      </c>
      <c r="C74">
        <f t="shared" si="7"/>
        <v>5.9206804097275759E-3</v>
      </c>
      <c r="D74" s="1">
        <v>35902</v>
      </c>
      <c r="E74" s="2">
        <v>491500713009.55499</v>
      </c>
      <c r="G74" s="1">
        <v>35902</v>
      </c>
      <c r="H74" s="5">
        <v>4.4699999999999997E-2</v>
      </c>
    </row>
    <row r="75" spans="1:8" x14ac:dyDescent="0.25">
      <c r="A75" s="1">
        <v>35905</v>
      </c>
      <c r="B75">
        <v>53.3125</v>
      </c>
      <c r="C75">
        <f t="shared" si="7"/>
        <v>7.0588528396248271E-3</v>
      </c>
      <c r="D75" s="1">
        <v>35905</v>
      </c>
      <c r="E75" s="2">
        <v>491750708911.79901</v>
      </c>
      <c r="G75" s="1">
        <v>35905</v>
      </c>
      <c r="H75" s="5">
        <v>4.4699999999999997E-2</v>
      </c>
    </row>
    <row r="76" spans="1:8" x14ac:dyDescent="0.25">
      <c r="A76" s="1">
        <v>35906</v>
      </c>
      <c r="B76">
        <v>54.125</v>
      </c>
      <c r="C76">
        <f t="shared" si="7"/>
        <v>1.512536107075598E-2</v>
      </c>
      <c r="D76" s="1">
        <v>35906</v>
      </c>
      <c r="E76" s="2">
        <v>492000704814.04303</v>
      </c>
      <c r="G76" s="1">
        <v>35906</v>
      </c>
      <c r="H76" s="5">
        <v>4.4699999999999997E-2</v>
      </c>
    </row>
    <row r="77" spans="1:8" x14ac:dyDescent="0.25">
      <c r="A77" s="1">
        <v>35907</v>
      </c>
      <c r="B77">
        <v>52.625</v>
      </c>
      <c r="C77">
        <f t="shared" si="7"/>
        <v>-2.8104894320108483E-2</v>
      </c>
      <c r="D77" s="1">
        <v>35907</v>
      </c>
      <c r="E77" s="2">
        <v>492250700716.28699</v>
      </c>
      <c r="G77" s="1">
        <v>35907</v>
      </c>
      <c r="H77" s="5">
        <v>4.4699999999999997E-2</v>
      </c>
    </row>
    <row r="78" spans="1:8" x14ac:dyDescent="0.25">
      <c r="A78" s="1">
        <v>35908</v>
      </c>
      <c r="B78">
        <v>50.9375</v>
      </c>
      <c r="C78">
        <f t="shared" si="7"/>
        <v>-3.2591901001464016E-2</v>
      </c>
      <c r="D78" s="1">
        <v>35908</v>
      </c>
      <c r="E78" s="2">
        <v>492500696618.53101</v>
      </c>
      <c r="G78" s="1">
        <v>35908</v>
      </c>
      <c r="H78" s="5">
        <v>4.4699999999999997E-2</v>
      </c>
    </row>
    <row r="79" spans="1:8" x14ac:dyDescent="0.25">
      <c r="A79" s="1">
        <v>35909</v>
      </c>
      <c r="B79">
        <v>50</v>
      </c>
      <c r="C79">
        <f t="shared" si="7"/>
        <v>-1.8576385572935419E-2</v>
      </c>
      <c r="D79" s="1">
        <v>35909</v>
      </c>
      <c r="E79" s="2">
        <v>492750692520.77502</v>
      </c>
      <c r="G79" s="1">
        <v>35909</v>
      </c>
      <c r="H79" s="5">
        <v>4.4800000000000006E-2</v>
      </c>
    </row>
    <row r="80" spans="1:8" x14ac:dyDescent="0.25">
      <c r="A80" s="1">
        <v>35912</v>
      </c>
      <c r="B80">
        <v>49.4375</v>
      </c>
      <c r="C80">
        <f t="shared" si="7"/>
        <v>-1.1313759900273404E-2</v>
      </c>
      <c r="D80" s="1">
        <v>35912</v>
      </c>
      <c r="E80" s="2">
        <v>493000688423.01898</v>
      </c>
      <c r="G80" s="1">
        <v>35912</v>
      </c>
      <c r="H80" s="5">
        <v>4.4999999999999998E-2</v>
      </c>
    </row>
    <row r="81" spans="1:8" x14ac:dyDescent="0.25">
      <c r="A81" s="1">
        <v>35913</v>
      </c>
      <c r="B81">
        <v>51.1875</v>
      </c>
      <c r="C81">
        <f t="shared" si="7"/>
        <v>3.4786116085415604E-2</v>
      </c>
      <c r="D81" s="1">
        <v>35913</v>
      </c>
      <c r="E81" s="2">
        <v>493250684325.263</v>
      </c>
      <c r="G81" s="1">
        <v>35913</v>
      </c>
      <c r="H81" s="5">
        <v>4.4999999999999998E-2</v>
      </c>
    </row>
    <row r="82" spans="1:8" x14ac:dyDescent="0.25">
      <c r="A82" s="1">
        <v>35914</v>
      </c>
      <c r="B82">
        <v>49.75</v>
      </c>
      <c r="C82">
        <f t="shared" si="7"/>
        <v>-2.8484898008686421E-2</v>
      </c>
      <c r="D82" s="1">
        <v>35914</v>
      </c>
      <c r="E82" s="2">
        <v>493500680227.50702</v>
      </c>
      <c r="G82" s="1">
        <v>35914</v>
      </c>
      <c r="H82" s="5">
        <v>4.4999999999999998E-2</v>
      </c>
    </row>
    <row r="83" spans="1:8" x14ac:dyDescent="0.25">
      <c r="A83" s="1">
        <v>35915</v>
      </c>
      <c r="B83">
        <v>51</v>
      </c>
      <c r="C83">
        <f t="shared" si="7"/>
        <v>2.4815169119723993E-2</v>
      </c>
      <c r="D83" s="1">
        <v>35915</v>
      </c>
      <c r="E83" s="2">
        <v>493750676129.75098</v>
      </c>
      <c r="G83" s="1">
        <v>35915</v>
      </c>
      <c r="H83" s="5">
        <v>4.4999999999999998E-2</v>
      </c>
    </row>
    <row r="84" spans="1:8" x14ac:dyDescent="0.25">
      <c r="A84" s="1">
        <v>35919</v>
      </c>
      <c r="B84">
        <v>50.8125</v>
      </c>
      <c r="C84">
        <f t="shared" si="7"/>
        <v>-3.6832454162964048E-3</v>
      </c>
      <c r="D84" s="1">
        <v>35919</v>
      </c>
      <c r="E84" s="2">
        <v>494000672031.995</v>
      </c>
      <c r="G84" s="1">
        <v>35919</v>
      </c>
      <c r="H84" s="5">
        <v>4.4900000000000002E-2</v>
      </c>
    </row>
    <row r="85" spans="1:8" x14ac:dyDescent="0.25">
      <c r="A85" s="1">
        <v>35920</v>
      </c>
      <c r="B85">
        <v>51</v>
      </c>
      <c r="C85">
        <f t="shared" si="7"/>
        <v>3.683245416296368E-3</v>
      </c>
      <c r="D85" s="1">
        <v>35920</v>
      </c>
      <c r="E85" s="2">
        <v>494250667934.23901</v>
      </c>
      <c r="G85" s="1">
        <v>35920</v>
      </c>
      <c r="H85" s="5">
        <v>4.4900000000000002E-2</v>
      </c>
    </row>
    <row r="86" spans="1:8" x14ac:dyDescent="0.25">
      <c r="A86" s="1">
        <v>35921</v>
      </c>
      <c r="B86">
        <v>52.5625</v>
      </c>
      <c r="C86">
        <f t="shared" si="7"/>
        <v>3.017730500884094E-2</v>
      </c>
      <c r="D86" s="1">
        <v>35921</v>
      </c>
      <c r="E86" s="2">
        <v>494500663836.48297</v>
      </c>
      <c r="G86" s="1">
        <v>35921</v>
      </c>
      <c r="H86" s="5">
        <v>4.4999999999999998E-2</v>
      </c>
    </row>
    <row r="87" spans="1:8" x14ac:dyDescent="0.25">
      <c r="A87" s="1">
        <v>35922</v>
      </c>
      <c r="B87">
        <v>52.375</v>
      </c>
      <c r="C87">
        <f t="shared" si="7"/>
        <v>-3.5735594908650249E-3</v>
      </c>
      <c r="D87" s="1">
        <v>35922</v>
      </c>
      <c r="E87" s="2">
        <v>494750659738.72699</v>
      </c>
      <c r="G87" s="1">
        <v>35922</v>
      </c>
      <c r="H87" s="5">
        <v>4.5100000000000001E-2</v>
      </c>
    </row>
    <row r="88" spans="1:8" x14ac:dyDescent="0.25">
      <c r="A88" s="1">
        <v>35923</v>
      </c>
      <c r="B88">
        <v>51.75</v>
      </c>
      <c r="C88">
        <f t="shared" si="7"/>
        <v>-1.2004946096823375E-2</v>
      </c>
      <c r="D88" s="1">
        <v>35923</v>
      </c>
      <c r="E88" s="2">
        <v>495000655640.97101</v>
      </c>
      <c r="G88" s="1">
        <v>35923</v>
      </c>
      <c r="H88" s="5">
        <v>4.5100000000000001E-2</v>
      </c>
    </row>
    <row r="89" spans="1:8" x14ac:dyDescent="0.25">
      <c r="A89" s="1">
        <v>35926</v>
      </c>
      <c r="B89">
        <v>53.0625</v>
      </c>
      <c r="C89">
        <f t="shared" si="7"/>
        <v>2.5046031926087516E-2</v>
      </c>
      <c r="D89" s="1">
        <v>35926</v>
      </c>
      <c r="E89" s="2">
        <v>495250651543.21399</v>
      </c>
      <c r="G89" s="1">
        <v>35926</v>
      </c>
      <c r="H89" s="5">
        <v>4.5199999999999997E-2</v>
      </c>
    </row>
    <row r="90" spans="1:8" x14ac:dyDescent="0.25">
      <c r="A90" s="1">
        <v>35927</v>
      </c>
      <c r="B90">
        <v>53</v>
      </c>
      <c r="C90">
        <f t="shared" si="7"/>
        <v>-1.1785505194442526E-3</v>
      </c>
      <c r="D90" s="1">
        <v>35927</v>
      </c>
      <c r="E90" s="2">
        <v>495500647445.45801</v>
      </c>
      <c r="G90" s="1">
        <v>35927</v>
      </c>
      <c r="H90" s="5">
        <v>4.5199999999999997E-2</v>
      </c>
    </row>
    <row r="91" spans="1:8" x14ac:dyDescent="0.25">
      <c r="A91" s="1">
        <v>35928</v>
      </c>
      <c r="B91">
        <v>52.5625</v>
      </c>
      <c r="C91">
        <f t="shared" si="7"/>
        <v>-8.2889758189550571E-3</v>
      </c>
      <c r="D91" s="1">
        <v>35928</v>
      </c>
      <c r="E91" s="2">
        <v>495750643347.70203</v>
      </c>
      <c r="G91" s="1">
        <v>35928</v>
      </c>
      <c r="H91" s="5">
        <v>4.4900000000000002E-2</v>
      </c>
    </row>
    <row r="92" spans="1:8" x14ac:dyDescent="0.25">
      <c r="A92" s="1">
        <v>35929</v>
      </c>
      <c r="B92">
        <v>52.75</v>
      </c>
      <c r="C92">
        <f t="shared" si="7"/>
        <v>3.5608346230089605E-3</v>
      </c>
      <c r="D92" s="1">
        <v>35929</v>
      </c>
      <c r="E92" s="2">
        <v>496000639249.94598</v>
      </c>
      <c r="G92" s="1">
        <v>35929</v>
      </c>
      <c r="H92" s="5">
        <v>4.4900000000000002E-2</v>
      </c>
    </row>
    <row r="93" spans="1:8" x14ac:dyDescent="0.25">
      <c r="A93" s="1">
        <v>35930</v>
      </c>
      <c r="B93">
        <v>52.8125</v>
      </c>
      <c r="C93">
        <f t="shared" si="7"/>
        <v>1.184132761216772E-3</v>
      </c>
      <c r="D93" s="1">
        <v>35930</v>
      </c>
      <c r="E93" s="2">
        <v>496250635152.19</v>
      </c>
      <c r="G93" s="1">
        <v>35930</v>
      </c>
      <c r="H93" s="5">
        <v>4.4900000000000002E-2</v>
      </c>
    </row>
    <row r="94" spans="1:8" x14ac:dyDescent="0.25">
      <c r="A94" s="1">
        <v>35933</v>
      </c>
      <c r="B94">
        <v>51.4375</v>
      </c>
      <c r="C94">
        <f t="shared" si="7"/>
        <v>-2.6380426680104079E-2</v>
      </c>
      <c r="D94" s="1">
        <v>35933</v>
      </c>
      <c r="E94" s="2">
        <v>496500631054.43402</v>
      </c>
      <c r="G94" s="1">
        <v>35933</v>
      </c>
      <c r="H94" s="5">
        <v>4.4900000000000002E-2</v>
      </c>
    </row>
    <row r="95" spans="1:8" x14ac:dyDescent="0.25">
      <c r="A95" s="1">
        <v>35934</v>
      </c>
      <c r="B95">
        <v>52.25</v>
      </c>
      <c r="C95">
        <f t="shared" si="7"/>
        <v>1.5672412407631911E-2</v>
      </c>
      <c r="D95" s="1">
        <v>35934</v>
      </c>
      <c r="E95" s="2">
        <v>496750626956.67798</v>
      </c>
      <c r="G95" s="1">
        <v>35934</v>
      </c>
      <c r="H95" s="5">
        <v>4.4900000000000002E-2</v>
      </c>
    </row>
    <row r="96" spans="1:8" x14ac:dyDescent="0.25">
      <c r="A96" s="1">
        <v>35935</v>
      </c>
      <c r="B96">
        <v>53</v>
      </c>
      <c r="C96">
        <f t="shared" si="7"/>
        <v>1.4252022707201413E-2</v>
      </c>
      <c r="D96" s="1">
        <v>35935</v>
      </c>
      <c r="E96" s="2">
        <v>497000622858.922</v>
      </c>
      <c r="G96" s="1">
        <v>35935</v>
      </c>
      <c r="H96" s="5">
        <v>4.4999999999999998E-2</v>
      </c>
    </row>
    <row r="97" spans="1:8" x14ac:dyDescent="0.25">
      <c r="A97" s="1">
        <v>35937</v>
      </c>
      <c r="B97">
        <v>54.4375</v>
      </c>
      <c r="C97">
        <f t="shared" si="7"/>
        <v>2.6761341060599651E-2</v>
      </c>
      <c r="D97" s="1">
        <v>35937</v>
      </c>
      <c r="E97" s="2">
        <v>497250618761.16602</v>
      </c>
      <c r="G97" s="1">
        <v>35937</v>
      </c>
      <c r="H97" s="5">
        <v>4.5100000000000001E-2</v>
      </c>
    </row>
    <row r="98" spans="1:8" x14ac:dyDescent="0.25">
      <c r="A98" s="1">
        <v>35940</v>
      </c>
      <c r="B98">
        <v>56.375</v>
      </c>
      <c r="C98">
        <f t="shared" si="7"/>
        <v>3.4972543210120943E-2</v>
      </c>
      <c r="D98" s="1">
        <v>35940</v>
      </c>
      <c r="E98" s="2">
        <v>497500614663.40997</v>
      </c>
      <c r="G98" s="1">
        <v>35940</v>
      </c>
      <c r="H98" s="5">
        <v>4.4999999999999998E-2</v>
      </c>
    </row>
    <row r="99" spans="1:8" x14ac:dyDescent="0.25">
      <c r="A99" s="1">
        <v>35941</v>
      </c>
      <c r="B99">
        <v>56.625</v>
      </c>
      <c r="C99">
        <f t="shared" si="7"/>
        <v>4.4247859803556357E-3</v>
      </c>
      <c r="D99" s="1">
        <v>35941</v>
      </c>
      <c r="E99" s="2">
        <v>497750610565.65399</v>
      </c>
      <c r="G99" s="1">
        <v>35941</v>
      </c>
      <c r="H99" s="5">
        <v>4.4800000000000006E-2</v>
      </c>
    </row>
    <row r="100" spans="1:8" x14ac:dyDescent="0.25">
      <c r="A100" s="1">
        <v>35942</v>
      </c>
      <c r="B100">
        <v>55</v>
      </c>
      <c r="C100">
        <f t="shared" si="7"/>
        <v>-2.9117398570727211E-2</v>
      </c>
      <c r="D100" s="1">
        <v>35942</v>
      </c>
      <c r="E100" s="2">
        <v>498000606467.89801</v>
      </c>
      <c r="G100" s="1">
        <v>35942</v>
      </c>
      <c r="H100" s="5">
        <v>4.41E-2</v>
      </c>
    </row>
    <row r="101" spans="1:8" x14ac:dyDescent="0.25">
      <c r="A101" s="1">
        <v>35943</v>
      </c>
      <c r="B101">
        <v>55</v>
      </c>
      <c r="C101">
        <f t="shared" si="7"/>
        <v>0</v>
      </c>
      <c r="D101" s="1">
        <v>35943</v>
      </c>
      <c r="E101" s="2">
        <v>498250602370.14203</v>
      </c>
      <c r="G101" s="1">
        <v>35943</v>
      </c>
      <c r="H101" s="5">
        <v>4.3099999999999999E-2</v>
      </c>
    </row>
    <row r="102" spans="1:8" x14ac:dyDescent="0.25">
      <c r="A102" s="1">
        <v>35944</v>
      </c>
      <c r="B102">
        <v>55.875</v>
      </c>
      <c r="C102">
        <f t="shared" si="7"/>
        <v>1.5783867701261951E-2</v>
      </c>
      <c r="D102" s="1">
        <v>35944</v>
      </c>
      <c r="E102" s="2">
        <v>498500598272.38599</v>
      </c>
      <c r="G102" s="1">
        <v>35944</v>
      </c>
      <c r="H102" s="5">
        <v>4.2800000000000005E-2</v>
      </c>
    </row>
    <row r="103" spans="1:8" x14ac:dyDescent="0.25">
      <c r="A103" s="1">
        <v>35948</v>
      </c>
      <c r="B103">
        <v>55</v>
      </c>
      <c r="C103">
        <f t="shared" si="7"/>
        <v>-1.5783867701262E-2</v>
      </c>
      <c r="D103" s="1">
        <v>35948</v>
      </c>
      <c r="E103" s="2">
        <v>498750594174.62903</v>
      </c>
      <c r="G103" s="1">
        <v>35948</v>
      </c>
      <c r="H103" s="5">
        <v>4.2699999999999995E-2</v>
      </c>
    </row>
    <row r="104" spans="1:8" x14ac:dyDescent="0.25">
      <c r="A104" s="1">
        <v>35949</v>
      </c>
      <c r="B104">
        <v>54.75</v>
      </c>
      <c r="C104">
        <f t="shared" si="7"/>
        <v>-4.5558165358606907E-3</v>
      </c>
      <c r="D104" s="1">
        <v>35949</v>
      </c>
      <c r="E104" s="2">
        <v>499000590076.87299</v>
      </c>
      <c r="G104" s="1">
        <v>35949</v>
      </c>
      <c r="H104" s="5">
        <v>4.2599999999999999E-2</v>
      </c>
    </row>
    <row r="105" spans="1:8" x14ac:dyDescent="0.25">
      <c r="A105" s="1">
        <v>35950</v>
      </c>
      <c r="B105">
        <v>54.75</v>
      </c>
      <c r="C105">
        <f t="shared" si="7"/>
        <v>0</v>
      </c>
      <c r="D105" s="1">
        <v>35950</v>
      </c>
      <c r="E105" s="2">
        <v>499250585979.117</v>
      </c>
      <c r="G105" s="1">
        <v>35950</v>
      </c>
      <c r="H105" s="5">
        <v>4.1700000000000001E-2</v>
      </c>
    </row>
    <row r="106" spans="1:8" x14ac:dyDescent="0.25">
      <c r="A106" s="1">
        <v>35951</v>
      </c>
      <c r="B106">
        <v>56.75</v>
      </c>
      <c r="C106">
        <f t="shared" si="7"/>
        <v>3.5878287664901851E-2</v>
      </c>
      <c r="D106" s="1">
        <v>35951</v>
      </c>
      <c r="E106" s="2">
        <v>499500581881.36102</v>
      </c>
      <c r="G106" s="1">
        <v>35951</v>
      </c>
      <c r="H106" s="5">
        <v>4.1700000000000001E-2</v>
      </c>
    </row>
    <row r="107" spans="1:8" x14ac:dyDescent="0.25">
      <c r="A107" s="1">
        <v>35954</v>
      </c>
      <c r="B107">
        <v>59.625</v>
      </c>
      <c r="C107">
        <f t="shared" si="7"/>
        <v>4.9419292846993292E-2</v>
      </c>
      <c r="D107" s="1">
        <v>35954</v>
      </c>
      <c r="E107" s="2">
        <v>499750577783.60498</v>
      </c>
      <c r="G107" s="1">
        <v>35954</v>
      </c>
      <c r="H107" s="5">
        <v>4.1700000000000001E-2</v>
      </c>
    </row>
    <row r="108" spans="1:8" x14ac:dyDescent="0.25">
      <c r="A108" s="1">
        <v>35955</v>
      </c>
      <c r="B108">
        <v>59.625</v>
      </c>
      <c r="C108">
        <f t="shared" si="7"/>
        <v>0</v>
      </c>
      <c r="D108" s="1">
        <v>35955</v>
      </c>
      <c r="E108" s="2">
        <v>500000573685.849</v>
      </c>
      <c r="G108" s="1">
        <v>35955</v>
      </c>
      <c r="H108" s="5">
        <v>4.1599999999999998E-2</v>
      </c>
    </row>
    <row r="109" spans="1:8" x14ac:dyDescent="0.25">
      <c r="A109" s="1">
        <v>35956</v>
      </c>
      <c r="B109">
        <v>57.875</v>
      </c>
      <c r="C109">
        <f t="shared" si="7"/>
        <v>-2.9789436802107098E-2</v>
      </c>
      <c r="D109" s="1">
        <v>35956</v>
      </c>
      <c r="E109" s="2">
        <v>500250569588.09302</v>
      </c>
      <c r="G109" s="1">
        <v>35956</v>
      </c>
      <c r="H109" s="5">
        <v>4.1500000000000002E-2</v>
      </c>
    </row>
    <row r="110" spans="1:8" x14ac:dyDescent="0.25">
      <c r="A110" s="1">
        <v>35957</v>
      </c>
      <c r="B110">
        <v>55.875</v>
      </c>
      <c r="C110">
        <f t="shared" si="7"/>
        <v>-3.5168459472665226E-2</v>
      </c>
      <c r="D110" s="1">
        <v>35957</v>
      </c>
      <c r="E110" s="2">
        <v>500500565490.33698</v>
      </c>
      <c r="G110" s="1">
        <v>35957</v>
      </c>
      <c r="H110" s="5">
        <v>4.1399999999999999E-2</v>
      </c>
    </row>
    <row r="111" spans="1:8" x14ac:dyDescent="0.25">
      <c r="A111" s="1">
        <v>35958</v>
      </c>
      <c r="B111">
        <v>55.375</v>
      </c>
      <c r="C111">
        <f t="shared" si="7"/>
        <v>-8.9888245684332183E-3</v>
      </c>
      <c r="D111" s="1">
        <v>35958</v>
      </c>
      <c r="E111" s="2">
        <v>500750561392.58099</v>
      </c>
      <c r="G111" s="1">
        <v>35958</v>
      </c>
      <c r="H111" s="5">
        <v>4.2300000000000004E-2</v>
      </c>
    </row>
    <row r="112" spans="1:8" x14ac:dyDescent="0.25">
      <c r="A112" s="1">
        <v>35961</v>
      </c>
      <c r="B112">
        <v>52.75</v>
      </c>
      <c r="C112">
        <f t="shared" si="7"/>
        <v>-4.8564456009123791E-2</v>
      </c>
      <c r="D112" s="1">
        <v>35961</v>
      </c>
      <c r="E112" s="2">
        <v>501000557294.82501</v>
      </c>
      <c r="G112" s="1">
        <v>35961</v>
      </c>
      <c r="H112" s="5">
        <v>4.2099999999999999E-2</v>
      </c>
    </row>
    <row r="113" spans="1:8" x14ac:dyDescent="0.25">
      <c r="A113" s="1">
        <v>35962</v>
      </c>
      <c r="B113">
        <v>52.5</v>
      </c>
      <c r="C113">
        <f t="shared" si="7"/>
        <v>-4.7506027585978647E-3</v>
      </c>
      <c r="D113" s="1">
        <v>35962</v>
      </c>
      <c r="E113" s="2">
        <v>501250553197.06897</v>
      </c>
      <c r="G113" s="1">
        <v>35962</v>
      </c>
      <c r="H113" s="5">
        <v>4.2099999999999999E-2</v>
      </c>
    </row>
    <row r="114" spans="1:8" x14ac:dyDescent="0.25">
      <c r="A114" s="1">
        <v>35963</v>
      </c>
      <c r="B114">
        <v>55</v>
      </c>
      <c r="C114">
        <f t="shared" si="7"/>
        <v>4.6520015634892907E-2</v>
      </c>
      <c r="D114" s="1">
        <v>35963</v>
      </c>
      <c r="E114" s="2">
        <v>501500549099.31299</v>
      </c>
      <c r="G114" s="1">
        <v>35963</v>
      </c>
      <c r="H114" s="5">
        <v>4.2199999999999994E-2</v>
      </c>
    </row>
    <row r="115" spans="1:8" x14ac:dyDescent="0.25">
      <c r="A115" s="1">
        <v>35964</v>
      </c>
      <c r="B115">
        <v>52.75</v>
      </c>
      <c r="C115">
        <f t="shared" si="7"/>
        <v>-4.1769412876295028E-2</v>
      </c>
      <c r="D115" s="1">
        <v>35964</v>
      </c>
      <c r="E115" s="2">
        <v>501750545001.55701</v>
      </c>
      <c r="G115" s="1">
        <v>35964</v>
      </c>
      <c r="H115" s="5">
        <v>4.2099999999999999E-2</v>
      </c>
    </row>
    <row r="116" spans="1:8" x14ac:dyDescent="0.25">
      <c r="A116" s="1">
        <v>35968</v>
      </c>
      <c r="B116">
        <v>52.375</v>
      </c>
      <c r="C116">
        <f t="shared" si="7"/>
        <v>-7.1343941138740921E-3</v>
      </c>
      <c r="D116" s="1">
        <v>35968</v>
      </c>
      <c r="E116" s="2">
        <v>502000540903.80103</v>
      </c>
      <c r="G116" s="1">
        <v>35968</v>
      </c>
      <c r="H116" s="5">
        <v>4.2099999999999999E-2</v>
      </c>
    </row>
    <row r="117" spans="1:8" x14ac:dyDescent="0.25">
      <c r="A117" s="1">
        <v>35969</v>
      </c>
      <c r="B117">
        <v>55</v>
      </c>
      <c r="C117">
        <f t="shared" si="7"/>
        <v>4.8903806990169156E-2</v>
      </c>
      <c r="D117" s="1">
        <v>35969</v>
      </c>
      <c r="E117" s="2">
        <v>502250536806.04401</v>
      </c>
      <c r="G117" s="1">
        <v>35969</v>
      </c>
      <c r="H117" s="5">
        <v>4.2000000000000003E-2</v>
      </c>
    </row>
    <row r="118" spans="1:8" x14ac:dyDescent="0.25">
      <c r="A118" s="1">
        <v>35970</v>
      </c>
      <c r="B118">
        <v>54.875</v>
      </c>
      <c r="C118">
        <f t="shared" si="7"/>
        <v>-2.2753138371355394E-3</v>
      </c>
      <c r="D118" s="1">
        <v>35970</v>
      </c>
      <c r="E118" s="2">
        <v>502500532708.28802</v>
      </c>
      <c r="G118" s="1">
        <v>35970</v>
      </c>
      <c r="H118" s="5">
        <v>4.2000000000000003E-2</v>
      </c>
    </row>
    <row r="119" spans="1:8" x14ac:dyDescent="0.25">
      <c r="A119" s="1">
        <v>35971</v>
      </c>
      <c r="B119">
        <v>57.125</v>
      </c>
      <c r="C119">
        <f t="shared" si="7"/>
        <v>4.0183977819033309E-2</v>
      </c>
      <c r="D119" s="1">
        <v>35971</v>
      </c>
      <c r="E119" s="2">
        <v>502750528610.53198</v>
      </c>
      <c r="G119" s="1">
        <v>35971</v>
      </c>
      <c r="H119" s="5">
        <v>4.1799999999999997E-2</v>
      </c>
    </row>
    <row r="120" spans="1:8" x14ac:dyDescent="0.25">
      <c r="A120" s="1">
        <v>35972</v>
      </c>
      <c r="B120">
        <v>57</v>
      </c>
      <c r="C120">
        <f t="shared" si="7"/>
        <v>-2.1905813798185863E-3</v>
      </c>
      <c r="D120" s="1">
        <v>35972</v>
      </c>
      <c r="E120" s="2">
        <v>503000524512.776</v>
      </c>
      <c r="G120" s="1">
        <v>35972</v>
      </c>
      <c r="H120" s="5">
        <v>4.1599999999999998E-2</v>
      </c>
    </row>
    <row r="121" spans="1:8" x14ac:dyDescent="0.25">
      <c r="A121" s="1">
        <v>35975</v>
      </c>
      <c r="B121">
        <v>57.875</v>
      </c>
      <c r="C121">
        <f t="shared" si="7"/>
        <v>1.5234244571847987E-2</v>
      </c>
      <c r="D121" s="1">
        <v>35975</v>
      </c>
      <c r="E121" s="2">
        <v>503250520415.02002</v>
      </c>
      <c r="G121" s="1">
        <v>35975</v>
      </c>
      <c r="H121" s="5">
        <v>4.1700000000000001E-2</v>
      </c>
    </row>
    <row r="122" spans="1:8" x14ac:dyDescent="0.25">
      <c r="A122" s="1">
        <v>35976</v>
      </c>
      <c r="B122">
        <v>58.25</v>
      </c>
      <c r="C122">
        <f t="shared" si="7"/>
        <v>6.4585800394117284E-3</v>
      </c>
      <c r="D122" s="1">
        <v>35976</v>
      </c>
      <c r="E122" s="2">
        <v>503500516317.26398</v>
      </c>
      <c r="G122" s="1">
        <v>35976</v>
      </c>
      <c r="H122" s="5">
        <v>4.1799999999999997E-2</v>
      </c>
    </row>
    <row r="123" spans="1:8" x14ac:dyDescent="0.25">
      <c r="A123" s="1">
        <v>35977</v>
      </c>
      <c r="B123">
        <v>58.25</v>
      </c>
      <c r="C123">
        <f t="shared" si="7"/>
        <v>0</v>
      </c>
      <c r="D123" s="1">
        <v>35977</v>
      </c>
      <c r="E123" s="2">
        <v>503750512219.508</v>
      </c>
      <c r="G123" s="1">
        <v>35977</v>
      </c>
      <c r="H123" s="5">
        <v>4.1900000000000007E-2</v>
      </c>
    </row>
    <row r="124" spans="1:8" x14ac:dyDescent="0.25">
      <c r="A124" s="1">
        <v>35978</v>
      </c>
      <c r="B124">
        <v>59.5</v>
      </c>
      <c r="C124">
        <f t="shared" si="7"/>
        <v>2.1232220105774118E-2</v>
      </c>
      <c r="D124" s="1">
        <v>35978</v>
      </c>
      <c r="E124" s="2">
        <v>504000508121.75201</v>
      </c>
      <c r="G124" s="1">
        <v>35978</v>
      </c>
      <c r="H124" s="5">
        <v>4.1799999999999997E-2</v>
      </c>
    </row>
    <row r="125" spans="1:8" x14ac:dyDescent="0.25">
      <c r="A125" s="1">
        <v>35979</v>
      </c>
      <c r="B125">
        <v>60.375</v>
      </c>
      <c r="C125">
        <f t="shared" si="7"/>
        <v>1.4598799421152631E-2</v>
      </c>
      <c r="D125" s="1">
        <v>35979</v>
      </c>
      <c r="E125" s="2">
        <v>504250504023.99597</v>
      </c>
      <c r="G125" s="1">
        <v>35979</v>
      </c>
      <c r="H125" s="5">
        <v>4.1799999999999997E-2</v>
      </c>
    </row>
    <row r="126" spans="1:8" x14ac:dyDescent="0.25">
      <c r="A126" s="1">
        <v>35982</v>
      </c>
      <c r="B126">
        <v>60.75</v>
      </c>
      <c r="C126">
        <f t="shared" si="7"/>
        <v>6.1919702479209804E-3</v>
      </c>
      <c r="D126" s="1">
        <v>35982</v>
      </c>
      <c r="E126" s="2">
        <v>504500499926.23999</v>
      </c>
      <c r="G126" s="1">
        <v>35982</v>
      </c>
      <c r="H126" s="5">
        <v>4.1799999999999997E-2</v>
      </c>
    </row>
    <row r="127" spans="1:8" x14ac:dyDescent="0.25">
      <c r="A127" s="1">
        <v>35983</v>
      </c>
      <c r="B127">
        <v>61.875</v>
      </c>
      <c r="C127">
        <f t="shared" si="7"/>
        <v>1.8349138668196617E-2</v>
      </c>
      <c r="D127" s="1">
        <v>35983</v>
      </c>
      <c r="E127" s="2">
        <v>504750495828.48401</v>
      </c>
      <c r="G127" s="1">
        <v>35983</v>
      </c>
      <c r="H127" s="5">
        <v>4.1799999999999997E-2</v>
      </c>
    </row>
    <row r="128" spans="1:8" x14ac:dyDescent="0.25">
      <c r="A128" s="1">
        <v>35984</v>
      </c>
      <c r="B128">
        <v>63</v>
      </c>
      <c r="C128">
        <f t="shared" si="7"/>
        <v>1.8018505502678212E-2</v>
      </c>
      <c r="D128" s="1">
        <v>35984</v>
      </c>
      <c r="E128" s="2">
        <v>505000491730.72803</v>
      </c>
      <c r="G128" s="1">
        <v>35984</v>
      </c>
      <c r="H128" s="5">
        <v>4.1799999999999997E-2</v>
      </c>
    </row>
    <row r="129" spans="1:8" x14ac:dyDescent="0.25">
      <c r="A129" s="1">
        <v>35985</v>
      </c>
      <c r="B129">
        <v>62.25</v>
      </c>
      <c r="C129">
        <f t="shared" si="7"/>
        <v>-1.1976191046715649E-2</v>
      </c>
      <c r="D129" s="1">
        <v>35985</v>
      </c>
      <c r="E129" s="2">
        <v>505250487632.97198</v>
      </c>
      <c r="G129" s="1">
        <v>35985</v>
      </c>
      <c r="H129" s="5">
        <v>4.1799999999999997E-2</v>
      </c>
    </row>
    <row r="130" spans="1:8" x14ac:dyDescent="0.25">
      <c r="A130" s="1">
        <v>35986</v>
      </c>
      <c r="B130">
        <v>61.875</v>
      </c>
      <c r="C130">
        <f t="shared" si="7"/>
        <v>-6.0423144559625863E-3</v>
      </c>
      <c r="D130" s="1">
        <v>35986</v>
      </c>
      <c r="E130" s="2">
        <v>505500483535.216</v>
      </c>
      <c r="G130" s="1">
        <v>35986</v>
      </c>
      <c r="H130" s="5">
        <v>4.1799999999999997E-2</v>
      </c>
    </row>
    <row r="131" spans="1:8" x14ac:dyDescent="0.25">
      <c r="A131" s="1">
        <v>35989</v>
      </c>
      <c r="B131">
        <v>63</v>
      </c>
      <c r="C131">
        <f t="shared" si="7"/>
        <v>1.8018505502678212E-2</v>
      </c>
      <c r="D131" s="1">
        <v>35989</v>
      </c>
      <c r="E131" s="2">
        <v>505750479437.46002</v>
      </c>
      <c r="G131" s="1">
        <v>35989</v>
      </c>
      <c r="H131" s="5">
        <v>4.1799999999999997E-2</v>
      </c>
    </row>
    <row r="132" spans="1:8" x14ac:dyDescent="0.25">
      <c r="A132" s="1">
        <v>35990</v>
      </c>
      <c r="B132">
        <v>63.125</v>
      </c>
      <c r="C132">
        <f t="shared" ref="C132:C195" si="8">LN(B132/B131)</f>
        <v>1.9821612039912025E-3</v>
      </c>
      <c r="D132" s="1">
        <v>35990</v>
      </c>
      <c r="E132" s="2">
        <v>506000475339.703</v>
      </c>
      <c r="G132" s="1">
        <v>35990</v>
      </c>
      <c r="H132" s="5">
        <v>4.1599999999999998E-2</v>
      </c>
    </row>
    <row r="133" spans="1:8" x14ac:dyDescent="0.25">
      <c r="A133" s="1">
        <v>35991</v>
      </c>
      <c r="B133">
        <v>64.5</v>
      </c>
      <c r="C133">
        <f t="shared" si="8"/>
        <v>2.1548336206202928E-2</v>
      </c>
      <c r="D133" s="1">
        <v>35991</v>
      </c>
      <c r="E133" s="2">
        <v>506250471241.94702</v>
      </c>
      <c r="G133" s="1">
        <v>35991</v>
      </c>
      <c r="H133" s="5">
        <v>4.1100000000000005E-2</v>
      </c>
    </row>
    <row r="134" spans="1:8" x14ac:dyDescent="0.25">
      <c r="A134" s="1">
        <v>35992</v>
      </c>
      <c r="B134">
        <v>63.25</v>
      </c>
      <c r="C134">
        <f t="shared" si="8"/>
        <v>-1.9570096194097223E-2</v>
      </c>
      <c r="D134" s="1">
        <v>35992</v>
      </c>
      <c r="E134" s="2">
        <v>506500467144.19098</v>
      </c>
      <c r="G134" s="1">
        <v>35992</v>
      </c>
      <c r="H134" s="5">
        <v>4.1100000000000005E-2</v>
      </c>
    </row>
    <row r="135" spans="1:8" x14ac:dyDescent="0.25">
      <c r="A135" s="1">
        <v>35996</v>
      </c>
      <c r="B135">
        <v>65.375</v>
      </c>
      <c r="C135">
        <f t="shared" si="8"/>
        <v>3.3044794777457386E-2</v>
      </c>
      <c r="D135" s="1">
        <v>35996</v>
      </c>
      <c r="E135" s="2">
        <v>506750463046.435</v>
      </c>
      <c r="G135" s="1">
        <v>35996</v>
      </c>
      <c r="H135" s="5">
        <v>4.1100000000000005E-2</v>
      </c>
    </row>
    <row r="136" spans="1:8" x14ac:dyDescent="0.25">
      <c r="A136" s="1">
        <v>35998</v>
      </c>
      <c r="B136">
        <v>62.75</v>
      </c>
      <c r="C136">
        <f t="shared" si="8"/>
        <v>-4.098134437319368E-2</v>
      </c>
      <c r="D136" s="1">
        <v>35998</v>
      </c>
      <c r="E136" s="2">
        <v>507000458948.67902</v>
      </c>
      <c r="G136" s="1">
        <v>35998</v>
      </c>
      <c r="H136" s="5">
        <v>4.1100000000000005E-2</v>
      </c>
    </row>
    <row r="137" spans="1:8" x14ac:dyDescent="0.25">
      <c r="A137" s="1">
        <v>35999</v>
      </c>
      <c r="B137">
        <v>64.125</v>
      </c>
      <c r="C137">
        <f t="shared" si="8"/>
        <v>2.1675725479040321E-2</v>
      </c>
      <c r="D137" s="1">
        <v>35999</v>
      </c>
      <c r="E137" s="2">
        <v>507250454850.92297</v>
      </c>
      <c r="G137" s="1">
        <v>35999</v>
      </c>
      <c r="H137" s="5">
        <v>4.1100000000000005E-2</v>
      </c>
    </row>
    <row r="138" spans="1:8" x14ac:dyDescent="0.25">
      <c r="A138" s="1">
        <v>36000</v>
      </c>
      <c r="B138">
        <v>64.625</v>
      </c>
      <c r="C138">
        <f t="shared" si="8"/>
        <v>7.7670293376595964E-3</v>
      </c>
      <c r="D138" s="1">
        <v>36000</v>
      </c>
      <c r="E138" s="2">
        <v>507500450753.16699</v>
      </c>
      <c r="G138" s="1">
        <v>36000</v>
      </c>
      <c r="H138" s="5">
        <v>4.1100000000000005E-2</v>
      </c>
    </row>
    <row r="139" spans="1:8" x14ac:dyDescent="0.25">
      <c r="A139" s="1">
        <v>36003</v>
      </c>
      <c r="B139">
        <v>56.125</v>
      </c>
      <c r="C139">
        <f t="shared" si="8"/>
        <v>-0.14101998676617489</v>
      </c>
      <c r="D139" s="1">
        <v>36003</v>
      </c>
      <c r="E139" s="2">
        <v>507750446655.41101</v>
      </c>
      <c r="G139" s="1">
        <v>36003</v>
      </c>
      <c r="H139" s="5">
        <v>4.1100000000000005E-2</v>
      </c>
    </row>
    <row r="140" spans="1:8" x14ac:dyDescent="0.25">
      <c r="A140" s="1">
        <v>36004</v>
      </c>
      <c r="B140">
        <v>53.25</v>
      </c>
      <c r="C140">
        <f t="shared" si="8"/>
        <v>-5.2583541472883848E-2</v>
      </c>
      <c r="D140" s="1">
        <v>36004</v>
      </c>
      <c r="E140" s="2">
        <v>508000442557.65503</v>
      </c>
      <c r="G140" s="1">
        <v>36004</v>
      </c>
      <c r="H140" s="5">
        <v>4.1399999999999999E-2</v>
      </c>
    </row>
    <row r="141" spans="1:8" x14ac:dyDescent="0.25">
      <c r="A141" s="1">
        <v>36005</v>
      </c>
      <c r="B141">
        <v>55.75</v>
      </c>
      <c r="C141">
        <f t="shared" si="8"/>
        <v>4.5879605750693657E-2</v>
      </c>
      <c r="D141" s="1">
        <v>36005</v>
      </c>
      <c r="E141" s="2">
        <v>508250438459.89899</v>
      </c>
      <c r="G141" s="1">
        <v>36005</v>
      </c>
      <c r="H141" s="5">
        <v>4.1200000000000001E-2</v>
      </c>
    </row>
    <row r="142" spans="1:8" x14ac:dyDescent="0.25">
      <c r="A142" s="1">
        <v>36006</v>
      </c>
      <c r="B142">
        <v>56.875</v>
      </c>
      <c r="C142">
        <f t="shared" si="8"/>
        <v>1.9978466930886295E-2</v>
      </c>
      <c r="D142" s="1">
        <v>36006</v>
      </c>
      <c r="E142" s="2">
        <v>508500434362.14301</v>
      </c>
      <c r="G142" s="1">
        <v>36006</v>
      </c>
      <c r="H142" s="5">
        <v>4.1399999999999999E-2</v>
      </c>
    </row>
    <row r="143" spans="1:8" x14ac:dyDescent="0.25">
      <c r="A143" s="1">
        <v>36007</v>
      </c>
      <c r="B143">
        <v>55.75</v>
      </c>
      <c r="C143">
        <f t="shared" si="8"/>
        <v>-1.9978466930886389E-2</v>
      </c>
      <c r="D143" s="1">
        <v>36007</v>
      </c>
      <c r="E143" s="2">
        <v>508750430264.38702</v>
      </c>
      <c r="G143" s="1">
        <v>36007</v>
      </c>
      <c r="H143" s="5">
        <v>4.1299999999999996E-2</v>
      </c>
    </row>
    <row r="144" spans="1:8" x14ac:dyDescent="0.25">
      <c r="A144" s="1">
        <v>36010</v>
      </c>
      <c r="B144">
        <v>55.625</v>
      </c>
      <c r="C144">
        <f t="shared" si="8"/>
        <v>-2.2446698538238618E-3</v>
      </c>
      <c r="D144" s="1">
        <v>36010</v>
      </c>
      <c r="E144" s="2">
        <v>509000426166.63098</v>
      </c>
      <c r="G144" s="1">
        <v>36010</v>
      </c>
      <c r="H144" s="5">
        <v>4.1299999999999996E-2</v>
      </c>
    </row>
    <row r="145" spans="1:8" x14ac:dyDescent="0.25">
      <c r="A145" s="1">
        <v>36011</v>
      </c>
      <c r="B145">
        <v>55.25</v>
      </c>
      <c r="C145">
        <f t="shared" si="8"/>
        <v>-6.7644000885420368E-3</v>
      </c>
      <c r="D145" s="1">
        <v>36011</v>
      </c>
      <c r="E145" s="2">
        <v>509250422068.875</v>
      </c>
      <c r="G145" s="1">
        <v>36011</v>
      </c>
      <c r="H145" s="5">
        <v>4.1500000000000002E-2</v>
      </c>
    </row>
    <row r="146" spans="1:8" x14ac:dyDescent="0.25">
      <c r="A146" s="1">
        <v>36012</v>
      </c>
      <c r="B146">
        <v>53.625</v>
      </c>
      <c r="C146">
        <f t="shared" si="8"/>
        <v>-2.985296314968116E-2</v>
      </c>
      <c r="D146" s="1">
        <v>36012</v>
      </c>
      <c r="E146" s="2">
        <v>509500417971.11902</v>
      </c>
      <c r="G146" s="1">
        <v>36012</v>
      </c>
      <c r="H146" s="5">
        <v>4.1500000000000002E-2</v>
      </c>
    </row>
    <row r="147" spans="1:8" x14ac:dyDescent="0.25">
      <c r="A147" s="1">
        <v>36013</v>
      </c>
      <c r="B147">
        <v>53.5</v>
      </c>
      <c r="C147">
        <f t="shared" si="8"/>
        <v>-2.3337233462202116E-3</v>
      </c>
      <c r="D147" s="1">
        <v>36013</v>
      </c>
      <c r="E147" s="2">
        <v>509750413873.362</v>
      </c>
      <c r="G147" s="1">
        <v>36013</v>
      </c>
      <c r="H147" s="5">
        <v>4.1599999999999998E-2</v>
      </c>
    </row>
    <row r="148" spans="1:8" x14ac:dyDescent="0.25">
      <c r="A148" s="1">
        <v>36014</v>
      </c>
      <c r="B148">
        <v>54</v>
      </c>
      <c r="C148">
        <f t="shared" si="8"/>
        <v>9.3023926623134103E-3</v>
      </c>
      <c r="D148" s="1">
        <v>36014</v>
      </c>
      <c r="E148" s="2">
        <v>510000409775.60602</v>
      </c>
      <c r="G148" s="1">
        <v>36014</v>
      </c>
      <c r="H148" s="5">
        <v>4.1599999999999998E-2</v>
      </c>
    </row>
    <row r="149" spans="1:8" x14ac:dyDescent="0.25">
      <c r="A149" s="1">
        <v>36017</v>
      </c>
      <c r="B149">
        <v>51.625</v>
      </c>
      <c r="C149">
        <f t="shared" si="8"/>
        <v>-4.4977995283077589E-2</v>
      </c>
      <c r="D149" s="1">
        <v>36017</v>
      </c>
      <c r="E149" s="2">
        <v>510250405677.84998</v>
      </c>
      <c r="G149" s="1">
        <v>36017</v>
      </c>
      <c r="H149" s="5">
        <v>4.1599999999999998E-2</v>
      </c>
    </row>
    <row r="150" spans="1:8" x14ac:dyDescent="0.25">
      <c r="A150" s="1">
        <v>36018</v>
      </c>
      <c r="B150">
        <v>49.375</v>
      </c>
      <c r="C150">
        <f t="shared" si="8"/>
        <v>-4.45618280599109E-2</v>
      </c>
      <c r="D150" s="1">
        <v>36018</v>
      </c>
      <c r="E150" s="2">
        <v>510500401580.09399</v>
      </c>
      <c r="G150" s="1">
        <v>36018</v>
      </c>
      <c r="H150" s="5">
        <v>4.1500000000000002E-2</v>
      </c>
    </row>
    <row r="151" spans="1:8" x14ac:dyDescent="0.25">
      <c r="A151" s="1">
        <v>36019</v>
      </c>
      <c r="B151">
        <v>49.25</v>
      </c>
      <c r="C151">
        <f t="shared" si="8"/>
        <v>-2.5348556031880663E-3</v>
      </c>
      <c r="D151" s="1">
        <v>36019</v>
      </c>
      <c r="E151" s="2">
        <v>510750397482.33801</v>
      </c>
      <c r="G151" s="1">
        <v>36019</v>
      </c>
      <c r="H151" s="5">
        <v>4.1500000000000002E-2</v>
      </c>
    </row>
    <row r="152" spans="1:8" x14ac:dyDescent="0.25">
      <c r="A152" s="1">
        <v>36020</v>
      </c>
      <c r="B152">
        <v>47.375</v>
      </c>
      <c r="C152">
        <f t="shared" si="8"/>
        <v>-3.8814704215507416E-2</v>
      </c>
      <c r="D152" s="1">
        <v>36020</v>
      </c>
      <c r="E152" s="2">
        <v>511000393384.58197</v>
      </c>
      <c r="G152" s="1">
        <v>36020</v>
      </c>
      <c r="H152" s="5">
        <v>4.1500000000000002E-2</v>
      </c>
    </row>
    <row r="153" spans="1:8" x14ac:dyDescent="0.25">
      <c r="A153" s="1">
        <v>36021</v>
      </c>
      <c r="B153">
        <v>50.625</v>
      </c>
      <c r="C153">
        <f t="shared" si="8"/>
        <v>6.6350862024112861E-2</v>
      </c>
      <c r="D153" s="1">
        <v>36021</v>
      </c>
      <c r="E153" s="2">
        <v>511250389286.82599</v>
      </c>
      <c r="G153" s="1">
        <v>36021</v>
      </c>
      <c r="H153" s="5">
        <v>4.1399999999999999E-2</v>
      </c>
    </row>
    <row r="154" spans="1:8" x14ac:dyDescent="0.25">
      <c r="A154" s="1">
        <v>36024</v>
      </c>
      <c r="B154">
        <v>49.125</v>
      </c>
      <c r="C154">
        <f t="shared" si="8"/>
        <v>-3.007745523727795E-2</v>
      </c>
      <c r="D154" s="1">
        <v>36024</v>
      </c>
      <c r="E154" s="2">
        <v>511500385189.07001</v>
      </c>
      <c r="G154" s="1">
        <v>36024</v>
      </c>
      <c r="H154" s="5">
        <v>4.1299999999999996E-2</v>
      </c>
    </row>
    <row r="155" spans="1:8" x14ac:dyDescent="0.25">
      <c r="A155" s="1">
        <v>36025</v>
      </c>
      <c r="B155">
        <v>53.25</v>
      </c>
      <c r="C155">
        <f t="shared" si="8"/>
        <v>8.0629734400109218E-2</v>
      </c>
      <c r="D155" s="1">
        <v>36025</v>
      </c>
      <c r="E155" s="2">
        <v>511750381091.31403</v>
      </c>
      <c r="G155" s="1">
        <v>36025</v>
      </c>
      <c r="H155" s="5">
        <v>4.1399999999999999E-2</v>
      </c>
    </row>
    <row r="156" spans="1:8" x14ac:dyDescent="0.25">
      <c r="A156" s="1">
        <v>36026</v>
      </c>
      <c r="B156">
        <v>52.375</v>
      </c>
      <c r="C156">
        <f t="shared" si="8"/>
        <v>-1.6568426347232705E-2</v>
      </c>
      <c r="D156" s="1">
        <v>36026</v>
      </c>
      <c r="E156" s="2">
        <v>512000376993.55798</v>
      </c>
      <c r="G156" s="1">
        <v>36026</v>
      </c>
      <c r="H156" s="5">
        <v>4.1700000000000001E-2</v>
      </c>
    </row>
    <row r="157" spans="1:8" x14ac:dyDescent="0.25">
      <c r="A157" s="1">
        <v>36027</v>
      </c>
      <c r="B157">
        <v>51.375</v>
      </c>
      <c r="C157">
        <f t="shared" si="8"/>
        <v>-1.9277705425903076E-2</v>
      </c>
      <c r="D157" s="1">
        <v>36027</v>
      </c>
      <c r="E157" s="2">
        <v>512250372895.802</v>
      </c>
      <c r="G157" s="1">
        <v>36027</v>
      </c>
      <c r="H157" s="5">
        <v>4.1700000000000001E-2</v>
      </c>
    </row>
    <row r="158" spans="1:8" x14ac:dyDescent="0.25">
      <c r="A158" s="1">
        <v>36028</v>
      </c>
      <c r="B158">
        <v>49.375</v>
      </c>
      <c r="C158">
        <f t="shared" si="8"/>
        <v>-3.9707449595112687E-2</v>
      </c>
      <c r="D158" s="1">
        <v>36028</v>
      </c>
      <c r="E158" s="2">
        <v>512500368798.04602</v>
      </c>
      <c r="G158" s="1">
        <v>36028</v>
      </c>
      <c r="H158" s="5">
        <v>4.1900000000000007E-2</v>
      </c>
    </row>
    <row r="159" spans="1:8" x14ac:dyDescent="0.25">
      <c r="A159" s="1">
        <v>36031</v>
      </c>
      <c r="B159">
        <v>51</v>
      </c>
      <c r="C159">
        <f t="shared" si="8"/>
        <v>3.2381409503039783E-2</v>
      </c>
      <c r="D159" s="1">
        <v>36031</v>
      </c>
      <c r="E159" s="2">
        <v>512750364700.28998</v>
      </c>
      <c r="G159" s="1">
        <v>36031</v>
      </c>
      <c r="H159" s="5">
        <v>4.2300000000000004E-2</v>
      </c>
    </row>
    <row r="160" spans="1:8" x14ac:dyDescent="0.25">
      <c r="A160" s="1">
        <v>36032</v>
      </c>
      <c r="B160">
        <v>51.5</v>
      </c>
      <c r="C160">
        <f t="shared" si="8"/>
        <v>9.7561749453646558E-3</v>
      </c>
      <c r="D160" s="1">
        <v>36032</v>
      </c>
      <c r="E160" s="2">
        <v>513000360602.534</v>
      </c>
      <c r="G160" s="1">
        <v>36032</v>
      </c>
      <c r="H160" s="5">
        <v>4.2800000000000005E-2</v>
      </c>
    </row>
    <row r="161" spans="1:8" x14ac:dyDescent="0.25">
      <c r="A161" s="1">
        <v>36033</v>
      </c>
      <c r="B161">
        <v>50</v>
      </c>
      <c r="C161">
        <f t="shared" si="8"/>
        <v>-2.9558802241544391E-2</v>
      </c>
      <c r="D161" s="1">
        <v>36033</v>
      </c>
      <c r="E161" s="2">
        <v>513250356504.77698</v>
      </c>
      <c r="G161" s="1">
        <v>36033</v>
      </c>
      <c r="H161" s="5">
        <v>4.3099999999999999E-2</v>
      </c>
    </row>
    <row r="162" spans="1:8" x14ac:dyDescent="0.25">
      <c r="A162" s="1">
        <v>36034</v>
      </c>
      <c r="B162">
        <v>47.25</v>
      </c>
      <c r="C162">
        <f t="shared" si="8"/>
        <v>-5.6570351488394351E-2</v>
      </c>
      <c r="D162" s="1">
        <v>36034</v>
      </c>
      <c r="E162" s="2">
        <v>513500352407.021</v>
      </c>
      <c r="G162" s="1">
        <v>36034</v>
      </c>
      <c r="H162" s="5">
        <v>4.2800000000000005E-2</v>
      </c>
    </row>
    <row r="163" spans="1:8" x14ac:dyDescent="0.25">
      <c r="A163" s="1">
        <v>36035</v>
      </c>
      <c r="B163">
        <v>46.25</v>
      </c>
      <c r="C163">
        <f t="shared" si="8"/>
        <v>-2.139118998131756E-2</v>
      </c>
      <c r="D163" s="1">
        <v>36035</v>
      </c>
      <c r="E163" s="2">
        <v>513750348309.26501</v>
      </c>
      <c r="G163" s="1">
        <v>36035</v>
      </c>
      <c r="H163" s="5">
        <v>4.2199999999999994E-2</v>
      </c>
    </row>
    <row r="164" spans="1:8" x14ac:dyDescent="0.25">
      <c r="A164" s="1">
        <v>36038</v>
      </c>
      <c r="B164">
        <v>47.125</v>
      </c>
      <c r="C164">
        <f t="shared" si="8"/>
        <v>1.8742181809740664E-2</v>
      </c>
      <c r="D164" s="1">
        <v>36038</v>
      </c>
      <c r="E164" s="2">
        <v>514000344211.50897</v>
      </c>
      <c r="G164" s="1">
        <v>36038</v>
      </c>
      <c r="H164" s="5">
        <v>4.1900000000000007E-2</v>
      </c>
    </row>
    <row r="165" spans="1:8" x14ac:dyDescent="0.25">
      <c r="A165" s="1">
        <v>36039</v>
      </c>
      <c r="B165">
        <v>45.125</v>
      </c>
      <c r="C165">
        <f t="shared" si="8"/>
        <v>-4.3367229115129836E-2</v>
      </c>
      <c r="D165" s="1">
        <v>36039</v>
      </c>
      <c r="E165" s="2">
        <v>514250340113.75299</v>
      </c>
      <c r="G165" s="1">
        <v>36039</v>
      </c>
      <c r="H165" s="5">
        <v>4.1599999999999998E-2</v>
      </c>
    </row>
    <row r="166" spans="1:8" x14ac:dyDescent="0.25">
      <c r="A166" s="1">
        <v>36040</v>
      </c>
      <c r="B166">
        <v>46.125</v>
      </c>
      <c r="C166">
        <f t="shared" si="8"/>
        <v>2.1918685707646275E-2</v>
      </c>
      <c r="D166" s="1">
        <v>36040</v>
      </c>
      <c r="E166" s="2">
        <v>514500336015.99701</v>
      </c>
      <c r="G166" s="1">
        <v>36040</v>
      </c>
      <c r="H166" s="5">
        <v>4.1700000000000001E-2</v>
      </c>
    </row>
    <row r="167" spans="1:8" x14ac:dyDescent="0.25">
      <c r="A167" s="1">
        <v>36041</v>
      </c>
      <c r="B167">
        <v>44.125</v>
      </c>
      <c r="C167">
        <f t="shared" si="8"/>
        <v>-4.4328587107230435E-2</v>
      </c>
      <c r="D167" s="1">
        <v>36041</v>
      </c>
      <c r="E167" s="2">
        <v>514750331918.24103</v>
      </c>
      <c r="G167" s="1">
        <v>36041</v>
      </c>
      <c r="H167" s="5">
        <v>4.1500000000000002E-2</v>
      </c>
    </row>
    <row r="168" spans="1:8" x14ac:dyDescent="0.25">
      <c r="A168" s="1">
        <v>36042</v>
      </c>
      <c r="B168">
        <v>45</v>
      </c>
      <c r="C168">
        <f t="shared" si="8"/>
        <v>1.9635974516858935E-2</v>
      </c>
      <c r="D168" s="1">
        <v>36042</v>
      </c>
      <c r="E168" s="2">
        <v>515000327820.48499</v>
      </c>
      <c r="G168" s="1">
        <v>36042</v>
      </c>
      <c r="H168" s="5">
        <v>4.1100000000000005E-2</v>
      </c>
    </row>
    <row r="169" spans="1:8" x14ac:dyDescent="0.25">
      <c r="A169" s="1">
        <v>36045</v>
      </c>
      <c r="B169">
        <v>46.125</v>
      </c>
      <c r="C169">
        <f t="shared" si="8"/>
        <v>2.4692612590371414E-2</v>
      </c>
      <c r="D169" s="1">
        <v>36045</v>
      </c>
      <c r="E169" s="2">
        <v>515250323722.729</v>
      </c>
      <c r="G169" s="1">
        <v>36045</v>
      </c>
      <c r="H169" s="5">
        <v>4.0999999999999995E-2</v>
      </c>
    </row>
    <row r="170" spans="1:8" x14ac:dyDescent="0.25">
      <c r="A170" s="1">
        <v>36046</v>
      </c>
      <c r="B170">
        <v>47.625</v>
      </c>
      <c r="C170">
        <f t="shared" si="8"/>
        <v>3.2002731086173734E-2</v>
      </c>
      <c r="D170" s="1">
        <v>36046</v>
      </c>
      <c r="E170" s="2">
        <v>515500319624.97302</v>
      </c>
      <c r="G170" s="1">
        <v>36046</v>
      </c>
      <c r="H170" s="5">
        <v>4.2000000000000003E-2</v>
      </c>
    </row>
    <row r="171" spans="1:8" x14ac:dyDescent="0.25">
      <c r="A171" s="1">
        <v>36047</v>
      </c>
      <c r="B171">
        <v>46.375</v>
      </c>
      <c r="C171">
        <f t="shared" si="8"/>
        <v>-2.6597312519265854E-2</v>
      </c>
      <c r="D171" s="1">
        <v>36047</v>
      </c>
      <c r="E171" s="2">
        <v>515750315527.21698</v>
      </c>
      <c r="G171" s="1">
        <v>36047</v>
      </c>
      <c r="H171" s="5">
        <v>4.1799999999999997E-2</v>
      </c>
    </row>
    <row r="172" spans="1:8" x14ac:dyDescent="0.25">
      <c r="A172" s="1">
        <v>36048</v>
      </c>
      <c r="B172">
        <v>44.625</v>
      </c>
      <c r="C172">
        <f t="shared" si="8"/>
        <v>-3.8466280827796052E-2</v>
      </c>
      <c r="D172" s="1">
        <v>36048</v>
      </c>
      <c r="E172" s="2">
        <v>516000311429.461</v>
      </c>
      <c r="G172" s="1">
        <v>36048</v>
      </c>
      <c r="H172" s="5">
        <v>4.1900000000000007E-2</v>
      </c>
    </row>
    <row r="173" spans="1:8" x14ac:dyDescent="0.25">
      <c r="A173" s="1">
        <v>36049</v>
      </c>
      <c r="B173">
        <v>44.625</v>
      </c>
      <c r="C173">
        <f t="shared" si="8"/>
        <v>0</v>
      </c>
      <c r="D173" s="1">
        <v>36049</v>
      </c>
      <c r="E173" s="2">
        <v>516250307331.70502</v>
      </c>
      <c r="G173" s="1">
        <v>36049</v>
      </c>
      <c r="H173" s="5">
        <v>4.1749999999999995E-2</v>
      </c>
    </row>
    <row r="174" spans="1:8" x14ac:dyDescent="0.25">
      <c r="A174" s="1">
        <v>36052</v>
      </c>
      <c r="B174">
        <v>45.25</v>
      </c>
      <c r="C174">
        <f t="shared" si="8"/>
        <v>1.3908430046131931E-2</v>
      </c>
      <c r="D174" s="1">
        <v>36052</v>
      </c>
      <c r="E174" s="2">
        <v>516500303233.94897</v>
      </c>
      <c r="G174" s="1">
        <v>36052</v>
      </c>
      <c r="H174" s="5">
        <v>4.1749999999999995E-2</v>
      </c>
    </row>
    <row r="175" spans="1:8" x14ac:dyDescent="0.25">
      <c r="A175" s="1">
        <v>36053</v>
      </c>
      <c r="B175">
        <v>42.5</v>
      </c>
      <c r="C175">
        <f t="shared" si="8"/>
        <v>-6.2698594215563938E-2</v>
      </c>
      <c r="D175" s="1">
        <v>36053</v>
      </c>
      <c r="E175" s="2">
        <v>516750299136.19202</v>
      </c>
      <c r="G175" s="1">
        <v>36053</v>
      </c>
      <c r="H175" s="5">
        <v>4.165E-2</v>
      </c>
    </row>
    <row r="176" spans="1:8" x14ac:dyDescent="0.25">
      <c r="A176" s="1">
        <v>36054</v>
      </c>
      <c r="B176">
        <v>39.625</v>
      </c>
      <c r="C176">
        <f t="shared" si="8"/>
        <v>-7.0043843732926436E-2</v>
      </c>
      <c r="D176" s="1">
        <v>36054</v>
      </c>
      <c r="E176" s="2">
        <v>517000295038.43597</v>
      </c>
      <c r="G176" s="1">
        <v>36054</v>
      </c>
      <c r="H176" s="5">
        <v>4.165E-2</v>
      </c>
    </row>
    <row r="177" spans="1:8" x14ac:dyDescent="0.25">
      <c r="A177" s="1">
        <v>36055</v>
      </c>
      <c r="B177">
        <v>36</v>
      </c>
      <c r="C177">
        <f t="shared" si="8"/>
        <v>-9.5941293741334671E-2</v>
      </c>
      <c r="D177" s="1">
        <v>36055</v>
      </c>
      <c r="E177" s="2">
        <v>517250290940.67999</v>
      </c>
      <c r="G177" s="1">
        <v>36055</v>
      </c>
      <c r="H177" s="5">
        <v>4.1950000000000001E-2</v>
      </c>
    </row>
    <row r="178" spans="1:8" x14ac:dyDescent="0.25">
      <c r="A178" s="1">
        <v>36056</v>
      </c>
      <c r="B178">
        <v>36.625</v>
      </c>
      <c r="C178">
        <f t="shared" si="8"/>
        <v>1.7212128881121426E-2</v>
      </c>
      <c r="D178" s="1">
        <v>36056</v>
      </c>
      <c r="E178" s="2">
        <v>517500286842.92401</v>
      </c>
      <c r="G178" s="1">
        <v>36056</v>
      </c>
      <c r="H178" s="5">
        <v>4.2050000000000004E-2</v>
      </c>
    </row>
    <row r="179" spans="1:8" x14ac:dyDescent="0.25">
      <c r="A179" s="1">
        <v>36059</v>
      </c>
      <c r="B179">
        <v>37.75</v>
      </c>
      <c r="C179">
        <f t="shared" si="8"/>
        <v>3.0254408357802343E-2</v>
      </c>
      <c r="D179" s="1">
        <v>36059</v>
      </c>
      <c r="E179" s="2">
        <v>517750282745.16803</v>
      </c>
      <c r="G179" s="1">
        <v>36059</v>
      </c>
      <c r="H179" s="5">
        <v>4.2549999999999998E-2</v>
      </c>
    </row>
    <row r="180" spans="1:8" x14ac:dyDescent="0.25">
      <c r="A180" s="1">
        <v>36060</v>
      </c>
      <c r="B180">
        <v>37.5</v>
      </c>
      <c r="C180">
        <f t="shared" si="8"/>
        <v>-6.6445427186686131E-3</v>
      </c>
      <c r="D180" s="1">
        <v>36060</v>
      </c>
      <c r="E180" s="2">
        <v>518000278647.41199</v>
      </c>
      <c r="G180" s="1">
        <v>36060</v>
      </c>
      <c r="H180" s="5">
        <v>4.165E-2</v>
      </c>
    </row>
    <row r="181" spans="1:8" x14ac:dyDescent="0.25">
      <c r="A181" s="1">
        <v>36061</v>
      </c>
      <c r="B181">
        <v>39.375</v>
      </c>
      <c r="C181">
        <f t="shared" si="8"/>
        <v>4.8790164169432049E-2</v>
      </c>
      <c r="D181" s="1">
        <v>36061</v>
      </c>
      <c r="E181" s="2">
        <v>518250274549.65601</v>
      </c>
      <c r="G181" s="1">
        <v>36061</v>
      </c>
      <c r="H181" s="5">
        <v>4.2350000000000006E-2</v>
      </c>
    </row>
    <row r="182" spans="1:8" x14ac:dyDescent="0.25">
      <c r="A182" s="1">
        <v>36062</v>
      </c>
      <c r="B182">
        <v>38.75</v>
      </c>
      <c r="C182">
        <f t="shared" si="8"/>
        <v>-1.6000341346441189E-2</v>
      </c>
      <c r="D182" s="1">
        <v>36062</v>
      </c>
      <c r="E182" s="2">
        <v>518500270451.90002</v>
      </c>
      <c r="G182" s="1">
        <v>36062</v>
      </c>
      <c r="H182" s="5">
        <v>4.2350000000000006E-2</v>
      </c>
    </row>
    <row r="183" spans="1:8" x14ac:dyDescent="0.25">
      <c r="A183" s="1">
        <v>36063</v>
      </c>
      <c r="B183">
        <v>38.25</v>
      </c>
      <c r="C183">
        <f t="shared" si="8"/>
        <v>-1.298719552681119E-2</v>
      </c>
      <c r="D183" s="1">
        <v>36063</v>
      </c>
      <c r="E183" s="2">
        <v>518750266354.14398</v>
      </c>
      <c r="G183" s="1">
        <v>36063</v>
      </c>
      <c r="H183" s="5">
        <v>4.2350000000000006E-2</v>
      </c>
    </row>
    <row r="184" spans="1:8" x14ac:dyDescent="0.25">
      <c r="A184" s="1">
        <v>36066</v>
      </c>
      <c r="B184">
        <v>39.625</v>
      </c>
      <c r="C184">
        <f t="shared" si="8"/>
        <v>3.5316671924899935E-2</v>
      </c>
      <c r="D184" s="1">
        <v>36066</v>
      </c>
      <c r="E184" s="2">
        <v>519000262256.388</v>
      </c>
      <c r="G184" s="1">
        <v>36066</v>
      </c>
      <c r="H184" s="5">
        <v>4.215E-2</v>
      </c>
    </row>
    <row r="185" spans="1:8" x14ac:dyDescent="0.25">
      <c r="A185" s="1">
        <v>36067</v>
      </c>
      <c r="B185">
        <v>40.125</v>
      </c>
      <c r="C185">
        <f t="shared" si="8"/>
        <v>1.2539349252735173E-2</v>
      </c>
      <c r="D185" s="1">
        <v>36067</v>
      </c>
      <c r="E185" s="2">
        <v>519250258158.63202</v>
      </c>
      <c r="G185" s="1">
        <v>36067</v>
      </c>
      <c r="H185" s="5">
        <v>4.2050000000000004E-2</v>
      </c>
    </row>
    <row r="186" spans="1:8" x14ac:dyDescent="0.25">
      <c r="A186" s="1">
        <v>36068</v>
      </c>
      <c r="B186">
        <v>37</v>
      </c>
      <c r="C186">
        <f t="shared" si="8"/>
        <v>-8.1081668805955506E-2</v>
      </c>
      <c r="D186" s="1">
        <v>36068</v>
      </c>
      <c r="E186" s="2">
        <v>519500254060.87598</v>
      </c>
      <c r="G186" s="1">
        <v>36068</v>
      </c>
      <c r="H186" s="5">
        <v>4.1950000000000001E-2</v>
      </c>
    </row>
    <row r="187" spans="1:8" x14ac:dyDescent="0.25">
      <c r="A187" s="1">
        <v>36069</v>
      </c>
      <c r="B187">
        <v>35.5</v>
      </c>
      <c r="C187">
        <f t="shared" si="8"/>
        <v>-4.1385216162854364E-2</v>
      </c>
      <c r="D187" s="1">
        <v>36069</v>
      </c>
      <c r="E187" s="2">
        <v>519750249963.12</v>
      </c>
      <c r="G187" s="1">
        <v>36069</v>
      </c>
      <c r="H187" s="5">
        <v>4.1950000000000001E-2</v>
      </c>
    </row>
    <row r="188" spans="1:8" x14ac:dyDescent="0.25">
      <c r="A188" s="1">
        <v>36070</v>
      </c>
      <c r="B188">
        <v>34.25</v>
      </c>
      <c r="C188">
        <f t="shared" si="8"/>
        <v>-3.5846131773135767E-2</v>
      </c>
      <c r="D188" s="1">
        <v>36070</v>
      </c>
      <c r="E188" s="2">
        <v>520000245865.36401</v>
      </c>
      <c r="G188" s="1">
        <v>36070</v>
      </c>
      <c r="H188" s="5">
        <v>4.1950000000000001E-2</v>
      </c>
    </row>
    <row r="189" spans="1:8" x14ac:dyDescent="0.25">
      <c r="A189" s="1">
        <v>36073</v>
      </c>
      <c r="B189">
        <v>32.125</v>
      </c>
      <c r="C189">
        <f t="shared" si="8"/>
        <v>-6.40520214928504E-2</v>
      </c>
      <c r="D189" s="1">
        <v>36073</v>
      </c>
      <c r="E189" s="2">
        <v>520250241767.60797</v>
      </c>
      <c r="G189" s="1">
        <v>36073</v>
      </c>
      <c r="H189" s="5">
        <v>4.2249999999999996E-2</v>
      </c>
    </row>
    <row r="190" spans="1:8" x14ac:dyDescent="0.25">
      <c r="A190" s="1">
        <v>36074</v>
      </c>
      <c r="B190">
        <v>33.75</v>
      </c>
      <c r="C190">
        <f t="shared" si="8"/>
        <v>4.9345874103155003E-2</v>
      </c>
      <c r="D190" s="1">
        <v>36074</v>
      </c>
      <c r="E190" s="2">
        <v>520500237669.85101</v>
      </c>
      <c r="G190" s="1">
        <v>36074</v>
      </c>
      <c r="H190" s="5">
        <v>4.2249999999999996E-2</v>
      </c>
    </row>
    <row r="191" spans="1:8" x14ac:dyDescent="0.25">
      <c r="A191" s="1">
        <v>36075</v>
      </c>
      <c r="B191">
        <v>33.375</v>
      </c>
      <c r="C191">
        <f t="shared" si="8"/>
        <v>-1.1173300598125189E-2</v>
      </c>
      <c r="D191" s="1">
        <v>36075</v>
      </c>
      <c r="E191" s="2">
        <v>520750233572.09497</v>
      </c>
      <c r="G191" s="1">
        <v>36075</v>
      </c>
      <c r="H191" s="5">
        <v>4.2249999999999996E-2</v>
      </c>
    </row>
    <row r="192" spans="1:8" x14ac:dyDescent="0.25">
      <c r="A192" s="1">
        <v>36076</v>
      </c>
      <c r="B192">
        <v>30.5</v>
      </c>
      <c r="C192">
        <f t="shared" si="8"/>
        <v>-9.008043310704765E-2</v>
      </c>
      <c r="D192" s="1">
        <v>36076</v>
      </c>
      <c r="E192" s="2">
        <v>521000229474.33899</v>
      </c>
      <c r="G192" s="1">
        <v>36076</v>
      </c>
      <c r="H192" s="5">
        <v>4.2450000000000002E-2</v>
      </c>
    </row>
    <row r="193" spans="1:8" x14ac:dyDescent="0.25">
      <c r="A193" s="1">
        <v>36077</v>
      </c>
      <c r="B193">
        <v>33</v>
      </c>
      <c r="C193">
        <f t="shared" si="8"/>
        <v>7.8780877853114384E-2</v>
      </c>
      <c r="D193" s="1">
        <v>36077</v>
      </c>
      <c r="E193" s="2">
        <v>521250225376.58301</v>
      </c>
      <c r="G193" s="1">
        <v>36077</v>
      </c>
      <c r="H193" s="5">
        <v>4.2450000000000002E-2</v>
      </c>
    </row>
    <row r="194" spans="1:8" x14ac:dyDescent="0.25">
      <c r="A194" s="1">
        <v>36080</v>
      </c>
      <c r="B194">
        <v>40</v>
      </c>
      <c r="C194">
        <f t="shared" si="8"/>
        <v>0.19237189264745611</v>
      </c>
      <c r="D194" s="1">
        <v>36080</v>
      </c>
      <c r="E194" s="2">
        <v>521500221278.82703</v>
      </c>
      <c r="G194" s="1">
        <v>36080</v>
      </c>
      <c r="H194" s="5">
        <v>4.215E-2</v>
      </c>
    </row>
    <row r="195" spans="1:8" x14ac:dyDescent="0.25">
      <c r="A195" s="1">
        <v>36081</v>
      </c>
      <c r="B195">
        <v>39</v>
      </c>
      <c r="C195">
        <f t="shared" si="8"/>
        <v>-2.5317807984289897E-2</v>
      </c>
      <c r="D195" s="1">
        <v>36081</v>
      </c>
      <c r="E195" s="2">
        <v>521750217181.07098</v>
      </c>
      <c r="G195" s="1">
        <v>36081</v>
      </c>
      <c r="H195" s="5">
        <v>4.2050000000000004E-2</v>
      </c>
    </row>
    <row r="196" spans="1:8" x14ac:dyDescent="0.25">
      <c r="A196" s="1">
        <v>36082</v>
      </c>
      <c r="B196">
        <v>39.5</v>
      </c>
      <c r="C196">
        <f t="shared" ref="C196:C259" si="9">LN(B196/B195)</f>
        <v>1.2739025777429712E-2</v>
      </c>
      <c r="D196" s="1">
        <v>36082</v>
      </c>
      <c r="E196" s="2">
        <v>522000213083.315</v>
      </c>
      <c r="G196" s="1">
        <v>36082</v>
      </c>
      <c r="H196" s="5">
        <v>4.2050000000000004E-2</v>
      </c>
    </row>
    <row r="197" spans="1:8" x14ac:dyDescent="0.25">
      <c r="A197" s="1">
        <v>36083</v>
      </c>
      <c r="B197">
        <v>41.75</v>
      </c>
      <c r="C197">
        <f t="shared" si="9"/>
        <v>5.5398779389788377E-2</v>
      </c>
      <c r="D197" s="1">
        <v>36083</v>
      </c>
      <c r="E197" s="2">
        <v>522250208985.55902</v>
      </c>
      <c r="G197" s="1">
        <v>36083</v>
      </c>
      <c r="H197" s="5">
        <v>4.2050000000000004E-2</v>
      </c>
    </row>
    <row r="198" spans="1:8" x14ac:dyDescent="0.25">
      <c r="A198" s="1">
        <v>36084</v>
      </c>
      <c r="B198">
        <v>44.375</v>
      </c>
      <c r="C198">
        <f t="shared" si="9"/>
        <v>6.0976796498715374E-2</v>
      </c>
      <c r="D198" s="1">
        <v>36084</v>
      </c>
      <c r="E198" s="2">
        <v>522500204887.80298</v>
      </c>
      <c r="G198" s="1">
        <v>36084</v>
      </c>
      <c r="H198" s="5">
        <v>4.165E-2</v>
      </c>
    </row>
    <row r="199" spans="1:8" x14ac:dyDescent="0.25">
      <c r="A199" s="1">
        <v>36087</v>
      </c>
      <c r="B199">
        <v>42.25</v>
      </c>
      <c r="C199">
        <f t="shared" si="9"/>
        <v>-4.9071893992397066E-2</v>
      </c>
      <c r="D199" s="1">
        <v>36087</v>
      </c>
      <c r="E199" s="2">
        <v>522750200790.047</v>
      </c>
      <c r="G199" s="1">
        <v>36087</v>
      </c>
      <c r="H199" s="5">
        <v>4.165E-2</v>
      </c>
    </row>
    <row r="200" spans="1:8" x14ac:dyDescent="0.25">
      <c r="A200" s="1">
        <v>36088</v>
      </c>
      <c r="B200">
        <v>43</v>
      </c>
      <c r="C200">
        <f t="shared" si="9"/>
        <v>1.759576189037966E-2</v>
      </c>
      <c r="D200" s="1">
        <v>36088</v>
      </c>
      <c r="E200" s="2">
        <v>523000196692.29102</v>
      </c>
      <c r="G200" s="1">
        <v>36088</v>
      </c>
      <c r="H200" s="5">
        <v>4.1550000000000004E-2</v>
      </c>
    </row>
    <row r="201" spans="1:8" x14ac:dyDescent="0.25">
      <c r="A201" s="1">
        <v>36089</v>
      </c>
      <c r="B201">
        <v>40.375</v>
      </c>
      <c r="C201">
        <f t="shared" si="9"/>
        <v>-6.2989334150741802E-2</v>
      </c>
      <c r="D201" s="1">
        <v>36089</v>
      </c>
      <c r="E201" s="2">
        <v>523250192594.53497</v>
      </c>
      <c r="G201" s="1">
        <v>36089</v>
      </c>
      <c r="H201" s="5">
        <v>4.1449999999999994E-2</v>
      </c>
    </row>
    <row r="202" spans="1:8" x14ac:dyDescent="0.25">
      <c r="A202" s="1">
        <v>36090</v>
      </c>
      <c r="B202">
        <v>40</v>
      </c>
      <c r="C202">
        <f t="shared" si="9"/>
        <v>-9.3313274288843052E-3</v>
      </c>
      <c r="D202" s="1">
        <v>36090</v>
      </c>
      <c r="E202" s="2">
        <v>523500188496.77899</v>
      </c>
      <c r="G202" s="1">
        <v>36090</v>
      </c>
      <c r="H202" s="5">
        <v>4.1550000000000004E-2</v>
      </c>
    </row>
    <row r="203" spans="1:8" x14ac:dyDescent="0.25">
      <c r="A203" s="1">
        <v>36091</v>
      </c>
      <c r="B203">
        <v>42</v>
      </c>
      <c r="C203">
        <f t="shared" si="9"/>
        <v>4.8790164169432049E-2</v>
      </c>
      <c r="D203" s="1">
        <v>36091</v>
      </c>
      <c r="E203" s="2">
        <v>523750184399.02301</v>
      </c>
      <c r="G203" s="1">
        <v>36091</v>
      </c>
      <c r="H203" s="5">
        <v>4.1149999999999999E-2</v>
      </c>
    </row>
    <row r="204" spans="1:8" x14ac:dyDescent="0.25">
      <c r="A204" s="1">
        <v>36094</v>
      </c>
      <c r="B204">
        <v>42.875</v>
      </c>
      <c r="C204">
        <f t="shared" si="9"/>
        <v>2.061928720273561E-2</v>
      </c>
      <c r="D204" s="1">
        <v>36094</v>
      </c>
      <c r="E204" s="2">
        <v>524000180301.26703</v>
      </c>
      <c r="G204" s="1">
        <v>36094</v>
      </c>
      <c r="H204" s="5">
        <v>4.095E-2</v>
      </c>
    </row>
    <row r="205" spans="1:8" x14ac:dyDescent="0.25">
      <c r="A205" s="1">
        <v>36095</v>
      </c>
      <c r="B205">
        <v>46</v>
      </c>
      <c r="C205">
        <f t="shared" si="9"/>
        <v>7.0352491002991027E-2</v>
      </c>
      <c r="D205" s="1">
        <v>36095</v>
      </c>
      <c r="E205" s="2">
        <v>524250176203.51001</v>
      </c>
      <c r="G205" s="1">
        <v>36095</v>
      </c>
      <c r="H205" s="5">
        <v>4.095E-2</v>
      </c>
    </row>
    <row r="206" spans="1:8" x14ac:dyDescent="0.25">
      <c r="A206" s="1">
        <v>36096</v>
      </c>
      <c r="B206">
        <v>43.5</v>
      </c>
      <c r="C206">
        <f t="shared" si="9"/>
        <v>-5.5880458394456614E-2</v>
      </c>
      <c r="D206" s="1">
        <v>36096</v>
      </c>
      <c r="E206" s="2">
        <v>524500172105.75403</v>
      </c>
      <c r="G206" s="1">
        <v>36096</v>
      </c>
      <c r="H206" s="5">
        <v>4.095E-2</v>
      </c>
    </row>
    <row r="207" spans="1:8" x14ac:dyDescent="0.25">
      <c r="A207" s="1">
        <v>36097</v>
      </c>
      <c r="B207">
        <v>42.125</v>
      </c>
      <c r="C207">
        <f t="shared" si="9"/>
        <v>-3.2119549422112662E-2</v>
      </c>
      <c r="D207" s="1">
        <v>36097</v>
      </c>
      <c r="E207" s="2">
        <v>524750168007.99799</v>
      </c>
      <c r="G207" s="1">
        <v>36097</v>
      </c>
      <c r="H207" s="5">
        <v>4.045E-2</v>
      </c>
    </row>
    <row r="208" spans="1:8" x14ac:dyDescent="0.25">
      <c r="A208" s="1">
        <v>36098</v>
      </c>
      <c r="B208">
        <v>44</v>
      </c>
      <c r="C208">
        <f t="shared" si="9"/>
        <v>4.3548245245735459E-2</v>
      </c>
      <c r="D208" s="1">
        <v>36098</v>
      </c>
      <c r="E208" s="2">
        <v>525000163910.242</v>
      </c>
      <c r="G208" s="1">
        <v>36098</v>
      </c>
      <c r="H208" s="5">
        <v>3.9449999999999999E-2</v>
      </c>
    </row>
    <row r="209" spans="1:8" x14ac:dyDescent="0.25">
      <c r="A209" s="1">
        <v>36101</v>
      </c>
      <c r="B209">
        <v>45.875</v>
      </c>
      <c r="C209">
        <f t="shared" si="9"/>
        <v>4.1730672456473279E-2</v>
      </c>
      <c r="D209" s="1">
        <v>36101</v>
      </c>
      <c r="E209" s="2">
        <v>525250159812.48602</v>
      </c>
      <c r="G209" s="1">
        <v>36101</v>
      </c>
      <c r="H209" s="5">
        <v>3.925E-2</v>
      </c>
    </row>
    <row r="210" spans="1:8" x14ac:dyDescent="0.25">
      <c r="A210" s="1">
        <v>36102</v>
      </c>
      <c r="B210">
        <v>45.5</v>
      </c>
      <c r="C210">
        <f t="shared" si="9"/>
        <v>-8.2079804178296217E-3</v>
      </c>
      <c r="D210" s="1">
        <v>36102</v>
      </c>
      <c r="E210" s="2">
        <v>525500155714.72998</v>
      </c>
      <c r="G210" s="1">
        <v>36102</v>
      </c>
      <c r="H210" s="5">
        <v>3.8949999999999999E-2</v>
      </c>
    </row>
    <row r="211" spans="1:8" x14ac:dyDescent="0.25">
      <c r="A211" s="1">
        <v>36103</v>
      </c>
      <c r="B211">
        <v>47.25</v>
      </c>
      <c r="C211">
        <f t="shared" si="9"/>
        <v>3.7740327982847113E-2</v>
      </c>
      <c r="D211" s="1">
        <v>36103</v>
      </c>
      <c r="E211" s="2">
        <v>525750151616.974</v>
      </c>
      <c r="G211" s="1">
        <v>36103</v>
      </c>
      <c r="H211" s="5">
        <v>3.8650000000000004E-2</v>
      </c>
    </row>
    <row r="212" spans="1:8" x14ac:dyDescent="0.25">
      <c r="A212" s="1">
        <v>36104</v>
      </c>
      <c r="B212">
        <v>45.5</v>
      </c>
      <c r="C212">
        <f t="shared" si="9"/>
        <v>-3.7740327982847086E-2</v>
      </c>
      <c r="D212" s="1">
        <v>36104</v>
      </c>
      <c r="E212" s="2">
        <v>526000147519.21802</v>
      </c>
      <c r="G212" s="1">
        <v>36104</v>
      </c>
      <c r="H212" s="5">
        <v>3.8550000000000001E-2</v>
      </c>
    </row>
    <row r="213" spans="1:8" x14ac:dyDescent="0.25">
      <c r="A213" s="1">
        <v>36105</v>
      </c>
      <c r="B213">
        <v>45.25</v>
      </c>
      <c r="C213">
        <f t="shared" si="9"/>
        <v>-5.5096558109695845E-3</v>
      </c>
      <c r="D213" s="1">
        <v>36105</v>
      </c>
      <c r="E213" s="2">
        <v>526250143421.46198</v>
      </c>
      <c r="G213" s="1">
        <v>36105</v>
      </c>
      <c r="H213" s="5">
        <v>3.8650000000000004E-2</v>
      </c>
    </row>
    <row r="214" spans="1:8" x14ac:dyDescent="0.25">
      <c r="A214" s="1">
        <v>36108</v>
      </c>
      <c r="B214">
        <v>44.625</v>
      </c>
      <c r="C214">
        <f t="shared" si="9"/>
        <v>-1.3908430046132E-2</v>
      </c>
      <c r="D214" s="1">
        <v>36108</v>
      </c>
      <c r="E214" s="2">
        <v>526500139323.70599</v>
      </c>
      <c r="G214" s="1">
        <v>36108</v>
      </c>
      <c r="H214" s="5">
        <v>3.8650000000000004E-2</v>
      </c>
    </row>
    <row r="215" spans="1:8" x14ac:dyDescent="0.25">
      <c r="A215" s="1">
        <v>36109</v>
      </c>
      <c r="B215">
        <v>44.875</v>
      </c>
      <c r="C215">
        <f t="shared" si="9"/>
        <v>5.5866067086397762E-3</v>
      </c>
      <c r="D215" s="1">
        <v>36109</v>
      </c>
      <c r="E215" s="2">
        <v>526750135225.95001</v>
      </c>
      <c r="G215" s="1">
        <v>36109</v>
      </c>
      <c r="H215" s="5">
        <v>3.875E-2</v>
      </c>
    </row>
    <row r="216" spans="1:8" x14ac:dyDescent="0.25">
      <c r="A216" s="1">
        <v>36110</v>
      </c>
      <c r="B216">
        <v>46.375</v>
      </c>
      <c r="C216">
        <f t="shared" si="9"/>
        <v>3.287967411915621E-2</v>
      </c>
      <c r="D216" s="1">
        <v>36110</v>
      </c>
      <c r="E216" s="2">
        <v>527000131128.19397</v>
      </c>
      <c r="G216" s="1">
        <v>36110</v>
      </c>
      <c r="H216" s="5">
        <v>3.9149999999999997E-2</v>
      </c>
    </row>
    <row r="217" spans="1:8" x14ac:dyDescent="0.25">
      <c r="A217" s="1">
        <v>36111</v>
      </c>
      <c r="B217">
        <v>46.125</v>
      </c>
      <c r="C217">
        <f t="shared" si="9"/>
        <v>-5.405418566907935E-3</v>
      </c>
      <c r="D217" s="1">
        <v>36111</v>
      </c>
      <c r="E217" s="2">
        <v>527250127030.43799</v>
      </c>
      <c r="G217" s="1">
        <v>36111</v>
      </c>
      <c r="H217" s="5">
        <v>3.8550000000000001E-2</v>
      </c>
    </row>
    <row r="218" spans="1:8" x14ac:dyDescent="0.25">
      <c r="A218" s="1">
        <v>36112</v>
      </c>
      <c r="B218">
        <v>46.875</v>
      </c>
      <c r="C218">
        <f t="shared" si="9"/>
        <v>1.6129381929883717E-2</v>
      </c>
      <c r="D218" s="1">
        <v>36112</v>
      </c>
      <c r="E218" s="2">
        <v>527500122932.68201</v>
      </c>
      <c r="G218" s="1">
        <v>36112</v>
      </c>
      <c r="H218" s="5">
        <v>3.7949999999999998E-2</v>
      </c>
    </row>
    <row r="219" spans="1:8" x14ac:dyDescent="0.25">
      <c r="A219" s="1">
        <v>36115</v>
      </c>
      <c r="B219">
        <v>48.625</v>
      </c>
      <c r="C219">
        <f t="shared" si="9"/>
        <v>3.6653317648035581E-2</v>
      </c>
      <c r="D219" s="1">
        <v>36115</v>
      </c>
      <c r="E219" s="2">
        <v>527750118834.92499</v>
      </c>
      <c r="G219" s="1">
        <v>36115</v>
      </c>
      <c r="H219" s="5">
        <v>3.7749999999999999E-2</v>
      </c>
    </row>
    <row r="220" spans="1:8" x14ac:dyDescent="0.25">
      <c r="A220" s="1">
        <v>36116</v>
      </c>
      <c r="B220">
        <v>49.25</v>
      </c>
      <c r="C220">
        <f t="shared" si="9"/>
        <v>1.2771565679487539E-2</v>
      </c>
      <c r="D220" s="1">
        <v>36116</v>
      </c>
      <c r="E220" s="2">
        <v>528000114737.16901</v>
      </c>
      <c r="G220" s="1">
        <v>36116</v>
      </c>
      <c r="H220" s="5">
        <v>3.7949999999999998E-2</v>
      </c>
    </row>
    <row r="221" spans="1:8" x14ac:dyDescent="0.25">
      <c r="A221" s="1">
        <v>36117</v>
      </c>
      <c r="B221">
        <v>51.25</v>
      </c>
      <c r="C221">
        <f t="shared" si="9"/>
        <v>3.9806250400419574E-2</v>
      </c>
      <c r="D221" s="1">
        <v>36117</v>
      </c>
      <c r="E221" s="2">
        <v>528250110639.41302</v>
      </c>
      <c r="G221" s="1">
        <v>36117</v>
      </c>
      <c r="H221" s="5">
        <v>3.8249999999999999E-2</v>
      </c>
    </row>
    <row r="222" spans="1:8" x14ac:dyDescent="0.25">
      <c r="A222" s="1">
        <v>36118</v>
      </c>
      <c r="B222">
        <v>52</v>
      </c>
      <c r="C222">
        <f t="shared" si="9"/>
        <v>1.4528100562909808E-2</v>
      </c>
      <c r="D222" s="1">
        <v>36118</v>
      </c>
      <c r="E222" s="2">
        <v>528500106541.65698</v>
      </c>
      <c r="G222" s="1">
        <v>36118</v>
      </c>
      <c r="H222" s="5">
        <v>3.805E-2</v>
      </c>
    </row>
    <row r="223" spans="1:8" x14ac:dyDescent="0.25">
      <c r="A223" s="1">
        <v>36119</v>
      </c>
      <c r="B223">
        <v>51.5</v>
      </c>
      <c r="C223">
        <f t="shared" si="9"/>
        <v>-9.6619109117368589E-3</v>
      </c>
      <c r="D223" s="1">
        <v>36119</v>
      </c>
      <c r="E223" s="2">
        <v>528750102443.901</v>
      </c>
      <c r="G223" s="1">
        <v>36119</v>
      </c>
      <c r="H223" s="5">
        <v>3.7949999999999998E-2</v>
      </c>
    </row>
    <row r="224" spans="1:8" x14ac:dyDescent="0.25">
      <c r="A224" s="1">
        <v>36122</v>
      </c>
      <c r="B224">
        <v>52.75</v>
      </c>
      <c r="C224">
        <f t="shared" si="9"/>
        <v>2.3981964686485405E-2</v>
      </c>
      <c r="D224" s="1">
        <v>36122</v>
      </c>
      <c r="E224" s="2">
        <v>529000098346.14502</v>
      </c>
      <c r="G224" s="1">
        <v>36122</v>
      </c>
      <c r="H224" s="5">
        <v>3.7850000000000002E-2</v>
      </c>
    </row>
    <row r="225" spans="1:8" x14ac:dyDescent="0.25">
      <c r="A225" s="1">
        <v>36123</v>
      </c>
      <c r="B225">
        <v>53</v>
      </c>
      <c r="C225">
        <f t="shared" si="9"/>
        <v>4.7281411959458957E-3</v>
      </c>
      <c r="D225" s="1">
        <v>36123</v>
      </c>
      <c r="E225" s="2">
        <v>529250094248.38898</v>
      </c>
      <c r="G225" s="1">
        <v>36123</v>
      </c>
      <c r="H225" s="5">
        <v>3.7350000000000001E-2</v>
      </c>
    </row>
    <row r="226" spans="1:8" x14ac:dyDescent="0.25">
      <c r="A226" s="1">
        <v>36124</v>
      </c>
      <c r="B226">
        <v>54.625</v>
      </c>
      <c r="C226">
        <f t="shared" si="9"/>
        <v>3.0199739863632408E-2</v>
      </c>
      <c r="D226" s="1">
        <v>36124</v>
      </c>
      <c r="E226" s="2">
        <v>529500090150.633</v>
      </c>
      <c r="G226" s="1">
        <v>36124</v>
      </c>
      <c r="H226" s="5">
        <v>3.7149999999999996E-2</v>
      </c>
    </row>
    <row r="227" spans="1:8" x14ac:dyDescent="0.25">
      <c r="A227" s="1">
        <v>36125</v>
      </c>
      <c r="B227">
        <v>56.625</v>
      </c>
      <c r="C227">
        <f t="shared" si="9"/>
        <v>3.5958930387443973E-2</v>
      </c>
      <c r="D227" s="1">
        <v>36125</v>
      </c>
      <c r="E227" s="2">
        <v>529750086052.87701</v>
      </c>
      <c r="G227" s="1">
        <v>36125</v>
      </c>
      <c r="H227" s="5">
        <v>3.6850000000000001E-2</v>
      </c>
    </row>
    <row r="228" spans="1:8" x14ac:dyDescent="0.25">
      <c r="A228" s="1">
        <v>36126</v>
      </c>
      <c r="B228">
        <v>58</v>
      </c>
      <c r="C228">
        <f t="shared" si="9"/>
        <v>2.3992426743221149E-2</v>
      </c>
      <c r="D228" s="1">
        <v>36126</v>
      </c>
      <c r="E228" s="2">
        <v>530000081955.12097</v>
      </c>
      <c r="G228" s="1">
        <v>36126</v>
      </c>
      <c r="H228" s="5">
        <v>3.6549999999999999E-2</v>
      </c>
    </row>
    <row r="229" spans="1:8" x14ac:dyDescent="0.25">
      <c r="A229" s="1">
        <v>36129</v>
      </c>
      <c r="B229">
        <v>56.5</v>
      </c>
      <c r="C229">
        <f t="shared" si="9"/>
        <v>-2.6202372394024072E-2</v>
      </c>
      <c r="D229" s="1">
        <v>36129</v>
      </c>
      <c r="E229" s="2">
        <v>530250077857.36499</v>
      </c>
      <c r="G229" s="1">
        <v>36129</v>
      </c>
      <c r="H229" s="5">
        <v>3.6650000000000002E-2</v>
      </c>
    </row>
    <row r="230" spans="1:8" x14ac:dyDescent="0.25">
      <c r="A230" s="1">
        <v>36130</v>
      </c>
      <c r="B230">
        <v>55.125</v>
      </c>
      <c r="C230">
        <f t="shared" si="9"/>
        <v>-2.4637304385385177E-2</v>
      </c>
      <c r="D230" s="1">
        <v>36130</v>
      </c>
      <c r="E230" s="2">
        <v>530500073759.60901</v>
      </c>
      <c r="G230" s="1">
        <v>36130</v>
      </c>
      <c r="H230" s="5">
        <v>3.6650000000000002E-2</v>
      </c>
    </row>
    <row r="231" spans="1:8" x14ac:dyDescent="0.25">
      <c r="A231" s="1">
        <v>36131</v>
      </c>
      <c r="B231">
        <v>54.375</v>
      </c>
      <c r="C231">
        <f t="shared" si="9"/>
        <v>-1.3698844358161915E-2</v>
      </c>
      <c r="D231" s="1">
        <v>36131</v>
      </c>
      <c r="E231" s="2">
        <v>530750069661.85303</v>
      </c>
      <c r="G231" s="1">
        <v>36131</v>
      </c>
      <c r="H231" s="5">
        <v>3.5549999999999998E-2</v>
      </c>
    </row>
    <row r="232" spans="1:8" x14ac:dyDescent="0.25">
      <c r="A232" s="1">
        <v>36132</v>
      </c>
      <c r="B232">
        <v>53.25</v>
      </c>
      <c r="C232">
        <f t="shared" si="9"/>
        <v>-2.0906684819313712E-2</v>
      </c>
      <c r="D232" s="1">
        <v>36132</v>
      </c>
      <c r="E232" s="2">
        <v>531000065564.09698</v>
      </c>
      <c r="G232" s="1">
        <v>36132</v>
      </c>
      <c r="H232" s="5">
        <v>3.4750000000000003E-2</v>
      </c>
    </row>
    <row r="233" spans="1:8" x14ac:dyDescent="0.25">
      <c r="A233" s="1">
        <v>36133</v>
      </c>
      <c r="B233">
        <v>55.75</v>
      </c>
      <c r="C233">
        <f t="shared" si="9"/>
        <v>4.5879605750693657E-2</v>
      </c>
      <c r="D233" s="1">
        <v>36133</v>
      </c>
      <c r="E233" s="2">
        <v>531250061466.341</v>
      </c>
      <c r="G233" s="1">
        <v>36133</v>
      </c>
      <c r="H233" s="5">
        <v>3.4750000000000003E-2</v>
      </c>
    </row>
    <row r="234" spans="1:8" x14ac:dyDescent="0.25">
      <c r="A234" s="1">
        <v>36136</v>
      </c>
      <c r="B234">
        <v>57.75</v>
      </c>
      <c r="C234">
        <f t="shared" si="9"/>
        <v>3.5245939061674884E-2</v>
      </c>
      <c r="D234" s="1">
        <v>36136</v>
      </c>
      <c r="E234" s="2">
        <v>531500057368.58398</v>
      </c>
      <c r="G234" s="1">
        <v>36136</v>
      </c>
      <c r="H234" s="5">
        <v>3.4849999999999999E-2</v>
      </c>
    </row>
    <row r="235" spans="1:8" x14ac:dyDescent="0.25">
      <c r="A235" s="1">
        <v>36137</v>
      </c>
      <c r="B235">
        <v>56.375</v>
      </c>
      <c r="C235">
        <f t="shared" si="9"/>
        <v>-2.409755157906053E-2</v>
      </c>
      <c r="D235" s="1">
        <v>36137</v>
      </c>
      <c r="E235" s="2">
        <v>531750053270.828</v>
      </c>
      <c r="G235" s="1">
        <v>36137</v>
      </c>
      <c r="H235" s="5">
        <v>3.4750000000000003E-2</v>
      </c>
    </row>
    <row r="236" spans="1:8" x14ac:dyDescent="0.25">
      <c r="A236" s="1">
        <v>36138</v>
      </c>
      <c r="B236">
        <v>59.375</v>
      </c>
      <c r="C236">
        <f t="shared" si="9"/>
        <v>5.1847464531962865E-2</v>
      </c>
      <c r="D236" s="1">
        <v>36138</v>
      </c>
      <c r="E236" s="2">
        <v>532000049173.07202</v>
      </c>
      <c r="G236" s="1">
        <v>36138</v>
      </c>
      <c r="H236" s="5">
        <v>3.4549999999999997E-2</v>
      </c>
    </row>
    <row r="237" spans="1:8" x14ac:dyDescent="0.25">
      <c r="A237" s="1">
        <v>36139</v>
      </c>
      <c r="B237">
        <v>49.75</v>
      </c>
      <c r="C237">
        <f t="shared" si="9"/>
        <v>-0.17686279875020353</v>
      </c>
      <c r="D237" s="1">
        <v>36139</v>
      </c>
      <c r="E237" s="2">
        <v>532250045075.31598</v>
      </c>
      <c r="G237" s="1">
        <v>36139</v>
      </c>
      <c r="H237" s="5">
        <v>3.4349999999999999E-2</v>
      </c>
    </row>
    <row r="238" spans="1:8" x14ac:dyDescent="0.25">
      <c r="A238" s="1">
        <v>36140</v>
      </c>
      <c r="B238">
        <v>46.375</v>
      </c>
      <c r="C238">
        <f t="shared" si="9"/>
        <v>-7.0249942677002589E-2</v>
      </c>
      <c r="D238" s="1">
        <v>36140</v>
      </c>
      <c r="E238" s="2">
        <v>532500040977.56</v>
      </c>
      <c r="G238" s="1">
        <v>36140</v>
      </c>
      <c r="H238" s="5">
        <v>3.415E-2</v>
      </c>
    </row>
    <row r="239" spans="1:8" x14ac:dyDescent="0.25">
      <c r="A239" s="1">
        <v>36143</v>
      </c>
      <c r="B239">
        <v>45.5</v>
      </c>
      <c r="C239">
        <f t="shared" si="9"/>
        <v>-1.9048194970694474E-2</v>
      </c>
      <c r="D239" s="1">
        <v>36143</v>
      </c>
      <c r="E239" s="2">
        <v>532750036879.80402</v>
      </c>
      <c r="G239" s="1">
        <v>36143</v>
      </c>
      <c r="H239" s="5">
        <v>3.4049999999999997E-2</v>
      </c>
    </row>
    <row r="240" spans="1:8" x14ac:dyDescent="0.25">
      <c r="A240" s="1">
        <v>36144</v>
      </c>
      <c r="B240">
        <v>46</v>
      </c>
      <c r="C240">
        <f t="shared" si="9"/>
        <v>1.092907053219023E-2</v>
      </c>
      <c r="D240" s="1">
        <v>36144</v>
      </c>
      <c r="E240" s="2">
        <v>533000032782.04797</v>
      </c>
      <c r="G240" s="1">
        <v>36144</v>
      </c>
      <c r="H240" s="5">
        <v>3.415E-2</v>
      </c>
    </row>
    <row r="241" spans="1:8" x14ac:dyDescent="0.25">
      <c r="A241" s="1">
        <v>36145</v>
      </c>
      <c r="B241">
        <v>46.625</v>
      </c>
      <c r="C241">
        <f t="shared" si="9"/>
        <v>1.3495481474884509E-2</v>
      </c>
      <c r="D241" s="1">
        <v>36145</v>
      </c>
      <c r="E241" s="2">
        <v>533250028684.29199</v>
      </c>
      <c r="G241" s="1">
        <v>36145</v>
      </c>
      <c r="H241" s="5">
        <v>3.415E-2</v>
      </c>
    </row>
    <row r="242" spans="1:8" x14ac:dyDescent="0.25">
      <c r="A242" s="1">
        <v>36146</v>
      </c>
      <c r="B242">
        <v>47.5</v>
      </c>
      <c r="C242">
        <f t="shared" si="9"/>
        <v>1.8592833076615925E-2</v>
      </c>
      <c r="D242" s="1">
        <v>36146</v>
      </c>
      <c r="E242" s="2">
        <v>533500024586.53601</v>
      </c>
      <c r="G242" s="1">
        <v>36146</v>
      </c>
      <c r="H242" s="5">
        <v>3.3849999999999998E-2</v>
      </c>
    </row>
    <row r="243" spans="1:8" x14ac:dyDescent="0.25">
      <c r="A243" s="1">
        <v>36147</v>
      </c>
      <c r="B243">
        <v>43.625</v>
      </c>
      <c r="C243">
        <f t="shared" si="9"/>
        <v>-8.5099330518004321E-2</v>
      </c>
      <c r="D243" s="1">
        <v>36147</v>
      </c>
      <c r="E243" s="2">
        <v>533750020488.78003</v>
      </c>
      <c r="G243" s="1">
        <v>36147</v>
      </c>
      <c r="H243" s="5">
        <v>3.3750000000000002E-2</v>
      </c>
    </row>
    <row r="244" spans="1:8" x14ac:dyDescent="0.25">
      <c r="A244" s="1">
        <v>36150</v>
      </c>
      <c r="B244">
        <v>44.75</v>
      </c>
      <c r="C244">
        <f t="shared" si="9"/>
        <v>2.5461064198273091E-2</v>
      </c>
      <c r="D244" s="1">
        <v>36150</v>
      </c>
      <c r="E244" s="2">
        <v>534000016391.02399</v>
      </c>
      <c r="G244" s="1">
        <v>36150</v>
      </c>
      <c r="H244" s="5">
        <v>3.3849999999999998E-2</v>
      </c>
    </row>
    <row r="245" spans="1:8" x14ac:dyDescent="0.25">
      <c r="A245" s="1">
        <v>36152</v>
      </c>
      <c r="B245">
        <v>48.875</v>
      </c>
      <c r="C245">
        <f t="shared" si="9"/>
        <v>8.8174573584665406E-2</v>
      </c>
      <c r="D245" s="1">
        <v>36152</v>
      </c>
      <c r="E245" s="2">
        <v>534250012293.26801</v>
      </c>
      <c r="G245" s="1">
        <v>36152</v>
      </c>
      <c r="H245" s="5">
        <v>3.3950000000000001E-2</v>
      </c>
    </row>
    <row r="246" spans="1:8" x14ac:dyDescent="0.25">
      <c r="A246" s="1">
        <v>36157</v>
      </c>
      <c r="B246">
        <v>48.875</v>
      </c>
      <c r="C246">
        <f t="shared" si="9"/>
        <v>0</v>
      </c>
      <c r="D246" s="1">
        <v>36157</v>
      </c>
      <c r="E246" s="2">
        <v>534500008195.51202</v>
      </c>
      <c r="G246" s="1">
        <v>36157</v>
      </c>
      <c r="H246" s="5">
        <v>3.415E-2</v>
      </c>
    </row>
    <row r="247" spans="1:8" x14ac:dyDescent="0.25">
      <c r="A247" s="1">
        <v>36158</v>
      </c>
      <c r="B247">
        <v>48.25</v>
      </c>
      <c r="C247">
        <f t="shared" si="9"/>
        <v>-1.2870190520534907E-2</v>
      </c>
      <c r="D247" s="1">
        <v>36158</v>
      </c>
      <c r="E247" s="2">
        <v>534750004097.75598</v>
      </c>
      <c r="G247" s="1">
        <v>36158</v>
      </c>
      <c r="H247" s="5">
        <v>3.3649999999999999E-2</v>
      </c>
    </row>
    <row r="248" spans="1:8" x14ac:dyDescent="0.25">
      <c r="A248" s="1">
        <v>36159</v>
      </c>
      <c r="B248">
        <v>48.375</v>
      </c>
      <c r="C248">
        <f t="shared" si="9"/>
        <v>2.5873235649509544E-3</v>
      </c>
      <c r="D248" s="1">
        <v>36159</v>
      </c>
      <c r="E248" s="2">
        <v>535000000000</v>
      </c>
      <c r="G248" s="1">
        <v>36159</v>
      </c>
      <c r="H248" s="5">
        <v>3.3549999999999996E-2</v>
      </c>
    </row>
    <row r="249" spans="1:8" x14ac:dyDescent="0.25">
      <c r="A249" s="1">
        <v>36164</v>
      </c>
      <c r="B249">
        <v>50.375</v>
      </c>
      <c r="C249">
        <f t="shared" si="9"/>
        <v>4.0511868916901103E-2</v>
      </c>
      <c r="D249" s="1">
        <v>36164</v>
      </c>
      <c r="E249" s="2">
        <v>535435483870.96698</v>
      </c>
      <c r="G249" s="1">
        <v>36164</v>
      </c>
      <c r="H249" s="5">
        <v>3.3050000000000003E-2</v>
      </c>
    </row>
    <row r="250" spans="1:8" x14ac:dyDescent="0.25">
      <c r="A250" s="1">
        <v>36165</v>
      </c>
      <c r="B250">
        <v>52.5</v>
      </c>
      <c r="C250">
        <f t="shared" si="9"/>
        <v>4.1318149330731073E-2</v>
      </c>
      <c r="D250" s="1">
        <v>36165</v>
      </c>
      <c r="E250" s="2">
        <v>535870967741.935</v>
      </c>
      <c r="G250" s="1">
        <v>36165</v>
      </c>
      <c r="H250" s="5">
        <v>3.3050000000000003E-2</v>
      </c>
    </row>
    <row r="251" spans="1:8" x14ac:dyDescent="0.25">
      <c r="A251" s="1">
        <v>36167</v>
      </c>
      <c r="B251">
        <v>54</v>
      </c>
      <c r="C251">
        <f t="shared" si="9"/>
        <v>2.8170876966696224E-2</v>
      </c>
      <c r="D251" s="1">
        <v>36167</v>
      </c>
      <c r="E251" s="2">
        <v>536306451612.90302</v>
      </c>
      <c r="G251" s="1">
        <v>36167</v>
      </c>
      <c r="H251" s="5">
        <v>3.3050000000000003E-2</v>
      </c>
    </row>
    <row r="252" spans="1:8" x14ac:dyDescent="0.25">
      <c r="A252" s="1">
        <v>36168</v>
      </c>
      <c r="B252">
        <v>52.875</v>
      </c>
      <c r="C252">
        <f t="shared" si="9"/>
        <v>-2.1053409197832381E-2</v>
      </c>
      <c r="D252" s="1">
        <v>36168</v>
      </c>
      <c r="E252" s="2">
        <v>536741935483.87</v>
      </c>
      <c r="G252" s="1">
        <v>36168</v>
      </c>
      <c r="H252" s="5">
        <v>3.295E-2</v>
      </c>
    </row>
    <row r="253" spans="1:8" x14ac:dyDescent="0.25">
      <c r="A253" s="1">
        <v>36171</v>
      </c>
      <c r="B253">
        <v>51.625</v>
      </c>
      <c r="C253">
        <f t="shared" si="9"/>
        <v>-2.392458608524525E-2</v>
      </c>
      <c r="D253" s="1">
        <v>36171</v>
      </c>
      <c r="E253" s="2">
        <v>537177419354.83801</v>
      </c>
      <c r="G253" s="1">
        <v>36171</v>
      </c>
      <c r="H253" s="5">
        <v>3.295E-2</v>
      </c>
    </row>
    <row r="254" spans="1:8" x14ac:dyDescent="0.25">
      <c r="A254" s="1">
        <v>36172</v>
      </c>
      <c r="B254">
        <v>50.625</v>
      </c>
      <c r="C254">
        <f t="shared" si="9"/>
        <v>-1.9560525854493596E-2</v>
      </c>
      <c r="D254" s="1">
        <v>36172</v>
      </c>
      <c r="E254" s="2">
        <v>537612903225.80603</v>
      </c>
      <c r="G254" s="1">
        <v>36172</v>
      </c>
      <c r="H254" s="5">
        <v>3.3149999999999999E-2</v>
      </c>
    </row>
    <row r="255" spans="1:8" x14ac:dyDescent="0.25">
      <c r="A255" s="1">
        <v>36173</v>
      </c>
      <c r="B255">
        <v>47.25</v>
      </c>
      <c r="C255">
        <f t="shared" si="9"/>
        <v>-6.8992871486951435E-2</v>
      </c>
      <c r="D255" s="1">
        <v>36173</v>
      </c>
      <c r="E255" s="2">
        <v>538048387096.77399</v>
      </c>
      <c r="G255" s="1">
        <v>36173</v>
      </c>
      <c r="H255" s="5">
        <v>3.2649999999999998E-2</v>
      </c>
    </row>
    <row r="256" spans="1:8" x14ac:dyDescent="0.25">
      <c r="A256" s="1">
        <v>36174</v>
      </c>
      <c r="B256">
        <v>47.875</v>
      </c>
      <c r="C256">
        <f t="shared" si="9"/>
        <v>1.3140793561058328E-2</v>
      </c>
      <c r="D256" s="1">
        <v>36174</v>
      </c>
      <c r="E256" s="2">
        <v>538483870967.74103</v>
      </c>
      <c r="G256" s="1">
        <v>36174</v>
      </c>
      <c r="H256" s="5">
        <v>3.2649999999999998E-2</v>
      </c>
    </row>
    <row r="257" spans="1:8" x14ac:dyDescent="0.25">
      <c r="A257" s="1">
        <v>36175</v>
      </c>
      <c r="B257">
        <v>47.75</v>
      </c>
      <c r="C257">
        <f t="shared" si="9"/>
        <v>-2.6143805740708207E-3</v>
      </c>
      <c r="D257" s="1">
        <v>36175</v>
      </c>
      <c r="E257" s="2">
        <v>538919354838.70898</v>
      </c>
      <c r="G257" s="1">
        <v>36175</v>
      </c>
      <c r="H257" s="5">
        <v>3.245E-2</v>
      </c>
    </row>
    <row r="258" spans="1:8" x14ac:dyDescent="0.25">
      <c r="A258" s="1">
        <v>36178</v>
      </c>
      <c r="B258">
        <v>49.5</v>
      </c>
      <c r="C258">
        <f t="shared" si="9"/>
        <v>3.5993602647905451E-2</v>
      </c>
      <c r="D258" s="1">
        <v>36178</v>
      </c>
      <c r="E258" s="2">
        <v>539354838709.677</v>
      </c>
      <c r="G258" s="1">
        <v>36178</v>
      </c>
      <c r="H258" s="5">
        <v>3.2149999999999998E-2</v>
      </c>
    </row>
    <row r="259" spans="1:8" x14ac:dyDescent="0.25">
      <c r="A259" s="1">
        <v>36179</v>
      </c>
      <c r="B259">
        <v>49.375</v>
      </c>
      <c r="C259">
        <f t="shared" si="9"/>
        <v>-2.5284463533586377E-3</v>
      </c>
      <c r="D259" s="1">
        <v>36179</v>
      </c>
      <c r="E259" s="2">
        <v>539790322580.64502</v>
      </c>
      <c r="G259" s="1">
        <v>36179</v>
      </c>
      <c r="H259" s="5">
        <v>3.2149999999999998E-2</v>
      </c>
    </row>
    <row r="260" spans="1:8" x14ac:dyDescent="0.25">
      <c r="A260" s="1">
        <v>36180</v>
      </c>
      <c r="B260">
        <v>47.375</v>
      </c>
      <c r="C260">
        <f t="shared" ref="C260:C323" si="10">LN(B260/B259)</f>
        <v>-4.1349559818695515E-2</v>
      </c>
      <c r="D260" s="1">
        <v>36180</v>
      </c>
      <c r="E260" s="2">
        <v>540225806451.612</v>
      </c>
      <c r="G260" s="1">
        <v>36180</v>
      </c>
      <c r="H260" s="5">
        <v>3.2349999999999997E-2</v>
      </c>
    </row>
    <row r="261" spans="1:8" x14ac:dyDescent="0.25">
      <c r="A261" s="1">
        <v>36181</v>
      </c>
      <c r="B261">
        <v>47.5</v>
      </c>
      <c r="C261">
        <f t="shared" si="10"/>
        <v>2.6350476380050318E-3</v>
      </c>
      <c r="D261" s="1">
        <v>36181</v>
      </c>
      <c r="E261" s="2">
        <v>540661290322.58002</v>
      </c>
      <c r="G261" s="1">
        <v>36181</v>
      </c>
      <c r="H261" s="5">
        <v>3.2250000000000001E-2</v>
      </c>
    </row>
    <row r="262" spans="1:8" x14ac:dyDescent="0.25">
      <c r="A262" s="1">
        <v>36182</v>
      </c>
      <c r="B262">
        <v>46.125</v>
      </c>
      <c r="C262">
        <f t="shared" si="10"/>
        <v>-2.9374608679904244E-2</v>
      </c>
      <c r="D262" s="1">
        <v>36182</v>
      </c>
      <c r="E262" s="2">
        <v>541096774193.54797</v>
      </c>
      <c r="G262" s="1">
        <v>36182</v>
      </c>
      <c r="H262" s="5">
        <v>3.2250000000000001E-2</v>
      </c>
    </row>
    <row r="263" spans="1:8" x14ac:dyDescent="0.25">
      <c r="A263" s="1">
        <v>36185</v>
      </c>
      <c r="B263">
        <v>46</v>
      </c>
      <c r="C263">
        <f t="shared" si="10"/>
        <v>-2.7137058715962729E-3</v>
      </c>
      <c r="D263" s="1">
        <v>36185</v>
      </c>
      <c r="E263" s="2">
        <v>541532258064.51599</v>
      </c>
      <c r="G263" s="1">
        <v>36185</v>
      </c>
      <c r="H263" s="5">
        <v>3.2250000000000001E-2</v>
      </c>
    </row>
    <row r="264" spans="1:8" x14ac:dyDescent="0.25">
      <c r="A264" s="1">
        <v>36186</v>
      </c>
      <c r="B264">
        <v>46.625</v>
      </c>
      <c r="C264">
        <f t="shared" si="10"/>
        <v>1.3495481474884509E-2</v>
      </c>
      <c r="D264" s="1">
        <v>36186</v>
      </c>
      <c r="E264" s="2">
        <v>541967741935.48297</v>
      </c>
      <c r="G264" s="1">
        <v>36186</v>
      </c>
      <c r="H264" s="5">
        <v>3.2250000000000001E-2</v>
      </c>
    </row>
    <row r="265" spans="1:8" x14ac:dyDescent="0.25">
      <c r="A265" s="1">
        <v>36187</v>
      </c>
      <c r="B265">
        <v>48.125</v>
      </c>
      <c r="C265">
        <f t="shared" si="10"/>
        <v>3.16649146439687E-2</v>
      </c>
      <c r="D265" s="1">
        <v>36187</v>
      </c>
      <c r="E265" s="2">
        <v>542403225806.45099</v>
      </c>
      <c r="G265" s="1">
        <v>36187</v>
      </c>
      <c r="H265" s="5">
        <v>3.2250000000000001E-2</v>
      </c>
    </row>
    <row r="266" spans="1:8" x14ac:dyDescent="0.25">
      <c r="A266" s="1">
        <v>36188</v>
      </c>
      <c r="B266">
        <v>52.5</v>
      </c>
      <c r="C266">
        <f t="shared" si="10"/>
        <v>8.7011376989629699E-2</v>
      </c>
      <c r="D266" s="1">
        <v>36188</v>
      </c>
      <c r="E266" s="2">
        <v>542838709677.41901</v>
      </c>
      <c r="G266" s="1">
        <v>36188</v>
      </c>
      <c r="H266" s="5">
        <v>3.1850000000000003E-2</v>
      </c>
    </row>
    <row r="267" spans="1:8" x14ac:dyDescent="0.25">
      <c r="A267" s="1">
        <v>36189</v>
      </c>
      <c r="B267">
        <v>52.75</v>
      </c>
      <c r="C267">
        <f t="shared" si="10"/>
        <v>4.7506027585977988E-3</v>
      </c>
      <c r="D267" s="1">
        <v>36189</v>
      </c>
      <c r="E267" s="2">
        <v>543274193548.38702</v>
      </c>
      <c r="G267" s="1">
        <v>36189</v>
      </c>
      <c r="H267" s="5">
        <v>3.1949999999999999E-2</v>
      </c>
    </row>
    <row r="268" spans="1:8" x14ac:dyDescent="0.25">
      <c r="A268" s="1">
        <v>36192</v>
      </c>
      <c r="B268">
        <v>55.75</v>
      </c>
      <c r="C268">
        <f t="shared" si="10"/>
        <v>5.5313637984052186E-2</v>
      </c>
      <c r="D268" s="1">
        <v>36192</v>
      </c>
      <c r="E268" s="2">
        <v>543709677419.354</v>
      </c>
      <c r="G268" s="1">
        <v>36192</v>
      </c>
      <c r="H268" s="5">
        <v>3.2050000000000002E-2</v>
      </c>
    </row>
    <row r="269" spans="1:8" x14ac:dyDescent="0.25">
      <c r="A269" s="1">
        <v>36193</v>
      </c>
      <c r="B269">
        <v>54.375</v>
      </c>
      <c r="C269">
        <f t="shared" si="10"/>
        <v>-2.4972920931379934E-2</v>
      </c>
      <c r="D269" s="1">
        <v>36193</v>
      </c>
      <c r="E269" s="2">
        <v>544145161290.32202</v>
      </c>
      <c r="G269" s="1">
        <v>36193</v>
      </c>
      <c r="H269" s="5">
        <v>3.2050000000000002E-2</v>
      </c>
    </row>
    <row r="270" spans="1:8" x14ac:dyDescent="0.25">
      <c r="A270" s="1">
        <v>36194</v>
      </c>
      <c r="B270">
        <v>55</v>
      </c>
      <c r="C270">
        <f t="shared" si="10"/>
        <v>1.142869582362285E-2</v>
      </c>
      <c r="D270" s="1">
        <v>36194</v>
      </c>
      <c r="E270" s="2">
        <v>544580645161.28998</v>
      </c>
      <c r="G270" s="1">
        <v>36194</v>
      </c>
      <c r="H270" s="5">
        <v>3.1949999999999999E-2</v>
      </c>
    </row>
    <row r="271" spans="1:8" x14ac:dyDescent="0.25">
      <c r="A271" s="1">
        <v>36195</v>
      </c>
      <c r="B271">
        <v>55.875</v>
      </c>
      <c r="C271">
        <f t="shared" si="10"/>
        <v>1.5783867701261951E-2</v>
      </c>
      <c r="D271" s="1">
        <v>36195</v>
      </c>
      <c r="E271" s="2">
        <v>545016129032.258</v>
      </c>
      <c r="G271" s="1">
        <v>36195</v>
      </c>
      <c r="H271" s="5">
        <v>3.1949999999999999E-2</v>
      </c>
    </row>
    <row r="272" spans="1:8" x14ac:dyDescent="0.25">
      <c r="A272" s="1">
        <v>36196</v>
      </c>
      <c r="B272">
        <v>54.5</v>
      </c>
      <c r="C272">
        <f t="shared" si="10"/>
        <v>-2.4916351264534554E-2</v>
      </c>
      <c r="D272" s="1">
        <v>36196</v>
      </c>
      <c r="E272" s="2">
        <v>545451612903.22498</v>
      </c>
      <c r="G272" s="1">
        <v>36196</v>
      </c>
      <c r="H272" s="5">
        <v>3.175E-2</v>
      </c>
    </row>
    <row r="273" spans="1:8" x14ac:dyDescent="0.25">
      <c r="A273" s="1">
        <v>36199</v>
      </c>
      <c r="B273">
        <v>53.875</v>
      </c>
      <c r="C273">
        <f t="shared" si="10"/>
        <v>-1.1534153245286519E-2</v>
      </c>
      <c r="D273" s="1">
        <v>36199</v>
      </c>
      <c r="E273" s="2">
        <v>545887096774.19299</v>
      </c>
      <c r="G273" s="1">
        <v>36199</v>
      </c>
      <c r="H273" s="5">
        <v>3.1549999999999995E-2</v>
      </c>
    </row>
    <row r="274" spans="1:8" x14ac:dyDescent="0.25">
      <c r="A274" s="1">
        <v>36200</v>
      </c>
      <c r="B274">
        <v>52.5</v>
      </c>
      <c r="C274">
        <f t="shared" si="10"/>
        <v>-2.5853378826333782E-2</v>
      </c>
      <c r="D274" s="1">
        <v>36200</v>
      </c>
      <c r="E274" s="2">
        <v>546322580645.16101</v>
      </c>
      <c r="G274" s="1">
        <v>36200</v>
      </c>
      <c r="H274" s="5">
        <v>3.125E-2</v>
      </c>
    </row>
    <row r="275" spans="1:8" x14ac:dyDescent="0.25">
      <c r="A275" s="1">
        <v>36201</v>
      </c>
      <c r="B275">
        <v>50.625</v>
      </c>
      <c r="C275">
        <f t="shared" si="10"/>
        <v>-3.6367644170874833E-2</v>
      </c>
      <c r="D275" s="1">
        <v>36201</v>
      </c>
      <c r="E275" s="2">
        <v>546758064516.12903</v>
      </c>
      <c r="G275" s="1">
        <v>36201</v>
      </c>
      <c r="H275" s="5">
        <v>3.1150000000000001E-2</v>
      </c>
    </row>
    <row r="276" spans="1:8" x14ac:dyDescent="0.25">
      <c r="A276" s="1">
        <v>36202</v>
      </c>
      <c r="B276">
        <v>50.875</v>
      </c>
      <c r="C276">
        <f t="shared" si="10"/>
        <v>4.9261183360557815E-3</v>
      </c>
      <c r="D276" s="1">
        <v>36202</v>
      </c>
      <c r="E276" s="2">
        <v>547193548387.09601</v>
      </c>
      <c r="G276" s="1">
        <v>36202</v>
      </c>
      <c r="H276" s="5">
        <v>3.1449999999999999E-2</v>
      </c>
    </row>
    <row r="277" spans="1:8" x14ac:dyDescent="0.25">
      <c r="A277" s="1">
        <v>36203</v>
      </c>
      <c r="B277">
        <v>51.875</v>
      </c>
      <c r="C277">
        <f t="shared" si="10"/>
        <v>1.946533478810325E-2</v>
      </c>
      <c r="D277" s="1">
        <v>36203</v>
      </c>
      <c r="E277" s="2">
        <v>547629032258.06403</v>
      </c>
      <c r="G277" s="1">
        <v>36203</v>
      </c>
      <c r="H277" s="5">
        <v>3.0750000000000003E-2</v>
      </c>
    </row>
    <row r="278" spans="1:8" x14ac:dyDescent="0.25">
      <c r="A278" s="1">
        <v>36206</v>
      </c>
      <c r="B278">
        <v>52</v>
      </c>
      <c r="C278">
        <f t="shared" si="10"/>
        <v>2.4067400305650593E-3</v>
      </c>
      <c r="D278" s="1">
        <v>36206</v>
      </c>
      <c r="E278" s="2">
        <v>548064516129.03198</v>
      </c>
      <c r="G278" s="1">
        <v>36206</v>
      </c>
      <c r="H278" s="5">
        <v>3.0550000000000001E-2</v>
      </c>
    </row>
    <row r="279" spans="1:8" x14ac:dyDescent="0.25">
      <c r="A279" s="1">
        <v>36207</v>
      </c>
      <c r="B279">
        <v>52.25</v>
      </c>
      <c r="C279">
        <f t="shared" si="10"/>
        <v>4.7961722634930135E-3</v>
      </c>
      <c r="D279" s="1">
        <v>36207</v>
      </c>
      <c r="E279" s="2">
        <v>548500000000</v>
      </c>
      <c r="G279" s="1">
        <v>36207</v>
      </c>
      <c r="H279" s="5">
        <v>3.0449999999999998E-2</v>
      </c>
    </row>
    <row r="280" spans="1:8" x14ac:dyDescent="0.25">
      <c r="A280" s="1">
        <v>36208</v>
      </c>
      <c r="B280">
        <v>51.5</v>
      </c>
      <c r="C280">
        <f t="shared" si="10"/>
        <v>-1.4458083175229888E-2</v>
      </c>
      <c r="D280" s="1">
        <v>36208</v>
      </c>
      <c r="E280" s="2">
        <v>548935483870.96698</v>
      </c>
      <c r="G280" s="1">
        <v>36208</v>
      </c>
      <c r="H280" s="5">
        <v>3.0449999999999998E-2</v>
      </c>
    </row>
    <row r="281" spans="1:8" x14ac:dyDescent="0.25">
      <c r="A281" s="1">
        <v>36209</v>
      </c>
      <c r="B281">
        <v>51.5</v>
      </c>
      <c r="C281">
        <f t="shared" si="10"/>
        <v>0</v>
      </c>
      <c r="D281" s="1">
        <v>36209</v>
      </c>
      <c r="E281" s="2">
        <v>549370967741.935</v>
      </c>
      <c r="G281" s="1">
        <v>36209</v>
      </c>
      <c r="H281" s="5">
        <v>3.0449999999999998E-2</v>
      </c>
    </row>
    <row r="282" spans="1:8" x14ac:dyDescent="0.25">
      <c r="A282" s="1">
        <v>36210</v>
      </c>
      <c r="B282">
        <v>53</v>
      </c>
      <c r="C282">
        <f t="shared" si="10"/>
        <v>2.871010588243136E-2</v>
      </c>
      <c r="D282" s="1">
        <v>36210</v>
      </c>
      <c r="E282" s="2">
        <v>549806451612.90295</v>
      </c>
      <c r="G282" s="1">
        <v>36210</v>
      </c>
      <c r="H282" s="5">
        <v>3.0449999999999998E-2</v>
      </c>
    </row>
    <row r="283" spans="1:8" x14ac:dyDescent="0.25">
      <c r="A283" s="1">
        <v>36213</v>
      </c>
      <c r="B283">
        <v>55.75</v>
      </c>
      <c r="C283">
        <f t="shared" si="10"/>
        <v>5.0585496788106241E-2</v>
      </c>
      <c r="D283" s="1">
        <v>36213</v>
      </c>
      <c r="E283" s="2">
        <v>550241935483.87</v>
      </c>
      <c r="G283" s="1">
        <v>36213</v>
      </c>
      <c r="H283" s="5">
        <v>3.0449999999999998E-2</v>
      </c>
    </row>
    <row r="284" spans="1:8" x14ac:dyDescent="0.25">
      <c r="A284" s="1">
        <v>36214</v>
      </c>
      <c r="B284">
        <v>55.625</v>
      </c>
      <c r="C284">
        <f t="shared" si="10"/>
        <v>-2.2446698538238618E-3</v>
      </c>
      <c r="D284" s="1">
        <v>36214</v>
      </c>
      <c r="E284" s="2">
        <v>550677419354.83801</v>
      </c>
      <c r="G284" s="1">
        <v>36214</v>
      </c>
      <c r="H284" s="5">
        <v>3.0550000000000001E-2</v>
      </c>
    </row>
    <row r="285" spans="1:8" x14ac:dyDescent="0.25">
      <c r="A285" s="1">
        <v>36215</v>
      </c>
      <c r="B285">
        <v>55.625</v>
      </c>
      <c r="C285">
        <f t="shared" si="10"/>
        <v>0</v>
      </c>
      <c r="D285" s="1">
        <v>36215</v>
      </c>
      <c r="E285" s="2">
        <v>551112903225.80603</v>
      </c>
      <c r="G285" s="1">
        <v>36215</v>
      </c>
      <c r="H285" s="5">
        <v>3.0750000000000003E-2</v>
      </c>
    </row>
    <row r="286" spans="1:8" x14ac:dyDescent="0.25">
      <c r="A286" s="1">
        <v>36216</v>
      </c>
      <c r="B286">
        <v>54.25</v>
      </c>
      <c r="C286">
        <f t="shared" si="10"/>
        <v>-2.502974806583539E-2</v>
      </c>
      <c r="D286" s="1">
        <v>36216</v>
      </c>
      <c r="E286" s="2">
        <v>551548387096.77405</v>
      </c>
      <c r="G286" s="1">
        <v>36216</v>
      </c>
      <c r="H286" s="5">
        <v>3.1549999999999995E-2</v>
      </c>
    </row>
    <row r="287" spans="1:8" x14ac:dyDescent="0.25">
      <c r="A287" s="1">
        <v>36217</v>
      </c>
      <c r="B287">
        <v>54.25</v>
      </c>
      <c r="C287">
        <f t="shared" si="10"/>
        <v>0</v>
      </c>
      <c r="D287" s="1">
        <v>36217</v>
      </c>
      <c r="E287" s="2">
        <v>551983870967.74097</v>
      </c>
      <c r="G287" s="1">
        <v>36217</v>
      </c>
      <c r="H287" s="5">
        <v>3.175E-2</v>
      </c>
    </row>
    <row r="288" spans="1:8" x14ac:dyDescent="0.25">
      <c r="A288" s="1">
        <v>36220</v>
      </c>
      <c r="B288">
        <v>52.625</v>
      </c>
      <c r="C288">
        <f t="shared" si="10"/>
        <v>-3.041170041802348E-2</v>
      </c>
      <c r="D288" s="1">
        <v>36220</v>
      </c>
      <c r="E288" s="2">
        <v>552419354838.70898</v>
      </c>
      <c r="G288" s="1">
        <v>36220</v>
      </c>
      <c r="H288" s="5">
        <v>3.1949999999999999E-2</v>
      </c>
    </row>
    <row r="289" spans="1:8" x14ac:dyDescent="0.25">
      <c r="A289" s="1">
        <v>36221</v>
      </c>
      <c r="B289">
        <v>53.75</v>
      </c>
      <c r="C289">
        <f t="shared" si="10"/>
        <v>2.1152375005226761E-2</v>
      </c>
      <c r="D289" s="1">
        <v>36221</v>
      </c>
      <c r="E289" s="2">
        <v>552854838709.677</v>
      </c>
      <c r="G289" s="1">
        <v>36221</v>
      </c>
      <c r="H289" s="5">
        <v>3.1850000000000003E-2</v>
      </c>
    </row>
    <row r="290" spans="1:8" x14ac:dyDescent="0.25">
      <c r="A290" s="1">
        <v>36222</v>
      </c>
      <c r="B290">
        <v>52.75</v>
      </c>
      <c r="C290">
        <f t="shared" si="10"/>
        <v>-1.8779894651596359E-2</v>
      </c>
      <c r="D290" s="1">
        <v>36222</v>
      </c>
      <c r="E290" s="2">
        <v>553290322580.64502</v>
      </c>
      <c r="G290" s="1">
        <v>36222</v>
      </c>
      <c r="H290" s="5">
        <v>3.1949999999999999E-2</v>
      </c>
    </row>
    <row r="291" spans="1:8" x14ac:dyDescent="0.25">
      <c r="A291" s="1">
        <v>36223</v>
      </c>
      <c r="B291">
        <v>52.75</v>
      </c>
      <c r="C291">
        <f t="shared" si="10"/>
        <v>0</v>
      </c>
      <c r="D291" s="1">
        <v>36223</v>
      </c>
      <c r="E291" s="2">
        <v>553725806451.61206</v>
      </c>
      <c r="G291" s="1">
        <v>36223</v>
      </c>
      <c r="H291" s="5">
        <v>3.2400000000000005E-2</v>
      </c>
    </row>
    <row r="292" spans="1:8" x14ac:dyDescent="0.25">
      <c r="A292" s="1">
        <v>36224</v>
      </c>
      <c r="B292">
        <v>53.125</v>
      </c>
      <c r="C292">
        <f t="shared" si="10"/>
        <v>7.0838548884050419E-3</v>
      </c>
      <c r="D292" s="1">
        <v>36224</v>
      </c>
      <c r="E292" s="2">
        <v>554161290322.57996</v>
      </c>
      <c r="G292" s="1">
        <v>36224</v>
      </c>
      <c r="H292" s="5">
        <v>3.2099999999999997E-2</v>
      </c>
    </row>
    <row r="293" spans="1:8" x14ac:dyDescent="0.25">
      <c r="A293" s="1">
        <v>36227</v>
      </c>
      <c r="B293">
        <v>51.25</v>
      </c>
      <c r="C293">
        <f t="shared" si="10"/>
        <v>-3.5932009226063329E-2</v>
      </c>
      <c r="D293" s="1">
        <v>36227</v>
      </c>
      <c r="E293" s="2">
        <v>554596774193.54797</v>
      </c>
      <c r="G293" s="1">
        <v>36227</v>
      </c>
      <c r="H293" s="5">
        <v>3.2000000000000001E-2</v>
      </c>
    </row>
    <row r="294" spans="1:8" x14ac:dyDescent="0.25">
      <c r="A294" s="1">
        <v>36228</v>
      </c>
      <c r="B294">
        <v>51.25</v>
      </c>
      <c r="C294">
        <f t="shared" si="10"/>
        <v>0</v>
      </c>
      <c r="D294" s="1">
        <v>36228</v>
      </c>
      <c r="E294" s="2">
        <v>555032258064.51599</v>
      </c>
      <c r="G294" s="1">
        <v>36228</v>
      </c>
      <c r="H294" s="5">
        <v>3.2250000000000001E-2</v>
      </c>
    </row>
    <row r="295" spans="1:8" x14ac:dyDescent="0.25">
      <c r="A295" s="1">
        <v>36229</v>
      </c>
      <c r="B295">
        <v>49.375</v>
      </c>
      <c r="C295">
        <f t="shared" si="10"/>
        <v>-3.7271394797231655E-2</v>
      </c>
      <c r="D295" s="1">
        <v>36229</v>
      </c>
      <c r="E295" s="2">
        <v>555467741935.48303</v>
      </c>
      <c r="G295" s="1">
        <v>36229</v>
      </c>
      <c r="H295" s="5">
        <v>3.2199999999999999E-2</v>
      </c>
    </row>
    <row r="296" spans="1:8" x14ac:dyDescent="0.25">
      <c r="A296" s="1">
        <v>36230</v>
      </c>
      <c r="B296">
        <v>51.25</v>
      </c>
      <c r="C296">
        <f t="shared" si="10"/>
        <v>3.72713947972316E-2</v>
      </c>
      <c r="D296" s="1">
        <v>36230</v>
      </c>
      <c r="E296" s="2">
        <v>555903225806.45105</v>
      </c>
      <c r="G296" s="1">
        <v>36230</v>
      </c>
      <c r="H296" s="5">
        <v>3.2300000000000002E-2</v>
      </c>
    </row>
    <row r="297" spans="1:8" x14ac:dyDescent="0.25">
      <c r="A297" s="1">
        <v>36231</v>
      </c>
      <c r="B297">
        <v>51.875</v>
      </c>
      <c r="C297">
        <f t="shared" si="10"/>
        <v>1.212136053234482E-2</v>
      </c>
      <c r="D297" s="1">
        <v>36231</v>
      </c>
      <c r="E297" s="2">
        <v>556338709677.41895</v>
      </c>
      <c r="G297" s="1">
        <v>36231</v>
      </c>
      <c r="H297" s="5">
        <v>3.2099999999999997E-2</v>
      </c>
    </row>
    <row r="298" spans="1:8" x14ac:dyDescent="0.25">
      <c r="A298" s="1">
        <v>36234</v>
      </c>
      <c r="B298">
        <v>51.125</v>
      </c>
      <c r="C298">
        <f t="shared" si="10"/>
        <v>-1.4563364187896555E-2</v>
      </c>
      <c r="D298" s="1">
        <v>36234</v>
      </c>
      <c r="E298" s="2">
        <v>556774193548.38696</v>
      </c>
      <c r="G298" s="1">
        <v>36234</v>
      </c>
      <c r="H298" s="5">
        <v>3.2000000000000001E-2</v>
      </c>
    </row>
    <row r="299" spans="1:8" x14ac:dyDescent="0.25">
      <c r="A299" s="1">
        <v>36236</v>
      </c>
      <c r="B299">
        <v>49.375</v>
      </c>
      <c r="C299">
        <f t="shared" si="10"/>
        <v>-3.4829391141679926E-2</v>
      </c>
      <c r="D299" s="1">
        <v>36236</v>
      </c>
      <c r="E299" s="2">
        <v>557209677419.354</v>
      </c>
      <c r="G299" s="1">
        <v>36236</v>
      </c>
      <c r="H299" s="5">
        <v>3.1699999999999999E-2</v>
      </c>
    </row>
    <row r="300" spans="1:8" x14ac:dyDescent="0.25">
      <c r="A300" s="1">
        <v>36237</v>
      </c>
      <c r="B300">
        <v>47.125</v>
      </c>
      <c r="C300">
        <f t="shared" si="10"/>
        <v>-4.6640577453111128E-2</v>
      </c>
      <c r="D300" s="1">
        <v>36237</v>
      </c>
      <c r="E300" s="2">
        <v>557645161290.32202</v>
      </c>
      <c r="G300" s="1">
        <v>36237</v>
      </c>
      <c r="H300" s="5">
        <v>3.1300000000000001E-2</v>
      </c>
    </row>
    <row r="301" spans="1:8" x14ac:dyDescent="0.25">
      <c r="A301" s="1">
        <v>36238</v>
      </c>
      <c r="B301">
        <v>48.625</v>
      </c>
      <c r="C301">
        <f t="shared" si="10"/>
        <v>3.1334156170435445E-2</v>
      </c>
      <c r="D301" s="1">
        <v>36238</v>
      </c>
      <c r="E301" s="2">
        <v>558080645161.29004</v>
      </c>
      <c r="G301" s="1">
        <v>36238</v>
      </c>
      <c r="H301" s="5">
        <v>3.1400000000000004E-2</v>
      </c>
    </row>
    <row r="302" spans="1:8" x14ac:dyDescent="0.25">
      <c r="A302" s="1">
        <v>36242</v>
      </c>
      <c r="B302">
        <v>47.5</v>
      </c>
      <c r="C302">
        <f t="shared" si="10"/>
        <v>-2.3408090898014846E-2</v>
      </c>
      <c r="D302" s="1">
        <v>36242</v>
      </c>
      <c r="E302" s="2">
        <v>558516129032.25806</v>
      </c>
      <c r="G302" s="1">
        <v>36242</v>
      </c>
      <c r="H302" s="5">
        <v>3.1200000000000002E-2</v>
      </c>
    </row>
    <row r="303" spans="1:8" x14ac:dyDescent="0.25">
      <c r="A303" s="1">
        <v>36243</v>
      </c>
      <c r="B303">
        <v>43.875</v>
      </c>
      <c r="C303">
        <f t="shared" si="10"/>
        <v>-7.9385029254565656E-2</v>
      </c>
      <c r="D303" s="1">
        <v>36243</v>
      </c>
      <c r="E303" s="2">
        <v>558951612903.22498</v>
      </c>
      <c r="G303" s="1">
        <v>36243</v>
      </c>
      <c r="H303" s="5">
        <v>3.065E-2</v>
      </c>
    </row>
    <row r="304" spans="1:8" x14ac:dyDescent="0.25">
      <c r="A304" s="1">
        <v>36244</v>
      </c>
      <c r="B304">
        <v>47</v>
      </c>
      <c r="C304">
        <f t="shared" si="10"/>
        <v>6.8802919924028746E-2</v>
      </c>
      <c r="D304" s="1">
        <v>36244</v>
      </c>
      <c r="E304" s="2">
        <v>559387096774.19299</v>
      </c>
      <c r="G304" s="1">
        <v>36244</v>
      </c>
      <c r="H304" s="5">
        <v>0.03</v>
      </c>
    </row>
    <row r="305" spans="1:8" x14ac:dyDescent="0.25">
      <c r="A305" s="1">
        <v>36245</v>
      </c>
      <c r="B305">
        <v>49</v>
      </c>
      <c r="C305">
        <f t="shared" si="10"/>
        <v>4.1672696400568081E-2</v>
      </c>
      <c r="D305" s="1">
        <v>36245</v>
      </c>
      <c r="E305" s="2">
        <v>559822580645.16101</v>
      </c>
      <c r="G305" s="1">
        <v>36245</v>
      </c>
      <c r="H305" s="5">
        <v>0.03</v>
      </c>
    </row>
    <row r="306" spans="1:8" x14ac:dyDescent="0.25">
      <c r="A306" s="1">
        <v>36248</v>
      </c>
      <c r="B306">
        <v>49.5</v>
      </c>
      <c r="C306">
        <f t="shared" si="10"/>
        <v>1.0152371464017908E-2</v>
      </c>
      <c r="D306" s="1">
        <v>36248</v>
      </c>
      <c r="E306" s="2">
        <v>560258064516.12903</v>
      </c>
      <c r="G306" s="1">
        <v>36248</v>
      </c>
      <c r="H306" s="5">
        <v>2.92E-2</v>
      </c>
    </row>
    <row r="307" spans="1:8" x14ac:dyDescent="0.25">
      <c r="A307" s="1">
        <v>36249</v>
      </c>
      <c r="B307">
        <v>49.25</v>
      </c>
      <c r="C307">
        <f t="shared" si="10"/>
        <v>-5.063301956546762E-3</v>
      </c>
      <c r="D307" s="1">
        <v>36249</v>
      </c>
      <c r="E307" s="2">
        <v>560693548387.09595</v>
      </c>
      <c r="G307" s="1">
        <v>36249</v>
      </c>
      <c r="H307" s="5">
        <v>2.9049999999999999E-2</v>
      </c>
    </row>
    <row r="308" spans="1:8" x14ac:dyDescent="0.25">
      <c r="A308" s="1">
        <v>36250</v>
      </c>
      <c r="B308">
        <v>50</v>
      </c>
      <c r="C308">
        <f t="shared" si="10"/>
        <v>1.5113637810048106E-2</v>
      </c>
      <c r="D308" s="1">
        <v>36250</v>
      </c>
      <c r="E308" s="2">
        <v>561129032258.06396</v>
      </c>
      <c r="G308" s="1">
        <v>36250</v>
      </c>
      <c r="H308" s="5">
        <v>2.8900000000000002E-2</v>
      </c>
    </row>
    <row r="309" spans="1:8" x14ac:dyDescent="0.25">
      <c r="A309" s="1">
        <v>36251</v>
      </c>
      <c r="B309">
        <v>50.625</v>
      </c>
      <c r="C309">
        <f t="shared" si="10"/>
        <v>1.242251999855711E-2</v>
      </c>
      <c r="D309" s="1">
        <v>36251</v>
      </c>
      <c r="E309" s="2">
        <v>561564516129.03198</v>
      </c>
      <c r="G309" s="1">
        <v>36251</v>
      </c>
      <c r="H309" s="5">
        <v>2.8900000000000002E-2</v>
      </c>
    </row>
    <row r="310" spans="1:8" x14ac:dyDescent="0.25">
      <c r="A310" s="1">
        <v>36256</v>
      </c>
      <c r="B310">
        <v>52.75</v>
      </c>
      <c r="C310">
        <f t="shared" si="10"/>
        <v>4.111824692947276E-2</v>
      </c>
      <c r="D310" s="1">
        <v>36256</v>
      </c>
      <c r="E310" s="2">
        <v>562000000000</v>
      </c>
      <c r="G310" s="1">
        <v>36256</v>
      </c>
      <c r="H310" s="5">
        <v>2.8799999999999999E-2</v>
      </c>
    </row>
    <row r="311" spans="1:8" x14ac:dyDescent="0.25">
      <c r="A311" s="1">
        <v>36257</v>
      </c>
      <c r="B311">
        <v>53.375</v>
      </c>
      <c r="C311">
        <f t="shared" si="10"/>
        <v>1.1778699192612705E-2</v>
      </c>
      <c r="D311" s="1">
        <v>36257</v>
      </c>
      <c r="E311" s="2">
        <v>562435483870.96704</v>
      </c>
      <c r="G311" s="1">
        <v>36257</v>
      </c>
      <c r="H311" s="5">
        <v>2.8799999999999999E-2</v>
      </c>
    </row>
    <row r="312" spans="1:8" x14ac:dyDescent="0.25">
      <c r="A312" s="1">
        <v>36258</v>
      </c>
      <c r="B312">
        <v>53.25</v>
      </c>
      <c r="C312">
        <f t="shared" si="10"/>
        <v>-2.3446669592541345E-3</v>
      </c>
      <c r="D312" s="1">
        <v>36258</v>
      </c>
      <c r="E312" s="2">
        <v>562870967741.93506</v>
      </c>
      <c r="G312" s="1">
        <v>36258</v>
      </c>
      <c r="H312" s="5">
        <v>2.8799999999999999E-2</v>
      </c>
    </row>
    <row r="313" spans="1:8" x14ac:dyDescent="0.25">
      <c r="A313" s="1">
        <v>36259</v>
      </c>
      <c r="B313">
        <v>53.5</v>
      </c>
      <c r="C313">
        <f t="shared" si="10"/>
        <v>4.6838493124264375E-3</v>
      </c>
      <c r="D313" s="1">
        <v>36259</v>
      </c>
      <c r="E313" s="2">
        <v>563306451612.90295</v>
      </c>
      <c r="G313" s="1">
        <v>36259</v>
      </c>
      <c r="H313" s="5">
        <v>2.8149999999999998E-2</v>
      </c>
    </row>
    <row r="314" spans="1:8" x14ac:dyDescent="0.25">
      <c r="A314" s="1">
        <v>36262</v>
      </c>
      <c r="B314">
        <v>52.375</v>
      </c>
      <c r="C314">
        <f t="shared" si="10"/>
        <v>-2.1252275659659092E-2</v>
      </c>
      <c r="D314" s="1">
        <v>36262</v>
      </c>
      <c r="E314" s="2">
        <v>563741935483.87</v>
      </c>
      <c r="G314" s="1">
        <v>36262</v>
      </c>
      <c r="H314" s="5">
        <v>2.8399999999999998E-2</v>
      </c>
    </row>
    <row r="315" spans="1:8" x14ac:dyDescent="0.25">
      <c r="A315" s="1">
        <v>36263</v>
      </c>
      <c r="B315">
        <v>53.75</v>
      </c>
      <c r="C315">
        <f t="shared" si="10"/>
        <v>2.5914288765470368E-2</v>
      </c>
      <c r="D315" s="1">
        <v>36263</v>
      </c>
      <c r="E315" s="2">
        <v>564177419354.83801</v>
      </c>
      <c r="G315" s="1">
        <v>36263</v>
      </c>
      <c r="H315" s="5">
        <v>2.87E-2</v>
      </c>
    </row>
    <row r="316" spans="1:8" x14ac:dyDescent="0.25">
      <c r="A316" s="1">
        <v>36264</v>
      </c>
      <c r="B316">
        <v>54.375</v>
      </c>
      <c r="C316">
        <f t="shared" si="10"/>
        <v>1.1560822401076006E-2</v>
      </c>
      <c r="D316" s="1">
        <v>36264</v>
      </c>
      <c r="E316" s="2">
        <v>564612903225.80603</v>
      </c>
      <c r="G316" s="1">
        <v>36264</v>
      </c>
      <c r="H316" s="5">
        <v>2.8750000000000001E-2</v>
      </c>
    </row>
    <row r="317" spans="1:8" x14ac:dyDescent="0.25">
      <c r="A317" s="1">
        <v>36265</v>
      </c>
      <c r="B317">
        <v>52</v>
      </c>
      <c r="C317">
        <f t="shared" si="10"/>
        <v>-4.4660770827420822E-2</v>
      </c>
      <c r="D317" s="1">
        <v>36265</v>
      </c>
      <c r="E317" s="2">
        <v>565048387096.77405</v>
      </c>
      <c r="G317" s="1">
        <v>36265</v>
      </c>
      <c r="H317" s="5">
        <v>2.87E-2</v>
      </c>
    </row>
    <row r="318" spans="1:8" x14ac:dyDescent="0.25">
      <c r="A318" s="1">
        <v>36266</v>
      </c>
      <c r="B318">
        <v>52.5</v>
      </c>
      <c r="C318">
        <f t="shared" si="10"/>
        <v>9.5694510161506725E-3</v>
      </c>
      <c r="D318" s="1">
        <v>36266</v>
      </c>
      <c r="E318" s="2">
        <v>565483870967.74097</v>
      </c>
      <c r="G318" s="1">
        <v>36266</v>
      </c>
      <c r="H318" s="5">
        <v>2.895E-2</v>
      </c>
    </row>
    <row r="319" spans="1:8" x14ac:dyDescent="0.25">
      <c r="A319" s="1">
        <v>36269</v>
      </c>
      <c r="B319">
        <v>53.125</v>
      </c>
      <c r="C319">
        <f t="shared" si="10"/>
        <v>1.1834457647002798E-2</v>
      </c>
      <c r="D319" s="1">
        <v>36269</v>
      </c>
      <c r="E319" s="2">
        <v>565919354838.70898</v>
      </c>
      <c r="G319" s="1">
        <v>36269</v>
      </c>
      <c r="H319" s="5">
        <v>2.87E-2</v>
      </c>
    </row>
    <row r="320" spans="1:8" x14ac:dyDescent="0.25">
      <c r="A320" s="1">
        <v>36270</v>
      </c>
      <c r="B320">
        <v>51.5</v>
      </c>
      <c r="C320">
        <f t="shared" si="10"/>
        <v>-3.1065819574890487E-2</v>
      </c>
      <c r="D320" s="1">
        <v>36270</v>
      </c>
      <c r="E320" s="2">
        <v>566354838709.677</v>
      </c>
      <c r="G320" s="1">
        <v>36270</v>
      </c>
      <c r="H320" s="5">
        <v>2.8300000000000002E-2</v>
      </c>
    </row>
    <row r="321" spans="1:8" x14ac:dyDescent="0.25">
      <c r="A321" s="1">
        <v>36271</v>
      </c>
      <c r="B321">
        <v>53</v>
      </c>
      <c r="C321">
        <f t="shared" si="10"/>
        <v>2.871010588243136E-2</v>
      </c>
      <c r="D321" s="1">
        <v>36271</v>
      </c>
      <c r="E321" s="2">
        <v>566790322580.64502</v>
      </c>
      <c r="G321" s="1">
        <v>36271</v>
      </c>
      <c r="H321" s="5">
        <v>2.8199999999999999E-2</v>
      </c>
    </row>
    <row r="322" spans="1:8" x14ac:dyDescent="0.25">
      <c r="A322" s="1">
        <v>36272</v>
      </c>
      <c r="B322">
        <v>51.875</v>
      </c>
      <c r="C322">
        <f t="shared" si="10"/>
        <v>-2.1454935001259487E-2</v>
      </c>
      <c r="D322" s="1">
        <v>36272</v>
      </c>
      <c r="E322" s="2">
        <v>567225806451.61206</v>
      </c>
      <c r="G322" s="1">
        <v>36272</v>
      </c>
      <c r="H322" s="5">
        <v>2.8399999999999998E-2</v>
      </c>
    </row>
    <row r="323" spans="1:8" x14ac:dyDescent="0.25">
      <c r="A323" s="1">
        <v>36276</v>
      </c>
      <c r="B323">
        <v>55.25</v>
      </c>
      <c r="C323">
        <f t="shared" si="10"/>
        <v>6.3031361846999839E-2</v>
      </c>
      <c r="D323" s="1">
        <v>36276</v>
      </c>
      <c r="E323" s="2">
        <v>567661290322.57996</v>
      </c>
      <c r="G323" s="1">
        <v>36276</v>
      </c>
      <c r="H323" s="5">
        <v>2.9100000000000001E-2</v>
      </c>
    </row>
    <row r="324" spans="1:8" x14ac:dyDescent="0.25">
      <c r="A324" s="1">
        <v>36277</v>
      </c>
      <c r="B324">
        <v>57.25</v>
      </c>
      <c r="C324">
        <f t="shared" ref="C324:C387" si="11">LN(B324/B323)</f>
        <v>3.5559302036486926E-2</v>
      </c>
      <c r="D324" s="1">
        <v>36277</v>
      </c>
      <c r="E324" s="2">
        <v>568096774193.54797</v>
      </c>
      <c r="G324" s="1">
        <v>36277</v>
      </c>
      <c r="H324" s="5">
        <v>2.8999999999999998E-2</v>
      </c>
    </row>
    <row r="325" spans="1:8" x14ac:dyDescent="0.25">
      <c r="A325" s="1">
        <v>36278</v>
      </c>
      <c r="B325">
        <v>57</v>
      </c>
      <c r="C325">
        <f t="shared" si="11"/>
        <v>-4.3763745997988882E-3</v>
      </c>
      <c r="D325" s="1">
        <v>36278</v>
      </c>
      <c r="E325" s="2">
        <v>568532258064.51599</v>
      </c>
      <c r="G325" s="1">
        <v>36278</v>
      </c>
      <c r="H325" s="5">
        <v>2.8799999999999999E-2</v>
      </c>
    </row>
    <row r="326" spans="1:8" x14ac:dyDescent="0.25">
      <c r="A326" s="1">
        <v>36279</v>
      </c>
      <c r="B326">
        <v>56.75</v>
      </c>
      <c r="C326">
        <f t="shared" si="11"/>
        <v>-4.3956114730381093E-3</v>
      </c>
      <c r="D326" s="1">
        <v>36279</v>
      </c>
      <c r="E326" s="2">
        <v>568967741935.48303</v>
      </c>
      <c r="G326" s="1">
        <v>36279</v>
      </c>
      <c r="H326" s="5">
        <v>2.895E-2</v>
      </c>
    </row>
    <row r="327" spans="1:8" x14ac:dyDescent="0.25">
      <c r="A327" s="1">
        <v>36280</v>
      </c>
      <c r="B327">
        <v>55.375</v>
      </c>
      <c r="C327">
        <f t="shared" si="11"/>
        <v>-2.4527427996212312E-2</v>
      </c>
      <c r="D327" s="1">
        <v>36280</v>
      </c>
      <c r="E327" s="2">
        <v>569403225806.45105</v>
      </c>
      <c r="G327" s="1">
        <v>36280</v>
      </c>
      <c r="H327" s="5">
        <v>2.8399999999999998E-2</v>
      </c>
    </row>
    <row r="328" spans="1:8" x14ac:dyDescent="0.25">
      <c r="A328" s="1">
        <v>36283</v>
      </c>
      <c r="B328">
        <v>57.75</v>
      </c>
      <c r="C328">
        <f t="shared" si="11"/>
        <v>4.1995121036603238E-2</v>
      </c>
      <c r="D328" s="1">
        <v>36283</v>
      </c>
      <c r="E328" s="2">
        <v>569838709677.41895</v>
      </c>
      <c r="G328" s="1">
        <v>36283</v>
      </c>
      <c r="H328" s="5">
        <v>2.86E-2</v>
      </c>
    </row>
    <row r="329" spans="1:8" x14ac:dyDescent="0.25">
      <c r="A329" s="1">
        <v>36284</v>
      </c>
      <c r="B329">
        <v>58.125</v>
      </c>
      <c r="C329">
        <f t="shared" si="11"/>
        <v>6.4725145056175196E-3</v>
      </c>
      <c r="D329" s="1">
        <v>36284</v>
      </c>
      <c r="E329" s="2">
        <v>570274193548.38696</v>
      </c>
      <c r="G329" s="1">
        <v>36284</v>
      </c>
      <c r="H329" s="5">
        <v>2.8500000000000001E-2</v>
      </c>
    </row>
    <row r="330" spans="1:8" x14ac:dyDescent="0.25">
      <c r="A330" s="1">
        <v>36285</v>
      </c>
      <c r="B330">
        <v>56.625</v>
      </c>
      <c r="C330">
        <f t="shared" si="11"/>
        <v>-2.6145280104322245E-2</v>
      </c>
      <c r="D330" s="1">
        <v>36285</v>
      </c>
      <c r="E330" s="2">
        <v>570709677419.354</v>
      </c>
      <c r="G330" s="1">
        <v>36285</v>
      </c>
      <c r="H330" s="5">
        <v>2.8799999999999999E-2</v>
      </c>
    </row>
    <row r="331" spans="1:8" x14ac:dyDescent="0.25">
      <c r="A331" s="1">
        <v>36286</v>
      </c>
      <c r="B331">
        <v>57.25</v>
      </c>
      <c r="C331">
        <f t="shared" si="11"/>
        <v>1.0977058631150994E-2</v>
      </c>
      <c r="D331" s="1">
        <v>36286</v>
      </c>
      <c r="E331" s="2">
        <v>571145161290.32202</v>
      </c>
      <c r="G331" s="1">
        <v>36286</v>
      </c>
      <c r="H331" s="5">
        <v>2.9399999999999999E-2</v>
      </c>
    </row>
    <row r="332" spans="1:8" x14ac:dyDescent="0.25">
      <c r="A332" s="1">
        <v>36287</v>
      </c>
      <c r="B332">
        <v>56.125</v>
      </c>
      <c r="C332">
        <f t="shared" si="11"/>
        <v>-1.9846296371930656E-2</v>
      </c>
      <c r="D332" s="1">
        <v>36287</v>
      </c>
      <c r="E332" s="2">
        <v>571580645161.29004</v>
      </c>
      <c r="G332" s="1">
        <v>36287</v>
      </c>
      <c r="H332" s="5">
        <v>2.92E-2</v>
      </c>
    </row>
    <row r="333" spans="1:8" x14ac:dyDescent="0.25">
      <c r="A333" s="1">
        <v>36290</v>
      </c>
      <c r="B333">
        <v>56.125</v>
      </c>
      <c r="C333">
        <f t="shared" si="11"/>
        <v>0</v>
      </c>
      <c r="D333" s="1">
        <v>36290</v>
      </c>
      <c r="E333" s="2">
        <v>572016129032.25806</v>
      </c>
      <c r="G333" s="1">
        <v>36290</v>
      </c>
      <c r="H333" s="5">
        <v>2.9249999999999998E-2</v>
      </c>
    </row>
    <row r="334" spans="1:8" x14ac:dyDescent="0.25">
      <c r="A334" s="1">
        <v>36291</v>
      </c>
      <c r="B334">
        <v>56.5</v>
      </c>
      <c r="C334">
        <f t="shared" si="11"/>
        <v>6.659292089976997E-3</v>
      </c>
      <c r="D334" s="1">
        <v>36291</v>
      </c>
      <c r="E334" s="2">
        <v>572451612903.22498</v>
      </c>
      <c r="G334" s="1">
        <v>36291</v>
      </c>
      <c r="H334" s="5">
        <v>2.8799999999999999E-2</v>
      </c>
    </row>
    <row r="335" spans="1:8" x14ac:dyDescent="0.25">
      <c r="A335" s="1">
        <v>36292</v>
      </c>
      <c r="B335">
        <v>57.875</v>
      </c>
      <c r="C335">
        <f t="shared" si="11"/>
        <v>2.4044874254002868E-2</v>
      </c>
      <c r="D335" s="1">
        <v>36292</v>
      </c>
      <c r="E335" s="2">
        <v>572887096774.19299</v>
      </c>
      <c r="G335" s="1">
        <v>36292</v>
      </c>
      <c r="H335" s="5">
        <v>2.8999999999999998E-2</v>
      </c>
    </row>
    <row r="336" spans="1:8" x14ac:dyDescent="0.25">
      <c r="A336" s="1">
        <v>36294</v>
      </c>
      <c r="B336">
        <v>57.375</v>
      </c>
      <c r="C336">
        <f t="shared" si="11"/>
        <v>-8.6768440256889713E-3</v>
      </c>
      <c r="D336" s="1">
        <v>36294</v>
      </c>
      <c r="E336" s="2">
        <v>573322580645.16101</v>
      </c>
      <c r="G336" s="1">
        <v>36294</v>
      </c>
      <c r="H336" s="5">
        <v>2.8999999999999998E-2</v>
      </c>
    </row>
    <row r="337" spans="1:8" x14ac:dyDescent="0.25">
      <c r="A337" s="1">
        <v>36297</v>
      </c>
      <c r="B337">
        <v>56.625</v>
      </c>
      <c r="C337">
        <f t="shared" si="11"/>
        <v>-1.3158084577511088E-2</v>
      </c>
      <c r="D337" s="1">
        <v>36297</v>
      </c>
      <c r="E337" s="2">
        <v>573758064516.12903</v>
      </c>
      <c r="G337" s="1">
        <v>36297</v>
      </c>
      <c r="H337" s="5">
        <v>2.8999999999999998E-2</v>
      </c>
    </row>
    <row r="338" spans="1:8" x14ac:dyDescent="0.25">
      <c r="A338" s="1">
        <v>36298</v>
      </c>
      <c r="B338">
        <v>57.25</v>
      </c>
      <c r="C338">
        <f t="shared" si="11"/>
        <v>1.0977058631150994E-2</v>
      </c>
      <c r="D338" s="1">
        <v>36298</v>
      </c>
      <c r="E338" s="2">
        <v>574193548387.09595</v>
      </c>
      <c r="G338" s="1">
        <v>36298</v>
      </c>
      <c r="H338" s="5">
        <v>2.8900000000000002E-2</v>
      </c>
    </row>
    <row r="339" spans="1:8" x14ac:dyDescent="0.25">
      <c r="A339" s="1">
        <v>36299</v>
      </c>
      <c r="B339">
        <v>59.5</v>
      </c>
      <c r="C339">
        <f t="shared" si="11"/>
        <v>3.8548670117235027E-2</v>
      </c>
      <c r="D339" s="1">
        <v>36299</v>
      </c>
      <c r="E339" s="2">
        <v>574629032258.06396</v>
      </c>
      <c r="G339" s="1">
        <v>36299</v>
      </c>
      <c r="H339" s="5">
        <v>2.9100000000000001E-2</v>
      </c>
    </row>
    <row r="340" spans="1:8" x14ac:dyDescent="0.25">
      <c r="A340" s="1">
        <v>36300</v>
      </c>
      <c r="B340">
        <v>60.125</v>
      </c>
      <c r="C340">
        <f t="shared" si="11"/>
        <v>1.044941587434114E-2</v>
      </c>
      <c r="D340" s="1">
        <v>36300</v>
      </c>
      <c r="E340" s="2">
        <v>575064516129.03198</v>
      </c>
      <c r="G340" s="1">
        <v>36300</v>
      </c>
      <c r="H340" s="5">
        <v>2.9500000000000002E-2</v>
      </c>
    </row>
    <row r="341" spans="1:8" x14ac:dyDescent="0.25">
      <c r="A341" s="1">
        <v>36301</v>
      </c>
      <c r="B341">
        <v>59.25</v>
      </c>
      <c r="C341">
        <f t="shared" si="11"/>
        <v>-1.4659948410684629E-2</v>
      </c>
      <c r="D341" s="1">
        <v>36301</v>
      </c>
      <c r="E341" s="2">
        <v>575500000000</v>
      </c>
      <c r="G341" s="1">
        <v>36301</v>
      </c>
      <c r="H341" s="5">
        <v>2.9500000000000002E-2</v>
      </c>
    </row>
    <row r="342" spans="1:8" x14ac:dyDescent="0.25">
      <c r="A342" s="1">
        <v>36305</v>
      </c>
      <c r="B342">
        <v>58.625</v>
      </c>
      <c r="C342">
        <f t="shared" si="11"/>
        <v>-1.0604553248797112E-2</v>
      </c>
      <c r="D342" s="1">
        <v>36305</v>
      </c>
      <c r="E342" s="2">
        <v>575935483870.96704</v>
      </c>
      <c r="G342" s="1">
        <v>36305</v>
      </c>
      <c r="H342" s="5">
        <v>2.9700000000000001E-2</v>
      </c>
    </row>
    <row r="343" spans="1:8" x14ac:dyDescent="0.25">
      <c r="A343" s="1">
        <v>36306</v>
      </c>
      <c r="B343">
        <v>58.25</v>
      </c>
      <c r="C343">
        <f t="shared" si="11"/>
        <v>-6.4171343206335402E-3</v>
      </c>
      <c r="D343" s="1">
        <v>36306</v>
      </c>
      <c r="E343" s="2">
        <v>576370967741.93506</v>
      </c>
      <c r="G343" s="1">
        <v>36306</v>
      </c>
      <c r="H343" s="5">
        <v>2.98E-2</v>
      </c>
    </row>
    <row r="344" spans="1:8" x14ac:dyDescent="0.25">
      <c r="A344" s="1">
        <v>36307</v>
      </c>
      <c r="B344">
        <v>57.625</v>
      </c>
      <c r="C344">
        <f t="shared" si="11"/>
        <v>-1.0787591128997352E-2</v>
      </c>
      <c r="D344" s="1">
        <v>36307</v>
      </c>
      <c r="E344" s="2">
        <v>576806451612.90295</v>
      </c>
      <c r="G344" s="1">
        <v>36307</v>
      </c>
      <c r="H344" s="5">
        <v>2.955E-2</v>
      </c>
    </row>
    <row r="345" spans="1:8" x14ac:dyDescent="0.25">
      <c r="A345" s="1">
        <v>36308</v>
      </c>
      <c r="B345">
        <v>57.375</v>
      </c>
      <c r="C345">
        <f t="shared" si="11"/>
        <v>-4.3478329361033982E-3</v>
      </c>
      <c r="D345" s="1">
        <v>36308</v>
      </c>
      <c r="E345" s="2">
        <v>577241935483.87</v>
      </c>
      <c r="G345" s="1">
        <v>36308</v>
      </c>
      <c r="H345" s="5">
        <v>2.98E-2</v>
      </c>
    </row>
    <row r="346" spans="1:8" x14ac:dyDescent="0.25">
      <c r="A346" s="1">
        <v>36311</v>
      </c>
      <c r="B346">
        <v>58</v>
      </c>
      <c r="C346">
        <f t="shared" si="11"/>
        <v>1.0834342165710146E-2</v>
      </c>
      <c r="D346" s="1">
        <v>36311</v>
      </c>
      <c r="E346" s="2">
        <v>577677419354.83801</v>
      </c>
      <c r="G346" s="1">
        <v>36311</v>
      </c>
      <c r="H346" s="5">
        <v>0.03</v>
      </c>
    </row>
    <row r="347" spans="1:8" x14ac:dyDescent="0.25">
      <c r="A347" s="1">
        <v>36312</v>
      </c>
      <c r="B347">
        <v>57.875</v>
      </c>
      <c r="C347">
        <f t="shared" si="11"/>
        <v>-2.1574981400212367E-3</v>
      </c>
      <c r="D347" s="1">
        <v>36312</v>
      </c>
      <c r="E347" s="2">
        <v>578112903225.80603</v>
      </c>
      <c r="G347" s="1">
        <v>36312</v>
      </c>
      <c r="H347" s="5">
        <v>2.9700000000000001E-2</v>
      </c>
    </row>
    <row r="348" spans="1:8" x14ac:dyDescent="0.25">
      <c r="A348" s="1">
        <v>36313</v>
      </c>
      <c r="B348">
        <v>58.875</v>
      </c>
      <c r="C348">
        <f t="shared" si="11"/>
        <v>1.7131039930183774E-2</v>
      </c>
      <c r="D348" s="1">
        <v>36313</v>
      </c>
      <c r="E348" s="2">
        <v>578548387096.77405</v>
      </c>
      <c r="G348" s="1">
        <v>36313</v>
      </c>
      <c r="H348" s="5">
        <v>3.0200000000000001E-2</v>
      </c>
    </row>
    <row r="349" spans="1:8" x14ac:dyDescent="0.25">
      <c r="A349" s="1">
        <v>36314</v>
      </c>
      <c r="B349">
        <v>61.125</v>
      </c>
      <c r="C349">
        <f t="shared" si="11"/>
        <v>3.750439545845427E-2</v>
      </c>
      <c r="D349" s="1">
        <v>36314</v>
      </c>
      <c r="E349" s="2">
        <v>578983870967.74097</v>
      </c>
      <c r="G349" s="1">
        <v>36314</v>
      </c>
      <c r="H349" s="5">
        <v>2.9700000000000001E-2</v>
      </c>
    </row>
    <row r="350" spans="1:8" x14ac:dyDescent="0.25">
      <c r="A350" s="1">
        <v>36315</v>
      </c>
      <c r="B350">
        <v>61.75</v>
      </c>
      <c r="C350">
        <f t="shared" si="11"/>
        <v>1.0173027713050568E-2</v>
      </c>
      <c r="D350" s="1">
        <v>36315</v>
      </c>
      <c r="E350" s="2">
        <v>579419354838.70898</v>
      </c>
      <c r="G350" s="1">
        <v>36315</v>
      </c>
      <c r="H350" s="5">
        <v>2.9900000000000003E-2</v>
      </c>
    </row>
    <row r="351" spans="1:8" x14ac:dyDescent="0.25">
      <c r="A351" s="1">
        <v>36318</v>
      </c>
      <c r="B351">
        <v>64.375</v>
      </c>
      <c r="C351">
        <f t="shared" si="11"/>
        <v>4.1631383475813653E-2</v>
      </c>
      <c r="D351" s="1">
        <v>36318</v>
      </c>
      <c r="E351" s="2">
        <v>579854838709.677</v>
      </c>
      <c r="G351" s="1">
        <v>36318</v>
      </c>
      <c r="H351" s="5">
        <v>2.9700000000000001E-2</v>
      </c>
    </row>
    <row r="352" spans="1:8" x14ac:dyDescent="0.25">
      <c r="A352" s="1">
        <v>36319</v>
      </c>
      <c r="B352">
        <v>63.875</v>
      </c>
      <c r="C352">
        <f t="shared" si="11"/>
        <v>-7.7973104600317297E-3</v>
      </c>
      <c r="D352" s="1">
        <v>36319</v>
      </c>
      <c r="E352" s="2">
        <v>580290322580.64502</v>
      </c>
      <c r="G352" s="1">
        <v>36319</v>
      </c>
      <c r="H352" s="5">
        <v>2.9900000000000003E-2</v>
      </c>
    </row>
    <row r="353" spans="1:8" x14ac:dyDescent="0.25">
      <c r="A353" s="1">
        <v>36320</v>
      </c>
      <c r="B353">
        <v>65.125</v>
      </c>
      <c r="C353">
        <f t="shared" si="11"/>
        <v>1.9380451549662593E-2</v>
      </c>
      <c r="D353" s="1">
        <v>36320</v>
      </c>
      <c r="E353" s="2">
        <v>580725806451.61206</v>
      </c>
      <c r="G353" s="1">
        <v>36320</v>
      </c>
      <c r="H353" s="5">
        <v>2.98E-2</v>
      </c>
    </row>
    <row r="354" spans="1:8" x14ac:dyDescent="0.25">
      <c r="A354" s="1">
        <v>36321</v>
      </c>
      <c r="B354">
        <v>65</v>
      </c>
      <c r="C354">
        <f t="shared" si="11"/>
        <v>-1.9212301778939326E-3</v>
      </c>
      <c r="D354" s="1">
        <v>36321</v>
      </c>
      <c r="E354" s="2">
        <v>581161290322.57996</v>
      </c>
      <c r="G354" s="1">
        <v>36321</v>
      </c>
      <c r="H354" s="5">
        <v>2.9750000000000002E-2</v>
      </c>
    </row>
    <row r="355" spans="1:8" x14ac:dyDescent="0.25">
      <c r="A355" s="1">
        <v>36322</v>
      </c>
      <c r="B355">
        <v>66.25</v>
      </c>
      <c r="C355">
        <f t="shared" si="11"/>
        <v>1.9048194970694411E-2</v>
      </c>
      <c r="D355" s="1">
        <v>36322</v>
      </c>
      <c r="E355" s="2">
        <v>581596774193.54797</v>
      </c>
      <c r="G355" s="1">
        <v>36322</v>
      </c>
      <c r="H355" s="5">
        <v>2.9700000000000001E-2</v>
      </c>
    </row>
    <row r="356" spans="1:8" x14ac:dyDescent="0.25">
      <c r="A356" s="1">
        <v>36325</v>
      </c>
      <c r="B356">
        <v>66.875</v>
      </c>
      <c r="C356">
        <f t="shared" si="11"/>
        <v>9.3897403498391374E-3</v>
      </c>
      <c r="D356" s="1">
        <v>36325</v>
      </c>
      <c r="E356" s="2">
        <v>582032258064.51599</v>
      </c>
      <c r="G356" s="1">
        <v>36325</v>
      </c>
      <c r="H356" s="5">
        <v>2.9700000000000001E-2</v>
      </c>
    </row>
    <row r="357" spans="1:8" x14ac:dyDescent="0.25">
      <c r="A357" s="1">
        <v>36326</v>
      </c>
      <c r="B357">
        <v>65.625</v>
      </c>
      <c r="C357">
        <f t="shared" si="11"/>
        <v>-1.8868484304382805E-2</v>
      </c>
      <c r="D357" s="1">
        <v>36326</v>
      </c>
      <c r="E357" s="2">
        <v>582467741935.48303</v>
      </c>
      <c r="G357" s="1">
        <v>36326</v>
      </c>
      <c r="H357" s="5">
        <v>2.9500000000000002E-2</v>
      </c>
    </row>
    <row r="358" spans="1:8" x14ac:dyDescent="0.25">
      <c r="A358" s="1">
        <v>36327</v>
      </c>
      <c r="B358">
        <v>67</v>
      </c>
      <c r="C358">
        <f t="shared" si="11"/>
        <v>2.0735898479178342E-2</v>
      </c>
      <c r="D358" s="1">
        <v>36327</v>
      </c>
      <c r="E358" s="2">
        <v>582903225806.45105</v>
      </c>
      <c r="G358" s="1">
        <v>36327</v>
      </c>
      <c r="H358" s="5">
        <v>2.9700000000000001E-2</v>
      </c>
    </row>
    <row r="359" spans="1:8" x14ac:dyDescent="0.25">
      <c r="A359" s="1">
        <v>36328</v>
      </c>
      <c r="B359">
        <v>66.5</v>
      </c>
      <c r="C359">
        <f t="shared" si="11"/>
        <v>-7.4906717291576257E-3</v>
      </c>
      <c r="D359" s="1">
        <v>36328</v>
      </c>
      <c r="E359" s="2">
        <v>583338709677.41895</v>
      </c>
      <c r="G359" s="1">
        <v>36328</v>
      </c>
      <c r="H359" s="5">
        <v>2.92E-2</v>
      </c>
    </row>
    <row r="360" spans="1:8" x14ac:dyDescent="0.25">
      <c r="A360" s="1">
        <v>36329</v>
      </c>
      <c r="B360">
        <v>68.75</v>
      </c>
      <c r="C360">
        <f t="shared" si="11"/>
        <v>3.3274788884872133E-2</v>
      </c>
      <c r="D360" s="1">
        <v>36329</v>
      </c>
      <c r="E360" s="2">
        <v>583774193548.38696</v>
      </c>
      <c r="G360" s="1">
        <v>36329</v>
      </c>
      <c r="H360" s="5">
        <v>2.9600000000000001E-2</v>
      </c>
    </row>
    <row r="361" spans="1:8" x14ac:dyDescent="0.25">
      <c r="A361" s="1">
        <v>36332</v>
      </c>
      <c r="B361">
        <v>70.75</v>
      </c>
      <c r="C361">
        <f t="shared" si="11"/>
        <v>2.8675799976666298E-2</v>
      </c>
      <c r="D361" s="1">
        <v>36332</v>
      </c>
      <c r="E361" s="2">
        <v>584209677419.354</v>
      </c>
      <c r="G361" s="1">
        <v>36332</v>
      </c>
      <c r="H361" s="5">
        <v>2.9249999999999998E-2</v>
      </c>
    </row>
    <row r="362" spans="1:8" x14ac:dyDescent="0.25">
      <c r="A362" s="1">
        <v>36333</v>
      </c>
      <c r="B362">
        <v>69.375</v>
      </c>
      <c r="C362">
        <f t="shared" si="11"/>
        <v>-1.9625964456748451E-2</v>
      </c>
      <c r="D362" s="1">
        <v>36333</v>
      </c>
      <c r="E362" s="2">
        <v>584645161290.32202</v>
      </c>
      <c r="G362" s="1">
        <v>36333</v>
      </c>
      <c r="H362" s="5">
        <v>2.9300000000000003E-2</v>
      </c>
    </row>
    <row r="363" spans="1:8" x14ac:dyDescent="0.25">
      <c r="A363" s="1">
        <v>36334</v>
      </c>
      <c r="B363">
        <v>68.375</v>
      </c>
      <c r="C363">
        <f t="shared" si="11"/>
        <v>-1.4519311324453268E-2</v>
      </c>
      <c r="D363" s="1">
        <v>36334</v>
      </c>
      <c r="E363" s="2">
        <v>585080645161.29004</v>
      </c>
      <c r="G363" s="1">
        <v>36334</v>
      </c>
      <c r="H363" s="5">
        <v>2.9300000000000003E-2</v>
      </c>
    </row>
    <row r="364" spans="1:8" x14ac:dyDescent="0.25">
      <c r="A364" s="1">
        <v>36335</v>
      </c>
      <c r="B364">
        <v>69</v>
      </c>
      <c r="C364">
        <f t="shared" si="11"/>
        <v>9.0992438551140888E-3</v>
      </c>
      <c r="D364" s="1">
        <v>36335</v>
      </c>
      <c r="E364" s="2">
        <v>585516129032.25806</v>
      </c>
      <c r="G364" s="1">
        <v>36335</v>
      </c>
      <c r="H364" s="5">
        <v>2.9500000000000002E-2</v>
      </c>
    </row>
    <row r="365" spans="1:8" x14ac:dyDescent="0.25">
      <c r="A365" s="1">
        <v>36339</v>
      </c>
      <c r="B365">
        <v>69.25</v>
      </c>
      <c r="C365">
        <f t="shared" si="11"/>
        <v>3.6166404701885148E-3</v>
      </c>
      <c r="D365" s="1">
        <v>36339</v>
      </c>
      <c r="E365" s="2">
        <v>585951612903.22498</v>
      </c>
      <c r="G365" s="1">
        <v>36339</v>
      </c>
      <c r="H365" s="5">
        <v>2.9900000000000003E-2</v>
      </c>
    </row>
    <row r="366" spans="1:8" x14ac:dyDescent="0.25">
      <c r="A366" s="1">
        <v>36340</v>
      </c>
      <c r="B366">
        <v>70.125</v>
      </c>
      <c r="C366">
        <f t="shared" si="11"/>
        <v>1.2556218775412464E-2</v>
      </c>
      <c r="D366" s="1">
        <v>36340</v>
      </c>
      <c r="E366" s="2">
        <v>586387096774.19299</v>
      </c>
      <c r="G366" s="1">
        <v>36340</v>
      </c>
      <c r="H366" s="5">
        <v>2.9700000000000001E-2</v>
      </c>
    </row>
    <row r="367" spans="1:8" x14ac:dyDescent="0.25">
      <c r="A367" s="1">
        <v>36341</v>
      </c>
      <c r="B367">
        <v>68.125</v>
      </c>
      <c r="C367">
        <f t="shared" si="11"/>
        <v>-2.893511085945228E-2</v>
      </c>
      <c r="D367" s="1">
        <v>36341</v>
      </c>
      <c r="E367" s="2">
        <v>586822580645.16101</v>
      </c>
      <c r="G367" s="1">
        <v>36341</v>
      </c>
      <c r="H367" s="5">
        <v>2.9249999999999998E-2</v>
      </c>
    </row>
    <row r="368" spans="1:8" x14ac:dyDescent="0.25">
      <c r="A368" s="1">
        <v>36342</v>
      </c>
      <c r="B368">
        <v>68.5</v>
      </c>
      <c r="C368">
        <f t="shared" si="11"/>
        <v>5.4894922847715149E-3</v>
      </c>
      <c r="D368" s="1">
        <v>36342</v>
      </c>
      <c r="E368" s="2">
        <v>587258064516.12903</v>
      </c>
      <c r="G368" s="1">
        <v>36342</v>
      </c>
      <c r="H368" s="5">
        <v>2.98E-2</v>
      </c>
    </row>
    <row r="369" spans="1:8" x14ac:dyDescent="0.25">
      <c r="A369" s="1">
        <v>36343</v>
      </c>
      <c r="B369">
        <v>70.375</v>
      </c>
      <c r="C369">
        <f t="shared" si="11"/>
        <v>2.7004341191674951E-2</v>
      </c>
      <c r="D369" s="1">
        <v>36343</v>
      </c>
      <c r="E369" s="2">
        <v>587693548387.09595</v>
      </c>
      <c r="G369" s="1">
        <v>36343</v>
      </c>
      <c r="H369" s="5">
        <v>2.9900000000000003E-2</v>
      </c>
    </row>
    <row r="370" spans="1:8" x14ac:dyDescent="0.25">
      <c r="A370" s="1">
        <v>36346</v>
      </c>
      <c r="B370">
        <v>71.875</v>
      </c>
      <c r="C370">
        <f t="shared" si="11"/>
        <v>2.1090412657660075E-2</v>
      </c>
      <c r="D370" s="1">
        <v>36346</v>
      </c>
      <c r="E370" s="2">
        <v>588129032258.06396</v>
      </c>
      <c r="G370" s="1">
        <v>36346</v>
      </c>
      <c r="H370" s="5">
        <v>2.9249999999999998E-2</v>
      </c>
    </row>
    <row r="371" spans="1:8" x14ac:dyDescent="0.25">
      <c r="A371" s="1">
        <v>36347</v>
      </c>
      <c r="B371">
        <v>71.25</v>
      </c>
      <c r="C371">
        <f t="shared" si="11"/>
        <v>-8.7336799687545534E-3</v>
      </c>
      <c r="D371" s="1">
        <v>36347</v>
      </c>
      <c r="E371" s="2">
        <v>588564516129.03198</v>
      </c>
      <c r="G371" s="1">
        <v>36347</v>
      </c>
      <c r="H371" s="5">
        <v>3.0200000000000001E-2</v>
      </c>
    </row>
    <row r="372" spans="1:8" x14ac:dyDescent="0.25">
      <c r="A372" s="1">
        <v>36348</v>
      </c>
      <c r="B372">
        <v>65.5</v>
      </c>
      <c r="C372">
        <f t="shared" si="11"/>
        <v>-8.4144676507553709E-2</v>
      </c>
      <c r="D372" s="1">
        <v>36348</v>
      </c>
      <c r="E372" s="2">
        <v>589000000000</v>
      </c>
      <c r="G372" s="1">
        <v>36348</v>
      </c>
      <c r="H372" s="5">
        <v>3.0600000000000002E-2</v>
      </c>
    </row>
    <row r="373" spans="1:8" x14ac:dyDescent="0.25">
      <c r="A373" s="1">
        <v>36349</v>
      </c>
      <c r="B373">
        <v>63.5</v>
      </c>
      <c r="C373">
        <f t="shared" si="11"/>
        <v>-3.1010236742560322E-2</v>
      </c>
      <c r="D373" s="1">
        <v>36349</v>
      </c>
      <c r="E373" s="2">
        <v>589435483870.96704</v>
      </c>
      <c r="G373" s="1">
        <v>36349</v>
      </c>
      <c r="H373" s="5">
        <v>3.005E-2</v>
      </c>
    </row>
    <row r="374" spans="1:8" x14ac:dyDescent="0.25">
      <c r="A374" s="1">
        <v>36350</v>
      </c>
      <c r="B374">
        <v>63.625</v>
      </c>
      <c r="C374">
        <f t="shared" si="11"/>
        <v>1.9665689720408473E-3</v>
      </c>
      <c r="D374" s="1">
        <v>36350</v>
      </c>
      <c r="E374" s="2">
        <v>589870967741.93506</v>
      </c>
      <c r="G374" s="1">
        <v>36350</v>
      </c>
      <c r="H374" s="5">
        <v>2.9900000000000003E-2</v>
      </c>
    </row>
    <row r="375" spans="1:8" x14ac:dyDescent="0.25">
      <c r="A375" s="1">
        <v>36353</v>
      </c>
      <c r="B375">
        <v>64.5</v>
      </c>
      <c r="C375">
        <f t="shared" si="11"/>
        <v>1.3658748931040044E-2</v>
      </c>
      <c r="D375" s="1">
        <v>36353</v>
      </c>
      <c r="E375" s="2">
        <v>590306451612.90295</v>
      </c>
      <c r="G375" s="1">
        <v>36353</v>
      </c>
      <c r="H375" s="5">
        <v>3.0299999999999997E-2</v>
      </c>
    </row>
    <row r="376" spans="1:8" x14ac:dyDescent="0.25">
      <c r="A376" s="1">
        <v>36354</v>
      </c>
      <c r="B376">
        <v>63.25</v>
      </c>
      <c r="C376">
        <f t="shared" si="11"/>
        <v>-1.9570096194097223E-2</v>
      </c>
      <c r="D376" s="1">
        <v>36354</v>
      </c>
      <c r="E376" s="2">
        <v>590741935483.87</v>
      </c>
      <c r="G376" s="1">
        <v>36354</v>
      </c>
      <c r="H376" s="5">
        <v>2.9700000000000001E-2</v>
      </c>
    </row>
    <row r="377" spans="1:8" x14ac:dyDescent="0.25">
      <c r="A377" s="1">
        <v>36355</v>
      </c>
      <c r="B377">
        <v>61.625</v>
      </c>
      <c r="C377">
        <f t="shared" si="11"/>
        <v>-2.6027495244775399E-2</v>
      </c>
      <c r="D377" s="1">
        <v>36355</v>
      </c>
      <c r="E377" s="2">
        <v>591177419354.83801</v>
      </c>
      <c r="G377" s="1">
        <v>36355</v>
      </c>
      <c r="H377" s="5">
        <v>3.0200000000000001E-2</v>
      </c>
    </row>
    <row r="378" spans="1:8" x14ac:dyDescent="0.25">
      <c r="A378" s="1">
        <v>36356</v>
      </c>
      <c r="B378">
        <v>62.75</v>
      </c>
      <c r="C378">
        <f t="shared" si="11"/>
        <v>1.8090945649039045E-2</v>
      </c>
      <c r="D378" s="1">
        <v>36356</v>
      </c>
      <c r="E378" s="2">
        <v>591612903225.80603</v>
      </c>
      <c r="G378" s="1">
        <v>36356</v>
      </c>
      <c r="H378" s="5">
        <v>3.0200000000000001E-2</v>
      </c>
    </row>
    <row r="379" spans="1:8" x14ac:dyDescent="0.25">
      <c r="A379" s="1">
        <v>36357</v>
      </c>
      <c r="B379">
        <v>61.25</v>
      </c>
      <c r="C379">
        <f t="shared" si="11"/>
        <v>-2.4194728587056881E-2</v>
      </c>
      <c r="D379" s="1">
        <v>36357</v>
      </c>
      <c r="E379" s="2">
        <v>592048387096.77405</v>
      </c>
      <c r="G379" s="1">
        <v>36357</v>
      </c>
      <c r="H379" s="5">
        <v>2.9849999999999998E-2</v>
      </c>
    </row>
    <row r="380" spans="1:8" x14ac:dyDescent="0.25">
      <c r="A380" s="1">
        <v>36360</v>
      </c>
      <c r="B380">
        <v>62.375</v>
      </c>
      <c r="C380">
        <f t="shared" si="11"/>
        <v>1.820070464684637E-2</v>
      </c>
      <c r="D380" s="1">
        <v>36360</v>
      </c>
      <c r="E380" s="2">
        <v>592483870967.74097</v>
      </c>
      <c r="G380" s="1">
        <v>36360</v>
      </c>
      <c r="H380" s="5">
        <v>2.9700000000000001E-2</v>
      </c>
    </row>
    <row r="381" spans="1:8" x14ac:dyDescent="0.25">
      <c r="A381" s="1">
        <v>36361</v>
      </c>
      <c r="B381">
        <v>61.75</v>
      </c>
      <c r="C381">
        <f t="shared" si="11"/>
        <v>-1.007057856359617E-2</v>
      </c>
      <c r="D381" s="1">
        <v>36361</v>
      </c>
      <c r="E381" s="2">
        <v>592919354838.70898</v>
      </c>
      <c r="G381" s="1">
        <v>36361</v>
      </c>
      <c r="H381" s="5">
        <v>3.0099999999999998E-2</v>
      </c>
    </row>
    <row r="382" spans="1:8" x14ac:dyDescent="0.25">
      <c r="A382" s="1">
        <v>36362</v>
      </c>
      <c r="B382">
        <v>60.5</v>
      </c>
      <c r="C382">
        <f t="shared" si="11"/>
        <v>-2.0450610471290768E-2</v>
      </c>
      <c r="D382" s="1">
        <v>36362</v>
      </c>
      <c r="E382" s="2">
        <v>593354838709.677</v>
      </c>
      <c r="G382" s="1">
        <v>36362</v>
      </c>
      <c r="H382" s="5">
        <v>0.03</v>
      </c>
    </row>
    <row r="383" spans="1:8" x14ac:dyDescent="0.25">
      <c r="A383" s="1">
        <v>36363</v>
      </c>
      <c r="B383">
        <v>58.875</v>
      </c>
      <c r="C383">
        <f t="shared" si="11"/>
        <v>-2.7226812700213925E-2</v>
      </c>
      <c r="D383" s="1">
        <v>36363</v>
      </c>
      <c r="E383" s="2">
        <v>593790322580.64502</v>
      </c>
      <c r="G383" s="1">
        <v>36363</v>
      </c>
      <c r="H383" s="5">
        <v>2.9900000000000003E-2</v>
      </c>
    </row>
    <row r="384" spans="1:8" x14ac:dyDescent="0.25">
      <c r="A384" s="1">
        <v>36364</v>
      </c>
      <c r="B384">
        <v>64.125</v>
      </c>
      <c r="C384">
        <f t="shared" si="11"/>
        <v>8.5417751154351768E-2</v>
      </c>
      <c r="D384" s="1">
        <v>36364</v>
      </c>
      <c r="E384" s="2">
        <v>594225806451.61206</v>
      </c>
      <c r="G384" s="1">
        <v>36364</v>
      </c>
      <c r="H384" s="5">
        <v>3.0099999999999998E-2</v>
      </c>
    </row>
    <row r="385" spans="1:8" x14ac:dyDescent="0.25">
      <c r="A385" s="1">
        <v>36367</v>
      </c>
      <c r="B385">
        <v>66.875</v>
      </c>
      <c r="C385">
        <f t="shared" si="11"/>
        <v>4.1990901725237118E-2</v>
      </c>
      <c r="D385" s="1">
        <v>36367</v>
      </c>
      <c r="E385" s="2">
        <v>594661290322.57996</v>
      </c>
      <c r="G385" s="1">
        <v>36367</v>
      </c>
      <c r="H385" s="5">
        <v>3.0200000000000001E-2</v>
      </c>
    </row>
    <row r="386" spans="1:8" x14ac:dyDescent="0.25">
      <c r="A386" s="1">
        <v>36368</v>
      </c>
      <c r="B386">
        <v>66.25</v>
      </c>
      <c r="C386">
        <f t="shared" si="11"/>
        <v>-9.3897403498390316E-3</v>
      </c>
      <c r="D386" s="1">
        <v>36368</v>
      </c>
      <c r="E386" s="2">
        <v>595096774193.54797</v>
      </c>
      <c r="G386" s="1">
        <v>36368</v>
      </c>
      <c r="H386" s="5">
        <v>3.0299999999999997E-2</v>
      </c>
    </row>
    <row r="387" spans="1:8" x14ac:dyDescent="0.25">
      <c r="A387" s="1">
        <v>36369</v>
      </c>
      <c r="B387">
        <v>66.25</v>
      </c>
      <c r="C387">
        <f t="shared" si="11"/>
        <v>0</v>
      </c>
      <c r="D387" s="1">
        <v>36369</v>
      </c>
      <c r="E387" s="2">
        <v>595532258064.51599</v>
      </c>
      <c r="G387" s="1">
        <v>36369</v>
      </c>
      <c r="H387" s="5">
        <v>3.0099999999999998E-2</v>
      </c>
    </row>
    <row r="388" spans="1:8" x14ac:dyDescent="0.25">
      <c r="A388" s="1">
        <v>36370</v>
      </c>
      <c r="B388">
        <v>65.375</v>
      </c>
      <c r="C388">
        <f t="shared" ref="C388:C451" si="12">LN(B388/B387)</f>
        <v>-1.3295542481244614E-2</v>
      </c>
      <c r="D388" s="1">
        <v>36370</v>
      </c>
      <c r="E388" s="2">
        <v>595967741935.48303</v>
      </c>
      <c r="G388" s="1">
        <v>36370</v>
      </c>
      <c r="H388" s="5">
        <v>2.9700000000000001E-2</v>
      </c>
    </row>
    <row r="389" spans="1:8" x14ac:dyDescent="0.25">
      <c r="A389" s="1">
        <v>36371</v>
      </c>
      <c r="B389">
        <v>66.875</v>
      </c>
      <c r="C389">
        <f t="shared" si="12"/>
        <v>2.2685282831083665E-2</v>
      </c>
      <c r="D389" s="1">
        <v>36371</v>
      </c>
      <c r="E389" s="2">
        <v>596403225806.45105</v>
      </c>
      <c r="G389" s="1">
        <v>36371</v>
      </c>
      <c r="H389" s="5">
        <v>2.98E-2</v>
      </c>
    </row>
    <row r="390" spans="1:8" x14ac:dyDescent="0.25">
      <c r="A390" s="1">
        <v>36374</v>
      </c>
      <c r="B390">
        <v>65.75</v>
      </c>
      <c r="C390">
        <f t="shared" si="12"/>
        <v>-1.6965534158296668E-2</v>
      </c>
      <c r="D390" s="1">
        <v>36374</v>
      </c>
      <c r="E390" s="2">
        <v>596838709677.41895</v>
      </c>
      <c r="G390" s="1">
        <v>36374</v>
      </c>
      <c r="H390" s="5">
        <v>2.9849999999999998E-2</v>
      </c>
    </row>
    <row r="391" spans="1:8" x14ac:dyDescent="0.25">
      <c r="A391" s="1">
        <v>36375</v>
      </c>
      <c r="B391">
        <v>64.625</v>
      </c>
      <c r="C391">
        <f t="shared" si="12"/>
        <v>-1.7258338229280711E-2</v>
      </c>
      <c r="D391" s="1">
        <v>36375</v>
      </c>
      <c r="E391" s="2">
        <v>597274193548.38696</v>
      </c>
      <c r="G391" s="1">
        <v>36375</v>
      </c>
      <c r="H391" s="5">
        <v>2.98E-2</v>
      </c>
    </row>
    <row r="392" spans="1:8" x14ac:dyDescent="0.25">
      <c r="A392" s="1">
        <v>36376</v>
      </c>
      <c r="B392">
        <v>63.75</v>
      </c>
      <c r="C392">
        <f t="shared" si="12"/>
        <v>-1.3632148790057644E-2</v>
      </c>
      <c r="D392" s="1">
        <v>36376</v>
      </c>
      <c r="E392" s="2">
        <v>597709677419.354</v>
      </c>
      <c r="G392" s="1">
        <v>36376</v>
      </c>
      <c r="H392" s="5">
        <v>2.9700000000000001E-2</v>
      </c>
    </row>
    <row r="393" spans="1:8" x14ac:dyDescent="0.25">
      <c r="A393" s="1">
        <v>36377</v>
      </c>
      <c r="B393">
        <v>62</v>
      </c>
      <c r="C393">
        <f t="shared" si="12"/>
        <v>-2.7834798993443988E-2</v>
      </c>
      <c r="D393" s="1">
        <v>36377</v>
      </c>
      <c r="E393" s="2">
        <v>598145161290.32202</v>
      </c>
      <c r="G393" s="1">
        <v>36377</v>
      </c>
      <c r="H393" s="5">
        <v>2.9700000000000001E-2</v>
      </c>
    </row>
    <row r="394" spans="1:8" x14ac:dyDescent="0.25">
      <c r="A394" s="1">
        <v>36378</v>
      </c>
      <c r="B394">
        <v>63.125</v>
      </c>
      <c r="C394">
        <f t="shared" si="12"/>
        <v>1.798250255043227E-2</v>
      </c>
      <c r="D394" s="1">
        <v>36378</v>
      </c>
      <c r="E394" s="2">
        <v>598580645161.29004</v>
      </c>
      <c r="G394" s="1">
        <v>36378</v>
      </c>
      <c r="H394" s="5">
        <v>0.03</v>
      </c>
    </row>
    <row r="395" spans="1:8" x14ac:dyDescent="0.25">
      <c r="A395" s="1">
        <v>36381</v>
      </c>
      <c r="B395">
        <v>64.125</v>
      </c>
      <c r="C395">
        <f t="shared" si="12"/>
        <v>1.5717415895409724E-2</v>
      </c>
      <c r="D395" s="1">
        <v>36381</v>
      </c>
      <c r="E395" s="2">
        <v>599016129032.25806</v>
      </c>
      <c r="G395" s="1">
        <v>36381</v>
      </c>
      <c r="H395" s="5">
        <v>0.03</v>
      </c>
    </row>
    <row r="396" spans="1:8" x14ac:dyDescent="0.25">
      <c r="A396" s="1">
        <v>36382</v>
      </c>
      <c r="B396">
        <v>61.5</v>
      </c>
      <c r="C396">
        <f t="shared" si="12"/>
        <v>-4.1797128678461477E-2</v>
      </c>
      <c r="D396" s="1">
        <v>36382</v>
      </c>
      <c r="E396" s="2">
        <v>599451612903.22498</v>
      </c>
      <c r="G396" s="1">
        <v>36382</v>
      </c>
      <c r="H396" s="5">
        <v>0.03</v>
      </c>
    </row>
    <row r="397" spans="1:8" x14ac:dyDescent="0.25">
      <c r="A397" s="1">
        <v>36383</v>
      </c>
      <c r="B397">
        <v>62.375</v>
      </c>
      <c r="C397">
        <f t="shared" si="12"/>
        <v>1.4127379259210491E-2</v>
      </c>
      <c r="D397" s="1">
        <v>36383</v>
      </c>
      <c r="E397" s="2">
        <v>599887096774.19299</v>
      </c>
      <c r="G397" s="1">
        <v>36383</v>
      </c>
      <c r="H397" s="5">
        <v>3.015E-2</v>
      </c>
    </row>
    <row r="398" spans="1:8" x14ac:dyDescent="0.25">
      <c r="A398" s="1">
        <v>36384</v>
      </c>
      <c r="B398">
        <v>64</v>
      </c>
      <c r="C398">
        <f t="shared" si="12"/>
        <v>2.5718529287989036E-2</v>
      </c>
      <c r="D398" s="1">
        <v>36384</v>
      </c>
      <c r="E398" s="2">
        <v>600322580645.16101</v>
      </c>
      <c r="G398" s="1">
        <v>36384</v>
      </c>
      <c r="H398" s="5">
        <v>0.03</v>
      </c>
    </row>
    <row r="399" spans="1:8" x14ac:dyDescent="0.25">
      <c r="A399" s="1">
        <v>36385</v>
      </c>
      <c r="B399">
        <v>64.25</v>
      </c>
      <c r="C399">
        <f t="shared" si="12"/>
        <v>3.8986404156573229E-3</v>
      </c>
      <c r="D399" s="1">
        <v>36385</v>
      </c>
      <c r="E399" s="2">
        <v>600758064516.12903</v>
      </c>
      <c r="G399" s="1">
        <v>36385</v>
      </c>
      <c r="H399" s="5">
        <v>0.03</v>
      </c>
    </row>
    <row r="400" spans="1:8" x14ac:dyDescent="0.25">
      <c r="A400" s="1">
        <v>36388</v>
      </c>
      <c r="B400">
        <v>64.625</v>
      </c>
      <c r="C400">
        <f t="shared" si="12"/>
        <v>5.8196090532640025E-3</v>
      </c>
      <c r="D400" s="1">
        <v>36388</v>
      </c>
      <c r="E400" s="2">
        <v>601193548387.09595</v>
      </c>
      <c r="G400" s="1">
        <v>36388</v>
      </c>
      <c r="H400" s="5">
        <v>2.9700000000000001E-2</v>
      </c>
    </row>
    <row r="401" spans="1:8" x14ac:dyDescent="0.25">
      <c r="A401" s="1">
        <v>36389</v>
      </c>
      <c r="B401">
        <v>65.125</v>
      </c>
      <c r="C401">
        <f t="shared" si="12"/>
        <v>7.7071672449377385E-3</v>
      </c>
      <c r="D401" s="1">
        <v>36389</v>
      </c>
      <c r="E401" s="2">
        <v>601629032258.06396</v>
      </c>
      <c r="G401" s="1">
        <v>36389</v>
      </c>
      <c r="H401" s="5">
        <v>2.9900000000000003E-2</v>
      </c>
    </row>
    <row r="402" spans="1:8" x14ac:dyDescent="0.25">
      <c r="A402" s="1">
        <v>36390</v>
      </c>
      <c r="B402">
        <v>65.75</v>
      </c>
      <c r="C402">
        <f t="shared" si="12"/>
        <v>9.5511709843429868E-3</v>
      </c>
      <c r="D402" s="1">
        <v>36390</v>
      </c>
      <c r="E402" s="2">
        <v>602064516129.03198</v>
      </c>
      <c r="G402" s="1">
        <v>36390</v>
      </c>
      <c r="H402" s="5">
        <v>0.03</v>
      </c>
    </row>
    <row r="403" spans="1:8" x14ac:dyDescent="0.25">
      <c r="A403" s="1">
        <v>36391</v>
      </c>
      <c r="B403">
        <v>65</v>
      </c>
      <c r="C403">
        <f t="shared" si="12"/>
        <v>-1.1472401162236807E-2</v>
      </c>
      <c r="D403" s="1">
        <v>36391</v>
      </c>
      <c r="E403" s="2">
        <v>602500000000</v>
      </c>
      <c r="G403" s="1">
        <v>36391</v>
      </c>
      <c r="H403" s="5">
        <v>0.03</v>
      </c>
    </row>
    <row r="404" spans="1:8" x14ac:dyDescent="0.25">
      <c r="A404" s="1">
        <v>36392</v>
      </c>
      <c r="B404">
        <v>67.625</v>
      </c>
      <c r="C404">
        <f t="shared" si="12"/>
        <v>3.959046727100856E-2</v>
      </c>
      <c r="D404" s="1">
        <v>36392</v>
      </c>
      <c r="E404" s="2">
        <v>602935483870.96704</v>
      </c>
      <c r="G404" s="1">
        <v>36392</v>
      </c>
      <c r="H404" s="5">
        <v>3.0200000000000001E-2</v>
      </c>
    </row>
    <row r="405" spans="1:8" x14ac:dyDescent="0.25">
      <c r="A405" s="1">
        <v>36395</v>
      </c>
      <c r="B405">
        <v>69.375</v>
      </c>
      <c r="C405">
        <f t="shared" si="12"/>
        <v>2.5548834899953091E-2</v>
      </c>
      <c r="D405" s="1">
        <v>36395</v>
      </c>
      <c r="E405" s="2">
        <v>603370967741.93506</v>
      </c>
      <c r="G405" s="1">
        <v>36395</v>
      </c>
      <c r="H405" s="5">
        <v>3.0200000000000001E-2</v>
      </c>
    </row>
    <row r="406" spans="1:8" x14ac:dyDescent="0.25">
      <c r="A406" s="1">
        <v>36396</v>
      </c>
      <c r="B406">
        <v>69.625</v>
      </c>
      <c r="C406">
        <f t="shared" si="12"/>
        <v>3.5971261808494747E-3</v>
      </c>
      <c r="D406" s="1">
        <v>36396</v>
      </c>
      <c r="E406" s="2">
        <v>603806451612.90295</v>
      </c>
      <c r="G406" s="1">
        <v>36396</v>
      </c>
      <c r="H406" s="5">
        <v>3.04E-2</v>
      </c>
    </row>
    <row r="407" spans="1:8" x14ac:dyDescent="0.25">
      <c r="A407" s="1">
        <v>36397</v>
      </c>
      <c r="B407">
        <v>69.125</v>
      </c>
      <c r="C407">
        <f t="shared" si="12"/>
        <v>-7.2072384049492715E-3</v>
      </c>
      <c r="D407" s="1">
        <v>36397</v>
      </c>
      <c r="E407" s="2">
        <v>604241935483.87</v>
      </c>
      <c r="G407" s="1">
        <v>36397</v>
      </c>
      <c r="H407" s="5">
        <v>3.04E-2</v>
      </c>
    </row>
    <row r="408" spans="1:8" x14ac:dyDescent="0.25">
      <c r="A408" s="1">
        <v>36398</v>
      </c>
      <c r="B408">
        <v>69.875</v>
      </c>
      <c r="C408">
        <f t="shared" si="12"/>
        <v>1.0791471632764386E-2</v>
      </c>
      <c r="D408" s="1">
        <v>36398</v>
      </c>
      <c r="E408" s="2">
        <v>604677419354.83801</v>
      </c>
      <c r="G408" s="1">
        <v>36398</v>
      </c>
      <c r="H408" s="5">
        <v>0.03</v>
      </c>
    </row>
    <row r="409" spans="1:8" x14ac:dyDescent="0.25">
      <c r="A409" s="1">
        <v>36399</v>
      </c>
      <c r="B409">
        <v>70.375</v>
      </c>
      <c r="C409">
        <f t="shared" si="12"/>
        <v>7.1301549845912693E-3</v>
      </c>
      <c r="D409" s="1">
        <v>36399</v>
      </c>
      <c r="E409" s="2">
        <v>605112903225.80603</v>
      </c>
      <c r="G409" s="1">
        <v>36399</v>
      </c>
      <c r="H409" s="5">
        <v>3.0200000000000001E-2</v>
      </c>
    </row>
    <row r="410" spans="1:8" x14ac:dyDescent="0.25">
      <c r="A410" s="1">
        <v>36402</v>
      </c>
      <c r="B410">
        <v>67.75</v>
      </c>
      <c r="C410">
        <f t="shared" si="12"/>
        <v>-3.8013626700044205E-2</v>
      </c>
      <c r="D410" s="1">
        <v>36402</v>
      </c>
      <c r="E410" s="2">
        <v>605548387096.77405</v>
      </c>
      <c r="G410" s="1">
        <v>36402</v>
      </c>
      <c r="H410" s="5">
        <v>3.0550000000000001E-2</v>
      </c>
    </row>
    <row r="411" spans="1:8" x14ac:dyDescent="0.25">
      <c r="A411" s="1">
        <v>36403</v>
      </c>
      <c r="B411">
        <v>66.5</v>
      </c>
      <c r="C411">
        <f t="shared" si="12"/>
        <v>-1.8622512098001798E-2</v>
      </c>
      <c r="D411" s="1">
        <v>36403</v>
      </c>
      <c r="E411" s="2">
        <v>605983870967.74097</v>
      </c>
      <c r="G411" s="1">
        <v>36403</v>
      </c>
      <c r="H411" s="5">
        <v>3.0299999999999997E-2</v>
      </c>
    </row>
    <row r="412" spans="1:8" x14ac:dyDescent="0.25">
      <c r="A412" s="1">
        <v>36404</v>
      </c>
      <c r="B412">
        <v>67.5</v>
      </c>
      <c r="C412">
        <f t="shared" si="12"/>
        <v>1.4925650216675792E-2</v>
      </c>
      <c r="D412" s="1">
        <v>36404</v>
      </c>
      <c r="E412" s="2">
        <v>606419354838.70898</v>
      </c>
      <c r="G412" s="1">
        <v>36404</v>
      </c>
      <c r="H412" s="5">
        <v>2.9900000000000003E-2</v>
      </c>
    </row>
    <row r="413" spans="1:8" x14ac:dyDescent="0.25">
      <c r="A413" s="1">
        <v>36405</v>
      </c>
      <c r="B413">
        <v>66.125</v>
      </c>
      <c r="C413">
        <f t="shared" si="12"/>
        <v>-2.0580707700020687E-2</v>
      </c>
      <c r="D413" s="1">
        <v>36405</v>
      </c>
      <c r="E413" s="2">
        <v>606854838709.677</v>
      </c>
      <c r="G413" s="1">
        <v>36405</v>
      </c>
      <c r="H413" s="5">
        <v>2.9900000000000003E-2</v>
      </c>
    </row>
    <row r="414" spans="1:8" x14ac:dyDescent="0.25">
      <c r="A414" s="1">
        <v>36406</v>
      </c>
      <c r="B414">
        <v>67.625</v>
      </c>
      <c r="C414">
        <f t="shared" si="12"/>
        <v>2.2430846988182134E-2</v>
      </c>
      <c r="D414" s="1">
        <v>36406</v>
      </c>
      <c r="E414" s="2">
        <v>607290322580.64502</v>
      </c>
      <c r="G414" s="1">
        <v>36406</v>
      </c>
      <c r="H414" s="5">
        <v>2.9900000000000003E-2</v>
      </c>
    </row>
    <row r="415" spans="1:8" x14ac:dyDescent="0.25">
      <c r="A415" s="1">
        <v>36409</v>
      </c>
      <c r="B415">
        <v>68</v>
      </c>
      <c r="C415">
        <f t="shared" si="12"/>
        <v>5.5299680094611755E-3</v>
      </c>
      <c r="D415" s="1">
        <v>36409</v>
      </c>
      <c r="E415" s="2">
        <v>607725806451.61206</v>
      </c>
      <c r="G415" s="1">
        <v>36409</v>
      </c>
      <c r="H415" s="5">
        <v>2.9900000000000003E-2</v>
      </c>
    </row>
    <row r="416" spans="1:8" x14ac:dyDescent="0.25">
      <c r="A416" s="1">
        <v>36410</v>
      </c>
      <c r="B416">
        <v>68</v>
      </c>
      <c r="C416">
        <f t="shared" si="12"/>
        <v>0</v>
      </c>
      <c r="D416" s="1">
        <v>36410</v>
      </c>
      <c r="E416" s="2">
        <v>608161290322.57996</v>
      </c>
      <c r="G416" s="1">
        <v>36410</v>
      </c>
      <c r="H416" s="5">
        <v>2.98E-2</v>
      </c>
    </row>
    <row r="417" spans="1:8" x14ac:dyDescent="0.25">
      <c r="A417" s="1">
        <v>36411</v>
      </c>
      <c r="B417">
        <v>66.625</v>
      </c>
      <c r="C417">
        <f t="shared" si="12"/>
        <v>-2.0427822690098126E-2</v>
      </c>
      <c r="D417" s="1">
        <v>36411</v>
      </c>
      <c r="E417" s="2">
        <v>608596774193.54797</v>
      </c>
      <c r="G417" s="1">
        <v>36411</v>
      </c>
      <c r="H417" s="5">
        <v>0.03</v>
      </c>
    </row>
    <row r="418" spans="1:8" x14ac:dyDescent="0.25">
      <c r="A418" s="1">
        <v>36412</v>
      </c>
      <c r="B418">
        <v>65.5</v>
      </c>
      <c r="C418">
        <f t="shared" si="12"/>
        <v>-1.7029739844802411E-2</v>
      </c>
      <c r="D418" s="1">
        <v>36412</v>
      </c>
      <c r="E418" s="2">
        <v>609032258064.51599</v>
      </c>
      <c r="G418" s="1">
        <v>36412</v>
      </c>
      <c r="H418" s="5">
        <v>2.9900000000000003E-2</v>
      </c>
    </row>
    <row r="419" spans="1:8" x14ac:dyDescent="0.25">
      <c r="A419" s="1">
        <v>36413</v>
      </c>
      <c r="B419">
        <v>65.75</v>
      </c>
      <c r="C419">
        <f t="shared" si="12"/>
        <v>3.8095284166676487E-3</v>
      </c>
      <c r="D419" s="1">
        <v>36413</v>
      </c>
      <c r="E419" s="2">
        <v>609467741935.48303</v>
      </c>
      <c r="G419" s="1">
        <v>36413</v>
      </c>
      <c r="H419" s="5">
        <v>2.98E-2</v>
      </c>
    </row>
    <row r="420" spans="1:8" x14ac:dyDescent="0.25">
      <c r="A420" s="1">
        <v>36416</v>
      </c>
      <c r="B420">
        <v>64.125</v>
      </c>
      <c r="C420">
        <f t="shared" si="12"/>
        <v>-2.5025367566940373E-2</v>
      </c>
      <c r="D420" s="1">
        <v>36416</v>
      </c>
      <c r="E420" s="2">
        <v>609903225806.45105</v>
      </c>
      <c r="G420" s="1">
        <v>36416</v>
      </c>
      <c r="H420" s="5">
        <v>2.9399999999999999E-2</v>
      </c>
    </row>
    <row r="421" spans="1:8" x14ac:dyDescent="0.25">
      <c r="A421" s="1">
        <v>36417</v>
      </c>
      <c r="B421">
        <v>64.5</v>
      </c>
      <c r="C421">
        <f t="shared" si="12"/>
        <v>5.8309203107931437E-3</v>
      </c>
      <c r="D421" s="1">
        <v>36417</v>
      </c>
      <c r="E421" s="2">
        <v>610338709677.41895</v>
      </c>
      <c r="G421" s="1">
        <v>36417</v>
      </c>
      <c r="H421" s="5">
        <v>0.03</v>
      </c>
    </row>
    <row r="422" spans="1:8" x14ac:dyDescent="0.25">
      <c r="A422" s="1">
        <v>36418</v>
      </c>
      <c r="B422">
        <v>63</v>
      </c>
      <c r="C422">
        <f t="shared" si="12"/>
        <v>-2.3530497410194161E-2</v>
      </c>
      <c r="D422" s="1">
        <v>36418</v>
      </c>
      <c r="E422" s="2">
        <v>610774193548.38696</v>
      </c>
      <c r="G422" s="1">
        <v>36418</v>
      </c>
      <c r="H422" s="5">
        <v>0.03</v>
      </c>
    </row>
    <row r="423" spans="1:8" x14ac:dyDescent="0.25">
      <c r="A423" s="1">
        <v>36419</v>
      </c>
      <c r="B423">
        <v>61.875</v>
      </c>
      <c r="C423">
        <f t="shared" si="12"/>
        <v>-1.8018505502678365E-2</v>
      </c>
      <c r="D423" s="1">
        <v>36419</v>
      </c>
      <c r="E423" s="2">
        <v>611209677419.354</v>
      </c>
      <c r="G423" s="1">
        <v>36419</v>
      </c>
      <c r="H423" s="5">
        <v>2.9900000000000003E-2</v>
      </c>
    </row>
    <row r="424" spans="1:8" x14ac:dyDescent="0.25">
      <c r="A424" s="1">
        <v>36420</v>
      </c>
      <c r="B424">
        <v>63.125</v>
      </c>
      <c r="C424">
        <f t="shared" si="12"/>
        <v>2.0000666706669435E-2</v>
      </c>
      <c r="D424" s="1">
        <v>36420</v>
      </c>
      <c r="E424" s="2">
        <v>611645161290.32202</v>
      </c>
      <c r="G424" s="1">
        <v>36420</v>
      </c>
      <c r="H424" s="5">
        <v>2.9900000000000003E-2</v>
      </c>
    </row>
    <row r="425" spans="1:8" x14ac:dyDescent="0.25">
      <c r="A425" s="1">
        <v>36423</v>
      </c>
      <c r="B425">
        <v>64.75</v>
      </c>
      <c r="C425">
        <f t="shared" si="12"/>
        <v>2.5416812984123256E-2</v>
      </c>
      <c r="D425" s="1">
        <v>36423</v>
      </c>
      <c r="E425" s="2">
        <v>612080645161.29004</v>
      </c>
      <c r="G425" s="1">
        <v>36423</v>
      </c>
      <c r="H425" s="5">
        <v>2.9900000000000003E-2</v>
      </c>
    </row>
    <row r="426" spans="1:8" x14ac:dyDescent="0.25">
      <c r="A426" s="1">
        <v>36424</v>
      </c>
      <c r="B426">
        <v>65.5</v>
      </c>
      <c r="C426">
        <f t="shared" si="12"/>
        <v>1.1516442061559081E-2</v>
      </c>
      <c r="D426" s="1">
        <v>36424</v>
      </c>
      <c r="E426" s="2">
        <v>612516129032.25806</v>
      </c>
      <c r="G426" s="1">
        <v>36424</v>
      </c>
      <c r="H426" s="5">
        <v>3.1200000000000002E-2</v>
      </c>
    </row>
    <row r="427" spans="1:8" x14ac:dyDescent="0.25">
      <c r="A427" s="1">
        <v>36425</v>
      </c>
      <c r="B427">
        <v>64.625</v>
      </c>
      <c r="C427">
        <f t="shared" si="12"/>
        <v>-1.3448809812613084E-2</v>
      </c>
      <c r="D427" s="1">
        <v>36425</v>
      </c>
      <c r="E427" s="2">
        <v>612951612903.22498</v>
      </c>
      <c r="G427" s="1">
        <v>36425</v>
      </c>
      <c r="H427" s="5">
        <v>3.1400000000000004E-2</v>
      </c>
    </row>
    <row r="428" spans="1:8" x14ac:dyDescent="0.25">
      <c r="A428" s="1">
        <v>36426</v>
      </c>
      <c r="B428">
        <v>65.5</v>
      </c>
      <c r="C428">
        <f t="shared" si="12"/>
        <v>1.3448809812613002E-2</v>
      </c>
      <c r="D428" s="1">
        <v>36426</v>
      </c>
      <c r="E428" s="2">
        <v>613387096774.19299</v>
      </c>
      <c r="G428" s="1">
        <v>36426</v>
      </c>
      <c r="H428" s="5">
        <v>3.1300000000000001E-2</v>
      </c>
    </row>
    <row r="429" spans="1:8" x14ac:dyDescent="0.25">
      <c r="A429" s="1">
        <v>36427</v>
      </c>
      <c r="B429">
        <v>64.625</v>
      </c>
      <c r="C429">
        <f t="shared" si="12"/>
        <v>-1.3448809812613084E-2</v>
      </c>
      <c r="D429" s="1">
        <v>36427</v>
      </c>
      <c r="E429" s="2">
        <v>613822580645.16101</v>
      </c>
      <c r="G429" s="1">
        <v>36427</v>
      </c>
      <c r="H429" s="5">
        <v>3.1300000000000001E-2</v>
      </c>
    </row>
    <row r="430" spans="1:8" x14ac:dyDescent="0.25">
      <c r="A430" s="1">
        <v>36430</v>
      </c>
      <c r="B430">
        <v>66.5</v>
      </c>
      <c r="C430">
        <f t="shared" si="12"/>
        <v>2.8600614833215344E-2</v>
      </c>
      <c r="D430" s="1">
        <v>36430</v>
      </c>
      <c r="E430" s="2">
        <v>614258064516.12903</v>
      </c>
      <c r="G430" s="1">
        <v>36430</v>
      </c>
      <c r="H430" s="5">
        <v>3.1400000000000004E-2</v>
      </c>
    </row>
    <row r="431" spans="1:8" x14ac:dyDescent="0.25">
      <c r="A431" s="1">
        <v>36431</v>
      </c>
      <c r="B431">
        <v>66.125</v>
      </c>
      <c r="C431">
        <f t="shared" si="12"/>
        <v>-5.655057483344988E-3</v>
      </c>
      <c r="D431" s="1">
        <v>36431</v>
      </c>
      <c r="E431" s="2">
        <v>614693548387.09595</v>
      </c>
      <c r="G431" s="1">
        <v>36431</v>
      </c>
      <c r="H431" s="5">
        <v>3.1099999999999999E-2</v>
      </c>
    </row>
    <row r="432" spans="1:8" x14ac:dyDescent="0.25">
      <c r="A432" s="1">
        <v>36432</v>
      </c>
      <c r="B432">
        <v>64.125</v>
      </c>
      <c r="C432">
        <f t="shared" si="12"/>
        <v>-3.0712586687529801E-2</v>
      </c>
      <c r="D432" s="1">
        <v>36432</v>
      </c>
      <c r="E432" s="2">
        <v>615129032258.06396</v>
      </c>
      <c r="G432" s="1">
        <v>36432</v>
      </c>
      <c r="H432" s="5">
        <v>3.2400000000000005E-2</v>
      </c>
    </row>
    <row r="433" spans="1:8" x14ac:dyDescent="0.25">
      <c r="A433" s="1">
        <v>36433</v>
      </c>
      <c r="B433">
        <v>63.5</v>
      </c>
      <c r="C433">
        <f t="shared" si="12"/>
        <v>-9.7943975922876979E-3</v>
      </c>
      <c r="D433" s="1">
        <v>36433</v>
      </c>
      <c r="E433" s="2">
        <v>615564516129.03198</v>
      </c>
      <c r="G433" s="1">
        <v>36433</v>
      </c>
      <c r="H433" s="5">
        <v>3.2400000000000005E-2</v>
      </c>
    </row>
    <row r="434" spans="1:8" x14ac:dyDescent="0.25">
      <c r="A434" s="1">
        <v>36434</v>
      </c>
      <c r="B434">
        <v>64</v>
      </c>
      <c r="C434">
        <f t="shared" si="12"/>
        <v>7.8431774610258787E-3</v>
      </c>
      <c r="D434" s="1">
        <v>36434</v>
      </c>
      <c r="E434" s="2">
        <v>616000000000</v>
      </c>
      <c r="G434" s="1">
        <v>36434</v>
      </c>
      <c r="H434" s="5">
        <v>3.3000000000000002E-2</v>
      </c>
    </row>
    <row r="435" spans="1:8" x14ac:dyDescent="0.25">
      <c r="A435" s="1">
        <v>36437</v>
      </c>
      <c r="B435">
        <v>65.125</v>
      </c>
      <c r="C435">
        <f t="shared" si="12"/>
        <v>1.7425416713859134E-2</v>
      </c>
      <c r="D435" s="1">
        <v>36437</v>
      </c>
      <c r="E435" s="2">
        <v>616435483870.96704</v>
      </c>
      <c r="G435" s="1">
        <v>36437</v>
      </c>
      <c r="H435" s="5">
        <v>3.3300000000000003E-2</v>
      </c>
    </row>
    <row r="436" spans="1:8" x14ac:dyDescent="0.25">
      <c r="A436" s="1">
        <v>36438</v>
      </c>
      <c r="B436">
        <v>65.125</v>
      </c>
      <c r="C436">
        <f t="shared" si="12"/>
        <v>0</v>
      </c>
      <c r="D436" s="1">
        <v>36438</v>
      </c>
      <c r="E436" s="2">
        <v>616870967741.93506</v>
      </c>
      <c r="G436" s="1">
        <v>36438</v>
      </c>
      <c r="H436" s="5">
        <v>3.32E-2</v>
      </c>
    </row>
    <row r="437" spans="1:8" x14ac:dyDescent="0.25">
      <c r="A437" s="1">
        <v>36439</v>
      </c>
      <c r="B437">
        <v>66</v>
      </c>
      <c r="C437">
        <f t="shared" si="12"/>
        <v>1.3346241952894486E-2</v>
      </c>
      <c r="D437" s="1">
        <v>36439</v>
      </c>
      <c r="E437" s="2">
        <v>617306451612.90295</v>
      </c>
      <c r="G437" s="1">
        <v>36439</v>
      </c>
      <c r="H437" s="5">
        <v>3.2199999999999999E-2</v>
      </c>
    </row>
    <row r="438" spans="1:8" x14ac:dyDescent="0.25">
      <c r="A438" s="1">
        <v>36440</v>
      </c>
      <c r="B438">
        <v>66.25</v>
      </c>
      <c r="C438">
        <f t="shared" si="12"/>
        <v>3.7807228399061523E-3</v>
      </c>
      <c r="D438" s="1">
        <v>36440</v>
      </c>
      <c r="E438" s="2">
        <v>617741935483.87</v>
      </c>
      <c r="G438" s="1">
        <v>36440</v>
      </c>
      <c r="H438" s="5">
        <v>3.2199999999999999E-2</v>
      </c>
    </row>
    <row r="439" spans="1:8" x14ac:dyDescent="0.25">
      <c r="A439" s="1">
        <v>36441</v>
      </c>
      <c r="B439">
        <v>68.625</v>
      </c>
      <c r="C439">
        <f t="shared" si="12"/>
        <v>3.5221434963363212E-2</v>
      </c>
      <c r="D439" s="1">
        <v>36441</v>
      </c>
      <c r="E439" s="2">
        <v>618177419354.83801</v>
      </c>
      <c r="G439" s="1">
        <v>36441</v>
      </c>
      <c r="H439" s="5">
        <v>3.1800000000000002E-2</v>
      </c>
    </row>
    <row r="440" spans="1:8" x14ac:dyDescent="0.25">
      <c r="A440" s="1">
        <v>36444</v>
      </c>
      <c r="B440">
        <v>69.25</v>
      </c>
      <c r="C440">
        <f t="shared" si="12"/>
        <v>9.0662452377532603E-3</v>
      </c>
      <c r="D440" s="1">
        <v>36444</v>
      </c>
      <c r="E440" s="2">
        <v>618612903225.80603</v>
      </c>
      <c r="G440" s="1">
        <v>36444</v>
      </c>
      <c r="H440" s="5">
        <v>3.1600000000000003E-2</v>
      </c>
    </row>
    <row r="441" spans="1:8" x14ac:dyDescent="0.25">
      <c r="A441" s="1">
        <v>36445</v>
      </c>
      <c r="B441">
        <v>68.625</v>
      </c>
      <c r="C441">
        <f t="shared" si="12"/>
        <v>-9.0662452377531944E-3</v>
      </c>
      <c r="D441" s="1">
        <v>36445</v>
      </c>
      <c r="E441" s="2">
        <v>619048387096.77405</v>
      </c>
      <c r="G441" s="1">
        <v>36445</v>
      </c>
      <c r="H441" s="5">
        <v>3.2199999999999999E-2</v>
      </c>
    </row>
    <row r="442" spans="1:8" x14ac:dyDescent="0.25">
      <c r="A442" s="1">
        <v>36446</v>
      </c>
      <c r="B442">
        <v>67.5</v>
      </c>
      <c r="C442">
        <f t="shared" si="12"/>
        <v>-1.6529301951210582E-2</v>
      </c>
      <c r="D442" s="1">
        <v>36446</v>
      </c>
      <c r="E442" s="2">
        <v>619483870967.74097</v>
      </c>
      <c r="G442" s="1">
        <v>36446</v>
      </c>
      <c r="H442" s="5">
        <v>3.2300000000000002E-2</v>
      </c>
    </row>
    <row r="443" spans="1:8" x14ac:dyDescent="0.25">
      <c r="A443" s="1">
        <v>36447</v>
      </c>
      <c r="B443">
        <v>67.75</v>
      </c>
      <c r="C443">
        <f t="shared" si="12"/>
        <v>3.6968618813262026E-3</v>
      </c>
      <c r="D443" s="1">
        <v>36447</v>
      </c>
      <c r="E443" s="2">
        <v>619919354838.70898</v>
      </c>
      <c r="G443" s="1">
        <v>36447</v>
      </c>
      <c r="H443" s="5">
        <v>3.2500000000000001E-2</v>
      </c>
    </row>
    <row r="444" spans="1:8" x14ac:dyDescent="0.25">
      <c r="A444" s="1">
        <v>36448</v>
      </c>
      <c r="B444">
        <v>65.625</v>
      </c>
      <c r="C444">
        <f t="shared" si="12"/>
        <v>-3.1867738848022485E-2</v>
      </c>
      <c r="D444" s="1">
        <v>36448</v>
      </c>
      <c r="E444" s="2">
        <v>620354838709.677</v>
      </c>
      <c r="G444" s="1">
        <v>36448</v>
      </c>
      <c r="H444" s="5">
        <v>3.2400000000000005E-2</v>
      </c>
    </row>
    <row r="445" spans="1:8" x14ac:dyDescent="0.25">
      <c r="A445" s="1">
        <v>36451</v>
      </c>
      <c r="B445">
        <v>64.5</v>
      </c>
      <c r="C445">
        <f t="shared" si="12"/>
        <v>-1.7291497110060994E-2</v>
      </c>
      <c r="D445" s="1">
        <v>36451</v>
      </c>
      <c r="E445" s="2">
        <v>620790322580.64502</v>
      </c>
      <c r="G445" s="1">
        <v>36451</v>
      </c>
      <c r="H445" s="5">
        <v>3.2300000000000002E-2</v>
      </c>
    </row>
    <row r="446" spans="1:8" x14ac:dyDescent="0.25">
      <c r="A446" s="1">
        <v>36452</v>
      </c>
      <c r="B446">
        <v>66.125</v>
      </c>
      <c r="C446">
        <f t="shared" si="12"/>
        <v>2.4881666376736691E-2</v>
      </c>
      <c r="D446" s="1">
        <v>36452</v>
      </c>
      <c r="E446" s="2">
        <v>621225806451.61206</v>
      </c>
      <c r="G446" s="1">
        <v>36452</v>
      </c>
      <c r="H446" s="5">
        <v>3.15E-2</v>
      </c>
    </row>
    <row r="447" spans="1:8" x14ac:dyDescent="0.25">
      <c r="A447" s="1">
        <v>36453</v>
      </c>
      <c r="B447">
        <v>66.5</v>
      </c>
      <c r="C447">
        <f t="shared" si="12"/>
        <v>5.6550574833450565E-3</v>
      </c>
      <c r="D447" s="1">
        <v>36453</v>
      </c>
      <c r="E447" s="2">
        <v>621661290322.57996</v>
      </c>
      <c r="G447" s="1">
        <v>36453</v>
      </c>
      <c r="H447" s="5">
        <v>3.2300000000000002E-2</v>
      </c>
    </row>
    <row r="448" spans="1:8" x14ac:dyDescent="0.25">
      <c r="A448" s="1">
        <v>36454</v>
      </c>
      <c r="B448">
        <v>67.25</v>
      </c>
      <c r="C448">
        <f t="shared" si="12"/>
        <v>1.1215070820140003E-2</v>
      </c>
      <c r="D448" s="1">
        <v>36454</v>
      </c>
      <c r="E448" s="2">
        <v>622096774193.54797</v>
      </c>
      <c r="G448" s="1">
        <v>36454</v>
      </c>
      <c r="H448" s="5">
        <v>3.2000000000000001E-2</v>
      </c>
    </row>
    <row r="449" spans="1:8" x14ac:dyDescent="0.25">
      <c r="A449" s="1">
        <v>36455</v>
      </c>
      <c r="B449">
        <v>77.375</v>
      </c>
      <c r="C449">
        <f t="shared" si="12"/>
        <v>0.14024671252281168</v>
      </c>
      <c r="D449" s="1">
        <v>36455</v>
      </c>
      <c r="E449" s="2">
        <v>622532258064.51599</v>
      </c>
      <c r="G449" s="1">
        <v>36455</v>
      </c>
      <c r="H449" s="5">
        <v>3.1899999999999998E-2</v>
      </c>
    </row>
    <row r="450" spans="1:8" x14ac:dyDescent="0.25">
      <c r="A450" s="1">
        <v>36458</v>
      </c>
      <c r="B450">
        <v>77.625</v>
      </c>
      <c r="C450">
        <f t="shared" si="12"/>
        <v>3.2258092488825687E-3</v>
      </c>
      <c r="D450" s="1">
        <v>36458</v>
      </c>
      <c r="E450" s="2">
        <v>622967741935.48303</v>
      </c>
      <c r="G450" s="1">
        <v>36458</v>
      </c>
      <c r="H450" s="5">
        <v>3.2199999999999999E-2</v>
      </c>
    </row>
    <row r="451" spans="1:8" x14ac:dyDescent="0.25">
      <c r="A451" s="1">
        <v>36459</v>
      </c>
      <c r="B451">
        <v>79.75</v>
      </c>
      <c r="C451">
        <f t="shared" si="12"/>
        <v>2.7007201411311018E-2</v>
      </c>
      <c r="D451" s="1">
        <v>36459</v>
      </c>
      <c r="E451" s="2">
        <v>623403225806.45105</v>
      </c>
      <c r="G451" s="1">
        <v>36459</v>
      </c>
      <c r="H451" s="5">
        <v>3.2199999999999999E-2</v>
      </c>
    </row>
    <row r="452" spans="1:8" x14ac:dyDescent="0.25">
      <c r="A452" s="1">
        <v>36460</v>
      </c>
      <c r="B452">
        <v>81.875</v>
      </c>
      <c r="C452">
        <f t="shared" ref="C452:C515" si="13">LN(B452/B451)</f>
        <v>2.6296952290462118E-2</v>
      </c>
      <c r="D452" s="1">
        <v>36460</v>
      </c>
      <c r="E452" s="2">
        <v>623838709677.41895</v>
      </c>
      <c r="G452" s="1">
        <v>36460</v>
      </c>
      <c r="H452" s="5">
        <v>3.2099999999999997E-2</v>
      </c>
    </row>
    <row r="453" spans="1:8" x14ac:dyDescent="0.25">
      <c r="A453" s="1">
        <v>36461</v>
      </c>
      <c r="B453">
        <v>82.375</v>
      </c>
      <c r="C453">
        <f t="shared" si="13"/>
        <v>6.088298867255355E-3</v>
      </c>
      <c r="D453" s="1">
        <v>36461</v>
      </c>
      <c r="E453" s="2">
        <v>624274193548.38696</v>
      </c>
      <c r="G453" s="1">
        <v>36461</v>
      </c>
      <c r="H453" s="5">
        <v>3.2599999999999997E-2</v>
      </c>
    </row>
    <row r="454" spans="1:8" x14ac:dyDescent="0.25">
      <c r="A454" s="1">
        <v>36462</v>
      </c>
      <c r="B454">
        <v>85.5</v>
      </c>
      <c r="C454">
        <f t="shared" si="13"/>
        <v>3.72343831200432E-2</v>
      </c>
      <c r="D454" s="1">
        <v>36462</v>
      </c>
      <c r="E454" s="2">
        <v>624709677419.354</v>
      </c>
      <c r="G454" s="1">
        <v>36462</v>
      </c>
      <c r="H454" s="5">
        <v>3.2799999999999996E-2</v>
      </c>
    </row>
    <row r="455" spans="1:8" x14ac:dyDescent="0.25">
      <c r="A455" s="1">
        <v>36465</v>
      </c>
      <c r="B455">
        <v>85.875</v>
      </c>
      <c r="C455">
        <f t="shared" si="13"/>
        <v>4.3763745997987815E-3</v>
      </c>
      <c r="D455" s="1">
        <v>36465</v>
      </c>
      <c r="E455" s="2">
        <v>625145161290.32202</v>
      </c>
      <c r="G455" s="1">
        <v>36465</v>
      </c>
      <c r="H455" s="5">
        <v>3.3000000000000002E-2</v>
      </c>
    </row>
    <row r="456" spans="1:8" x14ac:dyDescent="0.25">
      <c r="A456" s="1">
        <v>36466</v>
      </c>
      <c r="B456">
        <v>86</v>
      </c>
      <c r="C456">
        <f t="shared" si="13"/>
        <v>1.4545457109943617E-3</v>
      </c>
      <c r="D456" s="1">
        <v>36466</v>
      </c>
      <c r="E456" s="2">
        <v>625580645161.29004</v>
      </c>
      <c r="G456" s="1">
        <v>36466</v>
      </c>
      <c r="H456" s="5">
        <v>3.3599999999999998E-2</v>
      </c>
    </row>
    <row r="457" spans="1:8" x14ac:dyDescent="0.25">
      <c r="A457" s="1">
        <v>36467</v>
      </c>
      <c r="B457">
        <v>84.75</v>
      </c>
      <c r="C457">
        <f t="shared" si="13"/>
        <v>-1.4641549992948118E-2</v>
      </c>
      <c r="D457" s="1">
        <v>36467</v>
      </c>
      <c r="E457" s="2">
        <v>626016129032.25806</v>
      </c>
      <c r="G457" s="1">
        <v>36467</v>
      </c>
      <c r="H457" s="5">
        <v>3.3500000000000002E-2</v>
      </c>
    </row>
    <row r="458" spans="1:8" x14ac:dyDescent="0.25">
      <c r="A458" s="1">
        <v>36468</v>
      </c>
      <c r="B458">
        <v>88.625</v>
      </c>
      <c r="C458">
        <f t="shared" si="13"/>
        <v>4.4708238591731959E-2</v>
      </c>
      <c r="D458" s="1">
        <v>36468</v>
      </c>
      <c r="E458" s="2">
        <v>626451612903.22498</v>
      </c>
      <c r="G458" s="1">
        <v>36468</v>
      </c>
      <c r="H458" s="5">
        <v>3.3700000000000001E-2</v>
      </c>
    </row>
    <row r="459" spans="1:8" x14ac:dyDescent="0.25">
      <c r="A459" s="1">
        <v>36469</v>
      </c>
      <c r="B459">
        <v>88.125</v>
      </c>
      <c r="C459">
        <f t="shared" si="13"/>
        <v>-5.6577237198588374E-3</v>
      </c>
      <c r="D459" s="1">
        <v>36469</v>
      </c>
      <c r="E459" s="2">
        <v>626887096774.19299</v>
      </c>
      <c r="G459" s="1">
        <v>36469</v>
      </c>
      <c r="H459" s="5">
        <v>3.3649999999999999E-2</v>
      </c>
    </row>
    <row r="460" spans="1:8" x14ac:dyDescent="0.25">
      <c r="A460" s="1">
        <v>36472</v>
      </c>
      <c r="B460">
        <v>91.5</v>
      </c>
      <c r="C460">
        <f t="shared" si="13"/>
        <v>3.7582711149042852E-2</v>
      </c>
      <c r="D460" s="1">
        <v>36472</v>
      </c>
      <c r="E460" s="2">
        <v>627322580645.16101</v>
      </c>
      <c r="G460" s="1">
        <v>36472</v>
      </c>
      <c r="H460" s="5">
        <v>3.3799999999999997E-2</v>
      </c>
    </row>
    <row r="461" spans="1:8" x14ac:dyDescent="0.25">
      <c r="A461" s="1">
        <v>36473</v>
      </c>
      <c r="B461">
        <v>90</v>
      </c>
      <c r="C461">
        <f t="shared" si="13"/>
        <v>-1.6529301951210582E-2</v>
      </c>
      <c r="D461" s="1">
        <v>36473</v>
      </c>
      <c r="E461" s="2">
        <v>627758064516.12903</v>
      </c>
      <c r="G461" s="1">
        <v>36473</v>
      </c>
      <c r="H461" s="5">
        <v>3.39E-2</v>
      </c>
    </row>
    <row r="462" spans="1:8" x14ac:dyDescent="0.25">
      <c r="A462" s="1">
        <v>36474</v>
      </c>
      <c r="B462">
        <v>92.5</v>
      </c>
      <c r="C462">
        <f t="shared" si="13"/>
        <v>2.7398974188114347E-2</v>
      </c>
      <c r="D462" s="1">
        <v>36474</v>
      </c>
      <c r="E462" s="2">
        <v>628193548387.09595</v>
      </c>
      <c r="G462" s="1">
        <v>36474</v>
      </c>
      <c r="H462" s="5">
        <v>3.3799999999999997E-2</v>
      </c>
    </row>
    <row r="463" spans="1:8" x14ac:dyDescent="0.25">
      <c r="A463" s="1">
        <v>36475</v>
      </c>
      <c r="B463">
        <v>95</v>
      </c>
      <c r="C463">
        <f t="shared" si="13"/>
        <v>2.6668247082161273E-2</v>
      </c>
      <c r="D463" s="1">
        <v>36475</v>
      </c>
      <c r="E463" s="2">
        <v>628629032258.06396</v>
      </c>
      <c r="G463" s="1">
        <v>36475</v>
      </c>
      <c r="H463" s="5">
        <v>3.3599999999999998E-2</v>
      </c>
    </row>
    <row r="464" spans="1:8" x14ac:dyDescent="0.25">
      <c r="A464" s="1">
        <v>36476</v>
      </c>
      <c r="B464">
        <v>93</v>
      </c>
      <c r="C464">
        <f t="shared" si="13"/>
        <v>-2.1277398447284851E-2</v>
      </c>
      <c r="D464" s="1">
        <v>36476</v>
      </c>
      <c r="E464" s="2">
        <v>629064516129.03198</v>
      </c>
      <c r="G464" s="1">
        <v>36476</v>
      </c>
      <c r="H464" s="5">
        <v>3.4000000000000002E-2</v>
      </c>
    </row>
    <row r="465" spans="1:8" x14ac:dyDescent="0.25">
      <c r="A465" s="1">
        <v>36479</v>
      </c>
      <c r="B465">
        <v>94.625</v>
      </c>
      <c r="C465">
        <f t="shared" si="13"/>
        <v>1.7322218604357006E-2</v>
      </c>
      <c r="D465" s="1">
        <v>36479</v>
      </c>
      <c r="E465" s="2">
        <v>629500000000</v>
      </c>
      <c r="G465" s="1">
        <v>36479</v>
      </c>
      <c r="H465" s="5">
        <v>3.4000000000000002E-2</v>
      </c>
    </row>
    <row r="466" spans="1:8" x14ac:dyDescent="0.25">
      <c r="A466" s="1">
        <v>36480</v>
      </c>
      <c r="B466">
        <v>96.25</v>
      </c>
      <c r="C466">
        <f t="shared" si="13"/>
        <v>1.7027261410280801E-2</v>
      </c>
      <c r="D466" s="1">
        <v>36480</v>
      </c>
      <c r="E466" s="2">
        <v>629935483870.96704</v>
      </c>
      <c r="G466" s="1">
        <v>36480</v>
      </c>
      <c r="H466" s="5">
        <v>3.4000000000000002E-2</v>
      </c>
    </row>
    <row r="467" spans="1:8" x14ac:dyDescent="0.25">
      <c r="A467" s="1">
        <v>36481</v>
      </c>
      <c r="B467">
        <v>97.5</v>
      </c>
      <c r="C467">
        <f t="shared" si="13"/>
        <v>1.2903404835907782E-2</v>
      </c>
      <c r="D467" s="1">
        <v>36481</v>
      </c>
      <c r="E467" s="2">
        <v>630370967741.93506</v>
      </c>
      <c r="G467" s="1">
        <v>36481</v>
      </c>
      <c r="H467" s="5">
        <v>3.4000000000000002E-2</v>
      </c>
    </row>
    <row r="468" spans="1:8" x14ac:dyDescent="0.25">
      <c r="A468" s="1">
        <v>36482</v>
      </c>
      <c r="B468">
        <v>104.5</v>
      </c>
      <c r="C468">
        <f t="shared" si="13"/>
        <v>6.9334693401064171E-2</v>
      </c>
      <c r="D468" s="1">
        <v>36482</v>
      </c>
      <c r="E468" s="2">
        <v>630806451612.90295</v>
      </c>
      <c r="G468" s="1">
        <v>36482</v>
      </c>
      <c r="H468" s="5">
        <v>3.4200000000000001E-2</v>
      </c>
    </row>
    <row r="469" spans="1:8" x14ac:dyDescent="0.25">
      <c r="A469" s="1">
        <v>36483</v>
      </c>
      <c r="B469">
        <v>101.875</v>
      </c>
      <c r="C469">
        <f t="shared" si="13"/>
        <v>-2.5440499843838962E-2</v>
      </c>
      <c r="D469" s="1">
        <v>36483</v>
      </c>
      <c r="E469" s="2">
        <v>631241935483.87</v>
      </c>
      <c r="G469" s="1">
        <v>36483</v>
      </c>
      <c r="H469" s="5">
        <v>3.4099999999999998E-2</v>
      </c>
    </row>
    <row r="470" spans="1:8" x14ac:dyDescent="0.25">
      <c r="A470" s="1">
        <v>36486</v>
      </c>
      <c r="B470">
        <v>100</v>
      </c>
      <c r="C470">
        <f t="shared" si="13"/>
        <v>-1.8576385572935419E-2</v>
      </c>
      <c r="D470" s="1">
        <v>36486</v>
      </c>
      <c r="E470" s="2">
        <v>631677419354.83801</v>
      </c>
      <c r="G470" s="1">
        <v>36486</v>
      </c>
      <c r="H470" s="5">
        <v>3.4099999999999998E-2</v>
      </c>
    </row>
    <row r="471" spans="1:8" x14ac:dyDescent="0.25">
      <c r="A471" s="1">
        <v>36487</v>
      </c>
      <c r="B471">
        <v>99.625</v>
      </c>
      <c r="C471">
        <f t="shared" si="13"/>
        <v>-3.7570488777122881E-3</v>
      </c>
      <c r="D471" s="1">
        <v>36487</v>
      </c>
      <c r="E471" s="2">
        <v>632112903225.80603</v>
      </c>
      <c r="G471" s="1">
        <v>36487</v>
      </c>
      <c r="H471" s="5">
        <v>3.3799999999999997E-2</v>
      </c>
    </row>
    <row r="472" spans="1:8" x14ac:dyDescent="0.25">
      <c r="A472" s="1">
        <v>36488</v>
      </c>
      <c r="B472">
        <v>99</v>
      </c>
      <c r="C472">
        <f t="shared" si="13"/>
        <v>-6.293286975789179E-3</v>
      </c>
      <c r="D472" s="1">
        <v>36488</v>
      </c>
      <c r="E472" s="2">
        <v>632548387096.77405</v>
      </c>
      <c r="G472" s="1">
        <v>36488</v>
      </c>
      <c r="H472" s="5">
        <v>3.39E-2</v>
      </c>
    </row>
    <row r="473" spans="1:8" x14ac:dyDescent="0.25">
      <c r="A473" s="1">
        <v>36489</v>
      </c>
      <c r="B473">
        <v>102.5</v>
      </c>
      <c r="C473">
        <f t="shared" si="13"/>
        <v>3.4742948443872837E-2</v>
      </c>
      <c r="D473" s="1">
        <v>36489</v>
      </c>
      <c r="E473" s="2">
        <v>632983870967.74097</v>
      </c>
      <c r="G473" s="1">
        <v>36489</v>
      </c>
      <c r="H473" s="5">
        <v>3.39E-2</v>
      </c>
    </row>
    <row r="474" spans="1:8" x14ac:dyDescent="0.25">
      <c r="A474" s="1">
        <v>36490</v>
      </c>
      <c r="B474">
        <v>105.5</v>
      </c>
      <c r="C474">
        <f t="shared" si="13"/>
        <v>2.8848154337658343E-2</v>
      </c>
      <c r="D474" s="1">
        <v>36490</v>
      </c>
      <c r="E474" s="2">
        <v>633419354838.70898</v>
      </c>
      <c r="G474" s="1">
        <v>36490</v>
      </c>
      <c r="H474" s="5">
        <v>3.3799999999999997E-2</v>
      </c>
    </row>
    <row r="475" spans="1:8" x14ac:dyDescent="0.25">
      <c r="A475" s="1">
        <v>36493</v>
      </c>
      <c r="B475">
        <v>106.375</v>
      </c>
      <c r="C475">
        <f t="shared" si="13"/>
        <v>8.2596339774170784E-3</v>
      </c>
      <c r="D475" s="1">
        <v>36493</v>
      </c>
      <c r="E475" s="2">
        <v>633854838709.677</v>
      </c>
      <c r="G475" s="1">
        <v>36493</v>
      </c>
      <c r="H475" s="5">
        <v>3.3799999999999997E-2</v>
      </c>
    </row>
    <row r="476" spans="1:8" x14ac:dyDescent="0.25">
      <c r="A476" s="1">
        <v>36494</v>
      </c>
      <c r="B476">
        <v>103.125</v>
      </c>
      <c r="C476">
        <f t="shared" si="13"/>
        <v>-3.1028742238693181E-2</v>
      </c>
      <c r="D476" s="1">
        <v>36494</v>
      </c>
      <c r="E476" s="2">
        <v>634290322580.64502</v>
      </c>
      <c r="G476" s="1">
        <v>36494</v>
      </c>
      <c r="H476" s="5">
        <v>3.4000000000000002E-2</v>
      </c>
    </row>
    <row r="477" spans="1:8" x14ac:dyDescent="0.25">
      <c r="A477" s="1">
        <v>36495</v>
      </c>
      <c r="B477">
        <v>107.375</v>
      </c>
      <c r="C477">
        <f t="shared" si="13"/>
        <v>4.0385535649574429E-2</v>
      </c>
      <c r="D477" s="1">
        <v>36495</v>
      </c>
      <c r="E477" s="2">
        <v>634725806451.61206</v>
      </c>
      <c r="G477" s="1">
        <v>36495</v>
      </c>
      <c r="H477" s="5">
        <v>3.4000000000000002E-2</v>
      </c>
    </row>
    <row r="478" spans="1:8" x14ac:dyDescent="0.25">
      <c r="A478" s="1">
        <v>36496</v>
      </c>
      <c r="B478">
        <v>110.75</v>
      </c>
      <c r="C478">
        <f t="shared" si="13"/>
        <v>3.0948028620825678E-2</v>
      </c>
      <c r="D478" s="1">
        <v>36496</v>
      </c>
      <c r="E478" s="2">
        <v>635161290322.57996</v>
      </c>
      <c r="G478" s="1">
        <v>36496</v>
      </c>
      <c r="H478" s="5">
        <v>3.4000000000000002E-2</v>
      </c>
    </row>
    <row r="479" spans="1:8" x14ac:dyDescent="0.25">
      <c r="A479" s="1">
        <v>36497</v>
      </c>
      <c r="B479">
        <v>117.25</v>
      </c>
      <c r="C479">
        <f t="shared" si="13"/>
        <v>5.7032998401143738E-2</v>
      </c>
      <c r="D479" s="1">
        <v>36497</v>
      </c>
      <c r="E479" s="2">
        <v>635596774193.54797</v>
      </c>
      <c r="G479" s="1">
        <v>36497</v>
      </c>
      <c r="H479" s="5">
        <v>3.4000000000000002E-2</v>
      </c>
    </row>
    <row r="480" spans="1:8" x14ac:dyDescent="0.25">
      <c r="A480" s="1">
        <v>36500</v>
      </c>
      <c r="B480">
        <v>124.125</v>
      </c>
      <c r="C480">
        <f t="shared" si="13"/>
        <v>5.6980715038948006E-2</v>
      </c>
      <c r="D480" s="1">
        <v>36500</v>
      </c>
      <c r="E480" s="2">
        <v>636032258064.51599</v>
      </c>
      <c r="G480" s="1">
        <v>36500</v>
      </c>
      <c r="H480" s="5">
        <v>3.4000000000000002E-2</v>
      </c>
    </row>
    <row r="481" spans="1:8" x14ac:dyDescent="0.25">
      <c r="A481" s="1">
        <v>36501</v>
      </c>
      <c r="B481">
        <v>122.375</v>
      </c>
      <c r="C481">
        <f t="shared" si="13"/>
        <v>-1.4199021514662166E-2</v>
      </c>
      <c r="D481" s="1">
        <v>36501</v>
      </c>
      <c r="E481" s="2">
        <v>636467741935.48303</v>
      </c>
      <c r="G481" s="1">
        <v>36501</v>
      </c>
      <c r="H481" s="5">
        <v>3.39E-2</v>
      </c>
    </row>
    <row r="482" spans="1:8" x14ac:dyDescent="0.25">
      <c r="A482" s="1">
        <v>36502</v>
      </c>
      <c r="B482">
        <v>137.25</v>
      </c>
      <c r="C482">
        <f t="shared" si="13"/>
        <v>0.11471397953896557</v>
      </c>
      <c r="D482" s="1">
        <v>36502</v>
      </c>
      <c r="E482" s="2">
        <v>636903225806.45105</v>
      </c>
      <c r="G482" s="1">
        <v>36502</v>
      </c>
      <c r="H482" s="5">
        <v>3.39E-2</v>
      </c>
    </row>
    <row r="483" spans="1:8" x14ac:dyDescent="0.25">
      <c r="A483" s="1">
        <v>36503</v>
      </c>
      <c r="B483">
        <v>127.5</v>
      </c>
      <c r="C483">
        <f t="shared" si="13"/>
        <v>-7.3687715791159139E-2</v>
      </c>
      <c r="D483" s="1">
        <v>36503</v>
      </c>
      <c r="E483" s="2">
        <v>637338709677.41895</v>
      </c>
      <c r="G483" s="1">
        <v>36503</v>
      </c>
      <c r="H483" s="5">
        <v>3.4000000000000002E-2</v>
      </c>
    </row>
    <row r="484" spans="1:8" x14ac:dyDescent="0.25">
      <c r="A484" s="1">
        <v>36504</v>
      </c>
      <c r="B484">
        <v>123.5</v>
      </c>
      <c r="C484">
        <f t="shared" si="13"/>
        <v>-3.1875208530448951E-2</v>
      </c>
      <c r="D484" s="1">
        <v>36504</v>
      </c>
      <c r="E484" s="2">
        <v>637774193548.38696</v>
      </c>
      <c r="G484" s="1">
        <v>36504</v>
      </c>
      <c r="H484" s="5">
        <v>3.39E-2</v>
      </c>
    </row>
    <row r="485" spans="1:8" x14ac:dyDescent="0.25">
      <c r="A485" s="1">
        <v>36507</v>
      </c>
      <c r="B485">
        <v>126.25</v>
      </c>
      <c r="C485">
        <f t="shared" si="13"/>
        <v>2.2022912087437254E-2</v>
      </c>
      <c r="D485" s="1">
        <v>36507</v>
      </c>
      <c r="E485" s="2">
        <v>638209677419.354</v>
      </c>
      <c r="G485" s="1">
        <v>36507</v>
      </c>
      <c r="H485" s="5">
        <v>3.3599999999999998E-2</v>
      </c>
    </row>
    <row r="486" spans="1:8" x14ac:dyDescent="0.25">
      <c r="A486" s="1">
        <v>36508</v>
      </c>
      <c r="B486">
        <v>130.5</v>
      </c>
      <c r="C486">
        <f t="shared" si="13"/>
        <v>3.3109158607278921E-2</v>
      </c>
      <c r="D486" s="1">
        <v>36508</v>
      </c>
      <c r="E486" s="2">
        <v>638645161290.32202</v>
      </c>
      <c r="G486" s="1">
        <v>36508</v>
      </c>
      <c r="H486" s="5">
        <v>3.3500000000000002E-2</v>
      </c>
    </row>
    <row r="487" spans="1:8" x14ac:dyDescent="0.25">
      <c r="A487" s="1">
        <v>36509</v>
      </c>
      <c r="B487">
        <v>124.25</v>
      </c>
      <c r="C487">
        <f t="shared" si="13"/>
        <v>-4.907756178600995E-2</v>
      </c>
      <c r="D487" s="1">
        <v>36509</v>
      </c>
      <c r="E487" s="2">
        <v>639080645161.29004</v>
      </c>
      <c r="G487" s="1">
        <v>36509</v>
      </c>
      <c r="H487" s="5">
        <v>3.3599999999999998E-2</v>
      </c>
    </row>
    <row r="488" spans="1:8" x14ac:dyDescent="0.25">
      <c r="A488" s="1">
        <v>36510</v>
      </c>
      <c r="B488">
        <v>123.25</v>
      </c>
      <c r="C488">
        <f t="shared" si="13"/>
        <v>-8.0808520539386725E-3</v>
      </c>
      <c r="D488" s="1">
        <v>36510</v>
      </c>
      <c r="E488" s="2">
        <v>639516129032.25806</v>
      </c>
      <c r="G488" s="1">
        <v>36510</v>
      </c>
      <c r="H488" s="5">
        <v>3.3700000000000001E-2</v>
      </c>
    </row>
    <row r="489" spans="1:8" x14ac:dyDescent="0.25">
      <c r="A489" s="1">
        <v>36511</v>
      </c>
      <c r="B489">
        <v>124.125</v>
      </c>
      <c r="C489">
        <f t="shared" si="13"/>
        <v>7.0743094425371961E-3</v>
      </c>
      <c r="D489" s="1">
        <v>36511</v>
      </c>
      <c r="E489" s="2">
        <v>639951612903.22498</v>
      </c>
      <c r="G489" s="1">
        <v>36511</v>
      </c>
      <c r="H489" s="5">
        <v>3.3700000000000001E-2</v>
      </c>
    </row>
    <row r="490" spans="1:8" x14ac:dyDescent="0.25">
      <c r="A490" s="1">
        <v>36514</v>
      </c>
      <c r="B490">
        <v>123.375</v>
      </c>
      <c r="C490">
        <f t="shared" si="13"/>
        <v>-6.060624611690958E-3</v>
      </c>
      <c r="D490" s="1">
        <v>36514</v>
      </c>
      <c r="E490" s="2">
        <v>640387096774.19299</v>
      </c>
      <c r="G490" s="1">
        <v>36514</v>
      </c>
      <c r="H490" s="5">
        <v>3.3799999999999997E-2</v>
      </c>
    </row>
    <row r="491" spans="1:8" x14ac:dyDescent="0.25">
      <c r="A491" s="1">
        <v>36515</v>
      </c>
      <c r="B491">
        <v>124</v>
      </c>
      <c r="C491">
        <f t="shared" si="13"/>
        <v>5.0530678513912011E-3</v>
      </c>
      <c r="D491" s="1">
        <v>36515</v>
      </c>
      <c r="E491" s="2">
        <v>640822580645.16101</v>
      </c>
      <c r="G491" s="1">
        <v>36515</v>
      </c>
      <c r="H491" s="5">
        <v>3.4300000000000004E-2</v>
      </c>
    </row>
    <row r="492" spans="1:8" x14ac:dyDescent="0.25">
      <c r="A492" s="1">
        <v>36516</v>
      </c>
      <c r="B492">
        <v>126.25</v>
      </c>
      <c r="C492">
        <f t="shared" si="13"/>
        <v>1.798250255043227E-2</v>
      </c>
      <c r="D492" s="1">
        <v>36516</v>
      </c>
      <c r="E492" s="2">
        <v>641258064516.12903</v>
      </c>
      <c r="G492" s="1">
        <v>36516</v>
      </c>
      <c r="H492" s="5">
        <v>3.4500000000000003E-2</v>
      </c>
    </row>
    <row r="493" spans="1:8" x14ac:dyDescent="0.25">
      <c r="A493" s="1">
        <v>36517</v>
      </c>
      <c r="B493">
        <v>128.25</v>
      </c>
      <c r="C493">
        <f t="shared" si="13"/>
        <v>1.5717415895409724E-2</v>
      </c>
      <c r="D493" s="1">
        <v>36517</v>
      </c>
      <c r="E493" s="2">
        <v>641693548387.09595</v>
      </c>
      <c r="G493" s="1">
        <v>36517</v>
      </c>
      <c r="H493" s="5">
        <v>3.4500000000000003E-2</v>
      </c>
    </row>
    <row r="494" spans="1:8" x14ac:dyDescent="0.25">
      <c r="A494" s="1">
        <v>36521</v>
      </c>
      <c r="B494">
        <v>127.5</v>
      </c>
      <c r="C494">
        <f t="shared" si="13"/>
        <v>-5.8651194523981339E-3</v>
      </c>
      <c r="D494" s="1">
        <v>36521</v>
      </c>
      <c r="E494" s="2">
        <v>642129032258.06396</v>
      </c>
      <c r="G494" s="1">
        <v>36521</v>
      </c>
      <c r="H494" s="5">
        <v>3.4300000000000004E-2</v>
      </c>
    </row>
    <row r="495" spans="1:8" x14ac:dyDescent="0.25">
      <c r="A495" s="1">
        <v>36522</v>
      </c>
      <c r="B495">
        <v>128.5</v>
      </c>
      <c r="C495">
        <f t="shared" si="13"/>
        <v>7.8125397367936247E-3</v>
      </c>
      <c r="D495" s="1">
        <v>36522</v>
      </c>
      <c r="E495" s="2">
        <v>642564516129.03198</v>
      </c>
      <c r="G495" s="1">
        <v>36522</v>
      </c>
      <c r="H495" s="5">
        <v>3.44E-2</v>
      </c>
    </row>
    <row r="496" spans="1:8" x14ac:dyDescent="0.25">
      <c r="A496" s="1">
        <v>36523</v>
      </c>
      <c r="B496">
        <v>133</v>
      </c>
      <c r="C496">
        <f t="shared" si="13"/>
        <v>3.4420223886479369E-2</v>
      </c>
      <c r="D496" s="1">
        <v>36523</v>
      </c>
      <c r="E496" s="2">
        <v>643000000000</v>
      </c>
      <c r="G496" s="1">
        <v>36523</v>
      </c>
      <c r="H496" s="5">
        <v>3.4000000000000002E-2</v>
      </c>
    </row>
    <row r="497" spans="1:8" x14ac:dyDescent="0.25">
      <c r="A497" s="1">
        <v>36524</v>
      </c>
      <c r="B497">
        <v>136.75</v>
      </c>
      <c r="C497">
        <f t="shared" si="13"/>
        <v>2.780531308033686E-2</v>
      </c>
      <c r="D497" s="1">
        <v>36524</v>
      </c>
      <c r="E497" s="2">
        <v>643600000000</v>
      </c>
      <c r="G497" s="1">
        <v>36524</v>
      </c>
      <c r="H497" s="5">
        <v>3.5099999999999999E-2</v>
      </c>
    </row>
    <row r="498" spans="1:8" x14ac:dyDescent="0.25">
      <c r="A498" s="1">
        <v>36528</v>
      </c>
      <c r="B498">
        <v>138.75</v>
      </c>
      <c r="C498">
        <f t="shared" si="13"/>
        <v>1.4519311324453369E-2</v>
      </c>
      <c r="D498" s="1">
        <v>36528</v>
      </c>
      <c r="E498" s="2">
        <v>644200000000</v>
      </c>
      <c r="G498" s="1">
        <v>36528</v>
      </c>
      <c r="H498" s="5">
        <v>3.5400000000000001E-2</v>
      </c>
    </row>
    <row r="499" spans="1:8" x14ac:dyDescent="0.25">
      <c r="A499" s="1">
        <v>36529</v>
      </c>
      <c r="B499">
        <v>138.25</v>
      </c>
      <c r="C499">
        <f t="shared" si="13"/>
        <v>-3.6101122240996741E-3</v>
      </c>
      <c r="D499" s="1">
        <v>36529</v>
      </c>
      <c r="E499" s="2">
        <v>644800000000</v>
      </c>
      <c r="G499" s="1">
        <v>36529</v>
      </c>
      <c r="H499" s="5">
        <v>3.5499999999999997E-2</v>
      </c>
    </row>
    <row r="500" spans="1:8" x14ac:dyDescent="0.25">
      <c r="A500" s="1">
        <v>36530</v>
      </c>
      <c r="B500">
        <v>128.75</v>
      </c>
      <c r="C500">
        <f t="shared" si="13"/>
        <v>-7.1191100858598672E-2</v>
      </c>
      <c r="D500" s="1">
        <v>36530</v>
      </c>
      <c r="E500" s="2">
        <v>645400000000</v>
      </c>
      <c r="G500" s="1">
        <v>36530</v>
      </c>
      <c r="H500" s="5">
        <v>3.5499999999999997E-2</v>
      </c>
    </row>
    <row r="501" spans="1:8" x14ac:dyDescent="0.25">
      <c r="A501" s="1">
        <v>36532</v>
      </c>
      <c r="B501">
        <v>128</v>
      </c>
      <c r="C501">
        <f t="shared" si="13"/>
        <v>-5.8422756242284025E-3</v>
      </c>
      <c r="D501" s="1">
        <v>36532</v>
      </c>
      <c r="E501" s="2">
        <v>646000000000</v>
      </c>
      <c r="G501" s="1">
        <v>36532</v>
      </c>
      <c r="H501" s="5">
        <v>3.5200000000000002E-2</v>
      </c>
    </row>
    <row r="502" spans="1:8" x14ac:dyDescent="0.25">
      <c r="A502" s="1">
        <v>36535</v>
      </c>
      <c r="B502">
        <v>130</v>
      </c>
      <c r="C502">
        <f t="shared" si="13"/>
        <v>1.5504186535965254E-2</v>
      </c>
      <c r="D502" s="1">
        <v>36535</v>
      </c>
      <c r="E502" s="2">
        <v>646600000000</v>
      </c>
      <c r="G502" s="1">
        <v>36535</v>
      </c>
      <c r="H502" s="5">
        <v>3.5200000000000002E-2</v>
      </c>
    </row>
    <row r="503" spans="1:8" x14ac:dyDescent="0.25">
      <c r="A503" s="1">
        <v>36536</v>
      </c>
      <c r="B503">
        <v>130.5</v>
      </c>
      <c r="C503">
        <f t="shared" si="13"/>
        <v>3.8387763071656669E-3</v>
      </c>
      <c r="D503" s="1">
        <v>36536</v>
      </c>
      <c r="E503" s="2">
        <v>647200000000</v>
      </c>
      <c r="G503" s="1">
        <v>36536</v>
      </c>
      <c r="H503" s="5">
        <v>3.5299999999999998E-2</v>
      </c>
    </row>
    <row r="504" spans="1:8" x14ac:dyDescent="0.25">
      <c r="A504" s="1">
        <v>36537</v>
      </c>
      <c r="B504">
        <v>131.25</v>
      </c>
      <c r="C504">
        <f t="shared" si="13"/>
        <v>5.7306747089850745E-3</v>
      </c>
      <c r="D504" s="1">
        <v>36537</v>
      </c>
      <c r="E504" s="2">
        <v>647800000000</v>
      </c>
      <c r="G504" s="1">
        <v>36537</v>
      </c>
      <c r="H504" s="5">
        <v>3.5200000000000002E-2</v>
      </c>
    </row>
    <row r="505" spans="1:8" x14ac:dyDescent="0.25">
      <c r="A505" s="1">
        <v>36538</v>
      </c>
      <c r="B505">
        <v>133.25</v>
      </c>
      <c r="C505">
        <f t="shared" si="13"/>
        <v>1.5123161574220828E-2</v>
      </c>
      <c r="D505" s="1">
        <v>36538</v>
      </c>
      <c r="E505" s="2">
        <v>648400000000</v>
      </c>
      <c r="G505" s="1">
        <v>36538</v>
      </c>
      <c r="H505" s="5">
        <v>3.5150000000000001E-2</v>
      </c>
    </row>
    <row r="506" spans="1:8" x14ac:dyDescent="0.25">
      <c r="A506" s="1">
        <v>36539</v>
      </c>
      <c r="B506">
        <v>138.25</v>
      </c>
      <c r="C506">
        <f t="shared" si="13"/>
        <v>3.6836577356490208E-2</v>
      </c>
      <c r="D506" s="1">
        <v>36539</v>
      </c>
      <c r="E506" s="2">
        <v>649000000000</v>
      </c>
      <c r="G506" s="1">
        <v>36539</v>
      </c>
      <c r="H506" s="5">
        <v>3.5299999999999998E-2</v>
      </c>
    </row>
    <row r="507" spans="1:8" x14ac:dyDescent="0.25">
      <c r="A507" s="1">
        <v>36542</v>
      </c>
      <c r="B507">
        <v>145</v>
      </c>
      <c r="C507">
        <f t="shared" si="13"/>
        <v>4.7670102018130225E-2</v>
      </c>
      <c r="D507" s="1">
        <v>36542</v>
      </c>
      <c r="E507" s="2">
        <v>649600000000</v>
      </c>
      <c r="G507" s="1">
        <v>36542</v>
      </c>
      <c r="H507" s="5">
        <v>3.5099999999999999E-2</v>
      </c>
    </row>
    <row r="508" spans="1:8" x14ac:dyDescent="0.25">
      <c r="A508" s="1">
        <v>36543</v>
      </c>
      <c r="B508">
        <v>137.5</v>
      </c>
      <c r="C508">
        <f t="shared" si="13"/>
        <v>-5.3109825313948408E-2</v>
      </c>
      <c r="D508" s="1">
        <v>36543</v>
      </c>
      <c r="E508" s="2">
        <v>650200000000</v>
      </c>
      <c r="G508" s="1">
        <v>36543</v>
      </c>
      <c r="H508" s="5">
        <v>3.5499999999999997E-2</v>
      </c>
    </row>
    <row r="509" spans="1:8" x14ac:dyDescent="0.25">
      <c r="A509" s="1">
        <v>36544</v>
      </c>
      <c r="B509">
        <v>140.25</v>
      </c>
      <c r="C509">
        <f t="shared" si="13"/>
        <v>1.980262729617973E-2</v>
      </c>
      <c r="D509" s="1">
        <v>36544</v>
      </c>
      <c r="E509" s="2">
        <v>650800000000</v>
      </c>
      <c r="G509" s="1">
        <v>36544</v>
      </c>
      <c r="H509" s="5">
        <v>3.5650000000000001E-2</v>
      </c>
    </row>
    <row r="510" spans="1:8" x14ac:dyDescent="0.25">
      <c r="A510" s="1">
        <v>36545</v>
      </c>
      <c r="B510">
        <v>142.25</v>
      </c>
      <c r="C510">
        <f t="shared" si="13"/>
        <v>1.4159528603634515E-2</v>
      </c>
      <c r="D510" s="1">
        <v>36545</v>
      </c>
      <c r="E510" s="2">
        <v>651400000000</v>
      </c>
      <c r="G510" s="1">
        <v>36545</v>
      </c>
      <c r="H510" s="5">
        <v>3.56E-2</v>
      </c>
    </row>
    <row r="511" spans="1:8" x14ac:dyDescent="0.25">
      <c r="A511" s="1">
        <v>36546</v>
      </c>
      <c r="B511">
        <v>141.5</v>
      </c>
      <c r="C511">
        <f t="shared" si="13"/>
        <v>-5.2863559231479491E-3</v>
      </c>
      <c r="D511" s="1">
        <v>36546</v>
      </c>
      <c r="E511" s="2">
        <v>652000000000</v>
      </c>
      <c r="G511" s="1">
        <v>36546</v>
      </c>
      <c r="H511" s="5">
        <v>3.5699999999999996E-2</v>
      </c>
    </row>
    <row r="512" spans="1:8" x14ac:dyDescent="0.25">
      <c r="A512" s="1">
        <v>36549</v>
      </c>
      <c r="B512">
        <v>146.25</v>
      </c>
      <c r="C512">
        <f t="shared" si="13"/>
        <v>3.3017769028673573E-2</v>
      </c>
      <c r="D512" s="1">
        <v>36549</v>
      </c>
      <c r="E512" s="2">
        <v>652600000000</v>
      </c>
      <c r="G512" s="1">
        <v>36549</v>
      </c>
      <c r="H512" s="5">
        <v>3.5699999999999996E-2</v>
      </c>
    </row>
    <row r="513" spans="1:8" x14ac:dyDescent="0.25">
      <c r="A513" s="1">
        <v>36550</v>
      </c>
      <c r="B513">
        <v>144.5</v>
      </c>
      <c r="C513">
        <f t="shared" si="13"/>
        <v>-1.203797855947898E-2</v>
      </c>
      <c r="D513" s="1">
        <v>36550</v>
      </c>
      <c r="E513" s="2">
        <v>653200000000</v>
      </c>
      <c r="G513" s="1">
        <v>36550</v>
      </c>
      <c r="H513" s="5">
        <v>3.6000000000000004E-2</v>
      </c>
    </row>
    <row r="514" spans="1:8" x14ac:dyDescent="0.25">
      <c r="A514" s="1">
        <v>36551</v>
      </c>
      <c r="B514">
        <v>147.25</v>
      </c>
      <c r="C514">
        <f t="shared" si="13"/>
        <v>1.8852314979209195E-2</v>
      </c>
      <c r="D514" s="1">
        <v>36551</v>
      </c>
      <c r="E514" s="2">
        <v>653800000000</v>
      </c>
      <c r="G514" s="1">
        <v>36551</v>
      </c>
      <c r="H514" s="5">
        <v>3.6299999999999999E-2</v>
      </c>
    </row>
    <row r="515" spans="1:8" x14ac:dyDescent="0.25">
      <c r="A515" s="1">
        <v>36552</v>
      </c>
      <c r="B515">
        <v>144.25</v>
      </c>
      <c r="C515">
        <f t="shared" si="13"/>
        <v>-2.0583917143487115E-2</v>
      </c>
      <c r="D515" s="1">
        <v>36552</v>
      </c>
      <c r="E515" s="2">
        <v>654400000000</v>
      </c>
      <c r="G515" s="1">
        <v>36552</v>
      </c>
      <c r="H515" s="5">
        <v>3.6799999999999999E-2</v>
      </c>
    </row>
    <row r="516" spans="1:8" x14ac:dyDescent="0.25">
      <c r="A516" s="1">
        <v>36553</v>
      </c>
      <c r="B516">
        <v>157.25</v>
      </c>
      <c r="C516">
        <f t="shared" ref="C516:C579" si="14">LN(B516/B515)</f>
        <v>8.6288990192340875E-2</v>
      </c>
      <c r="D516" s="1">
        <v>36553</v>
      </c>
      <c r="E516" s="2">
        <v>655000000000</v>
      </c>
      <c r="G516" s="1">
        <v>36553</v>
      </c>
      <c r="H516" s="5">
        <v>3.6450000000000003E-2</v>
      </c>
    </row>
    <row r="517" spans="1:8" x14ac:dyDescent="0.25">
      <c r="A517" s="1">
        <v>36556</v>
      </c>
      <c r="B517">
        <v>155.5</v>
      </c>
      <c r="C517">
        <f t="shared" si="14"/>
        <v>-1.1191163961261104E-2</v>
      </c>
      <c r="D517" s="1">
        <v>36556</v>
      </c>
      <c r="E517" s="2">
        <v>655600000000</v>
      </c>
      <c r="G517" s="1">
        <v>36556</v>
      </c>
      <c r="H517" s="5">
        <v>3.7400000000000003E-2</v>
      </c>
    </row>
    <row r="518" spans="1:8" x14ac:dyDescent="0.25">
      <c r="A518" s="1">
        <v>36557</v>
      </c>
      <c r="B518">
        <v>165.5</v>
      </c>
      <c r="C518">
        <f t="shared" si="14"/>
        <v>6.2325463197828786E-2</v>
      </c>
      <c r="D518" s="1">
        <v>36557</v>
      </c>
      <c r="E518" s="2">
        <v>656200000000</v>
      </c>
      <c r="G518" s="1">
        <v>36557</v>
      </c>
      <c r="H518" s="5">
        <v>3.7400000000000003E-2</v>
      </c>
    </row>
    <row r="519" spans="1:8" x14ac:dyDescent="0.25">
      <c r="A519" s="1">
        <v>36558</v>
      </c>
      <c r="B519">
        <v>177.75</v>
      </c>
      <c r="C519">
        <f t="shared" si="14"/>
        <v>7.1406873866232762E-2</v>
      </c>
      <c r="D519" s="1">
        <v>36558</v>
      </c>
      <c r="E519" s="2">
        <v>656800000000</v>
      </c>
      <c r="G519" s="1">
        <v>36558</v>
      </c>
      <c r="H519" s="5">
        <v>3.7400000000000003E-2</v>
      </c>
    </row>
    <row r="520" spans="1:8" x14ac:dyDescent="0.25">
      <c r="A520" s="1">
        <v>36559</v>
      </c>
      <c r="B520">
        <v>180</v>
      </c>
      <c r="C520">
        <f t="shared" si="14"/>
        <v>1.2578782206860185E-2</v>
      </c>
      <c r="D520" s="1">
        <v>36559</v>
      </c>
      <c r="E520" s="2">
        <v>657400000000</v>
      </c>
      <c r="G520" s="1">
        <v>36559</v>
      </c>
      <c r="H520" s="5">
        <v>3.7499999999999999E-2</v>
      </c>
    </row>
    <row r="521" spans="1:8" x14ac:dyDescent="0.25">
      <c r="A521" s="1">
        <v>36560</v>
      </c>
      <c r="B521">
        <v>181.75</v>
      </c>
      <c r="C521">
        <f t="shared" si="14"/>
        <v>9.6752655234183371E-3</v>
      </c>
      <c r="D521" s="1">
        <v>36560</v>
      </c>
      <c r="E521" s="2">
        <v>658000000000</v>
      </c>
      <c r="G521" s="1">
        <v>36560</v>
      </c>
      <c r="H521" s="5">
        <v>3.8900000000000004E-2</v>
      </c>
    </row>
    <row r="522" spans="1:8" x14ac:dyDescent="0.25">
      <c r="A522" s="1">
        <v>36563</v>
      </c>
      <c r="B522">
        <v>187.75</v>
      </c>
      <c r="C522">
        <f t="shared" si="14"/>
        <v>3.2479174230615304E-2</v>
      </c>
      <c r="D522" s="1">
        <v>36563</v>
      </c>
      <c r="E522" s="2">
        <v>658600000000</v>
      </c>
      <c r="G522" s="1">
        <v>36563</v>
      </c>
      <c r="H522" s="5">
        <v>3.925E-2</v>
      </c>
    </row>
    <row r="523" spans="1:8" x14ac:dyDescent="0.25">
      <c r="A523" s="1">
        <v>36564</v>
      </c>
      <c r="B523">
        <v>186.25</v>
      </c>
      <c r="C523">
        <f t="shared" si="14"/>
        <v>-8.0214333845752273E-3</v>
      </c>
      <c r="D523" s="1">
        <v>36564</v>
      </c>
      <c r="E523" s="2">
        <v>659200000000</v>
      </c>
      <c r="G523" s="1">
        <v>36564</v>
      </c>
      <c r="H523" s="5">
        <v>3.9100000000000003E-2</v>
      </c>
    </row>
    <row r="524" spans="1:8" x14ac:dyDescent="0.25">
      <c r="A524" s="1">
        <v>36565</v>
      </c>
      <c r="B524">
        <v>189</v>
      </c>
      <c r="C524">
        <f t="shared" si="14"/>
        <v>1.465715779997344E-2</v>
      </c>
      <c r="D524" s="1">
        <v>36565</v>
      </c>
      <c r="E524" s="2">
        <v>659800000000</v>
      </c>
      <c r="G524" s="1">
        <v>36565</v>
      </c>
      <c r="H524" s="5">
        <v>3.8800000000000001E-2</v>
      </c>
    </row>
    <row r="525" spans="1:8" x14ac:dyDescent="0.25">
      <c r="A525" s="1">
        <v>36566</v>
      </c>
      <c r="B525">
        <v>192</v>
      </c>
      <c r="C525">
        <f t="shared" si="14"/>
        <v>1.5748356968139112E-2</v>
      </c>
      <c r="D525" s="1">
        <v>36566</v>
      </c>
      <c r="E525" s="2">
        <v>660400000000</v>
      </c>
      <c r="G525" s="1">
        <v>36566</v>
      </c>
      <c r="H525" s="5">
        <v>3.8650000000000004E-2</v>
      </c>
    </row>
    <row r="526" spans="1:8" x14ac:dyDescent="0.25">
      <c r="A526" s="1">
        <v>36567</v>
      </c>
      <c r="B526">
        <v>198</v>
      </c>
      <c r="C526">
        <f t="shared" si="14"/>
        <v>3.0771658666753687E-2</v>
      </c>
      <c r="D526" s="1">
        <v>36567</v>
      </c>
      <c r="E526" s="2">
        <v>661000000000</v>
      </c>
      <c r="G526" s="1">
        <v>36567</v>
      </c>
      <c r="H526" s="5">
        <v>3.85E-2</v>
      </c>
    </row>
    <row r="527" spans="1:8" x14ac:dyDescent="0.25">
      <c r="A527" s="1">
        <v>36570</v>
      </c>
      <c r="B527">
        <v>189.5</v>
      </c>
      <c r="C527">
        <f t="shared" si="14"/>
        <v>-4.3878006172054194E-2</v>
      </c>
      <c r="D527" s="1">
        <v>36570</v>
      </c>
      <c r="E527" s="2">
        <v>661600000000</v>
      </c>
      <c r="G527" s="1">
        <v>36570</v>
      </c>
      <c r="H527" s="5">
        <v>3.8300000000000001E-2</v>
      </c>
    </row>
    <row r="528" spans="1:8" x14ac:dyDescent="0.25">
      <c r="A528" s="1">
        <v>36571</v>
      </c>
      <c r="B528">
        <v>180.5</v>
      </c>
      <c r="C528">
        <f t="shared" si="14"/>
        <v>-4.8658246749545435E-2</v>
      </c>
      <c r="D528" s="1">
        <v>36571</v>
      </c>
      <c r="E528" s="2">
        <v>662200000000</v>
      </c>
      <c r="G528" s="1">
        <v>36571</v>
      </c>
      <c r="H528" s="5">
        <v>3.8450000000000005E-2</v>
      </c>
    </row>
    <row r="529" spans="1:8" x14ac:dyDescent="0.25">
      <c r="A529" s="1">
        <v>36572</v>
      </c>
      <c r="B529">
        <v>185.75</v>
      </c>
      <c r="C529">
        <f t="shared" si="14"/>
        <v>2.867090582493299E-2</v>
      </c>
      <c r="D529" s="1">
        <v>36572</v>
      </c>
      <c r="E529" s="2">
        <v>662800000000</v>
      </c>
      <c r="G529" s="1">
        <v>36572</v>
      </c>
      <c r="H529" s="5">
        <v>3.8599999999999995E-2</v>
      </c>
    </row>
    <row r="530" spans="1:8" x14ac:dyDescent="0.25">
      <c r="A530" s="1">
        <v>36573</v>
      </c>
      <c r="B530">
        <v>186.25</v>
      </c>
      <c r="C530">
        <f t="shared" si="14"/>
        <v>2.6881736618003956E-3</v>
      </c>
      <c r="D530" s="1">
        <v>36573</v>
      </c>
      <c r="E530" s="2">
        <v>663400000000</v>
      </c>
      <c r="G530" s="1">
        <v>36573</v>
      </c>
      <c r="H530" s="5">
        <v>3.9E-2</v>
      </c>
    </row>
    <row r="531" spans="1:8" x14ac:dyDescent="0.25">
      <c r="A531" s="1">
        <v>36574</v>
      </c>
      <c r="B531">
        <v>195</v>
      </c>
      <c r="C531">
        <f t="shared" si="14"/>
        <v>4.5909701304077948E-2</v>
      </c>
      <c r="D531" s="1">
        <v>36574</v>
      </c>
      <c r="E531" s="2">
        <v>664000000000</v>
      </c>
      <c r="G531" s="1">
        <v>36574</v>
      </c>
      <c r="H531" s="5">
        <v>3.95E-2</v>
      </c>
    </row>
    <row r="532" spans="1:8" x14ac:dyDescent="0.25">
      <c r="A532" s="1">
        <v>36577</v>
      </c>
      <c r="B532">
        <v>195.5</v>
      </c>
      <c r="C532">
        <f t="shared" si="14"/>
        <v>2.5608208616736505E-3</v>
      </c>
      <c r="D532" s="1">
        <v>36577</v>
      </c>
      <c r="E532" s="2">
        <v>664600000000</v>
      </c>
      <c r="G532" s="1">
        <v>36577</v>
      </c>
      <c r="H532" s="5">
        <v>3.9599999999999996E-2</v>
      </c>
    </row>
    <row r="533" spans="1:8" x14ac:dyDescent="0.25">
      <c r="A533" s="1">
        <v>36578</v>
      </c>
      <c r="B533">
        <v>192</v>
      </c>
      <c r="C533">
        <f t="shared" si="14"/>
        <v>-1.8065007397638888E-2</v>
      </c>
      <c r="D533" s="1">
        <v>36578</v>
      </c>
      <c r="E533" s="2">
        <v>665200000000</v>
      </c>
      <c r="G533" s="1">
        <v>36578</v>
      </c>
      <c r="H533" s="5">
        <v>3.9599999999999996E-2</v>
      </c>
    </row>
    <row r="534" spans="1:8" x14ac:dyDescent="0.25">
      <c r="A534" s="1">
        <v>36579</v>
      </c>
      <c r="B534">
        <v>193.75</v>
      </c>
      <c r="C534">
        <f t="shared" si="14"/>
        <v>9.0732962056747548E-3</v>
      </c>
      <c r="D534" s="1">
        <v>36579</v>
      </c>
      <c r="E534" s="2">
        <v>665800000000</v>
      </c>
      <c r="G534" s="1">
        <v>36579</v>
      </c>
      <c r="H534" s="5">
        <v>3.95E-2</v>
      </c>
    </row>
    <row r="535" spans="1:8" x14ac:dyDescent="0.25">
      <c r="A535" s="1">
        <v>36580</v>
      </c>
      <c r="B535">
        <v>197.25</v>
      </c>
      <c r="C535">
        <f t="shared" si="14"/>
        <v>1.790329149252725E-2</v>
      </c>
      <c r="D535" s="1">
        <v>36580</v>
      </c>
      <c r="E535" s="2">
        <v>666400000000</v>
      </c>
      <c r="G535" s="1">
        <v>36580</v>
      </c>
      <c r="H535" s="5">
        <v>3.9399999999999998E-2</v>
      </c>
    </row>
    <row r="536" spans="1:8" x14ac:dyDescent="0.25">
      <c r="A536" s="1">
        <v>36581</v>
      </c>
      <c r="B536">
        <v>207.25</v>
      </c>
      <c r="C536">
        <f t="shared" si="14"/>
        <v>4.9453834289420649E-2</v>
      </c>
      <c r="D536" s="1">
        <v>36581</v>
      </c>
      <c r="E536" s="2">
        <v>667000000000</v>
      </c>
      <c r="G536" s="1">
        <v>36581</v>
      </c>
      <c r="H536" s="5">
        <v>3.9399999999999998E-2</v>
      </c>
    </row>
    <row r="537" spans="1:8" x14ac:dyDescent="0.25">
      <c r="A537" s="1">
        <v>36584</v>
      </c>
      <c r="B537">
        <v>210</v>
      </c>
      <c r="C537">
        <f t="shared" si="14"/>
        <v>1.3181736702064281E-2</v>
      </c>
      <c r="D537" s="1">
        <v>36584</v>
      </c>
      <c r="E537" s="2">
        <v>667600000000</v>
      </c>
      <c r="G537" s="1">
        <v>36584</v>
      </c>
      <c r="H537" s="5">
        <v>4.0050000000000002E-2</v>
      </c>
    </row>
    <row r="538" spans="1:8" x14ac:dyDescent="0.25">
      <c r="A538" s="1">
        <v>36585</v>
      </c>
      <c r="B538">
        <v>209.75</v>
      </c>
      <c r="C538">
        <f t="shared" si="14"/>
        <v>-1.191185370153118E-3</v>
      </c>
      <c r="D538" s="1">
        <v>36585</v>
      </c>
      <c r="E538" s="2">
        <v>668200000000</v>
      </c>
      <c r="G538" s="1">
        <v>36585</v>
      </c>
      <c r="H538" s="5">
        <v>4.1100000000000005E-2</v>
      </c>
    </row>
    <row r="539" spans="1:8" x14ac:dyDescent="0.25">
      <c r="A539" s="1">
        <v>36586</v>
      </c>
      <c r="B539">
        <v>214.5</v>
      </c>
      <c r="C539">
        <f t="shared" si="14"/>
        <v>2.2393393020756196E-2</v>
      </c>
      <c r="D539" s="1">
        <v>36586</v>
      </c>
      <c r="E539" s="2">
        <v>668800000000</v>
      </c>
      <c r="G539" s="1">
        <v>36586</v>
      </c>
      <c r="H539" s="5">
        <v>4.1100000000000005E-2</v>
      </c>
    </row>
    <row r="540" spans="1:8" x14ac:dyDescent="0.25">
      <c r="A540" s="1">
        <v>36587</v>
      </c>
      <c r="B540">
        <v>223</v>
      </c>
      <c r="C540">
        <f t="shared" si="14"/>
        <v>3.8862033092047193E-2</v>
      </c>
      <c r="D540" s="1">
        <v>36587</v>
      </c>
      <c r="E540" s="2">
        <v>669400000000</v>
      </c>
      <c r="G540" s="1">
        <v>36587</v>
      </c>
      <c r="H540" s="5">
        <v>4.0999999999999995E-2</v>
      </c>
    </row>
    <row r="541" spans="1:8" x14ac:dyDescent="0.25">
      <c r="A541" s="1">
        <v>36588</v>
      </c>
      <c r="B541">
        <v>228.5</v>
      </c>
      <c r="C541">
        <f t="shared" si="14"/>
        <v>2.4364438874140592E-2</v>
      </c>
      <c r="D541" s="1">
        <v>36588</v>
      </c>
      <c r="E541" s="2">
        <v>670000000000</v>
      </c>
      <c r="G541" s="1">
        <v>36588</v>
      </c>
      <c r="H541" s="5">
        <v>4.0899999999999999E-2</v>
      </c>
    </row>
    <row r="542" spans="1:8" x14ac:dyDescent="0.25">
      <c r="A542" s="1">
        <v>36591</v>
      </c>
      <c r="B542">
        <v>228.75</v>
      </c>
      <c r="C542">
        <f t="shared" si="14"/>
        <v>1.0934938213712896E-3</v>
      </c>
      <c r="D542" s="1">
        <v>36591</v>
      </c>
      <c r="E542" s="2">
        <v>670600000000</v>
      </c>
      <c r="G542" s="1">
        <v>36591</v>
      </c>
      <c r="H542" s="5">
        <v>4.0999999999999995E-2</v>
      </c>
    </row>
    <row r="543" spans="1:8" x14ac:dyDescent="0.25">
      <c r="A543" s="1">
        <v>36592</v>
      </c>
      <c r="B543">
        <v>228.5</v>
      </c>
      <c r="C543">
        <f t="shared" si="14"/>
        <v>-1.0934938213713295E-3</v>
      </c>
      <c r="D543" s="1">
        <v>36592</v>
      </c>
      <c r="E543" s="2">
        <v>671200000000</v>
      </c>
      <c r="G543" s="1">
        <v>36592</v>
      </c>
      <c r="H543" s="5">
        <v>4.0999999999999995E-2</v>
      </c>
    </row>
    <row r="544" spans="1:8" x14ac:dyDescent="0.25">
      <c r="A544" s="1">
        <v>36593</v>
      </c>
      <c r="B544">
        <v>217.5</v>
      </c>
      <c r="C544">
        <f t="shared" si="14"/>
        <v>-4.9337359805520661E-2</v>
      </c>
      <c r="D544" s="1">
        <v>36593</v>
      </c>
      <c r="E544" s="2">
        <v>671800000000</v>
      </c>
      <c r="G544" s="1">
        <v>36593</v>
      </c>
      <c r="H544" s="5">
        <v>4.1100000000000005E-2</v>
      </c>
    </row>
    <row r="545" spans="1:8" x14ac:dyDescent="0.25">
      <c r="A545" s="1">
        <v>36594</v>
      </c>
      <c r="B545">
        <v>214.5</v>
      </c>
      <c r="C545">
        <f t="shared" si="14"/>
        <v>-1.388911216066715E-2</v>
      </c>
      <c r="D545" s="1">
        <v>36594</v>
      </c>
      <c r="E545" s="2">
        <v>672400000000</v>
      </c>
      <c r="G545" s="1">
        <v>36594</v>
      </c>
      <c r="H545" s="5">
        <v>4.0899999999999999E-2</v>
      </c>
    </row>
    <row r="546" spans="1:8" x14ac:dyDescent="0.25">
      <c r="A546" s="1">
        <v>36595</v>
      </c>
      <c r="B546">
        <v>215.75</v>
      </c>
      <c r="C546">
        <f t="shared" si="14"/>
        <v>5.8105915954657439E-3</v>
      </c>
      <c r="D546" s="1">
        <v>36595</v>
      </c>
      <c r="E546" s="2">
        <v>673000000000</v>
      </c>
      <c r="G546" s="1">
        <v>36595</v>
      </c>
      <c r="H546" s="5">
        <v>4.07E-2</v>
      </c>
    </row>
    <row r="547" spans="1:8" x14ac:dyDescent="0.25">
      <c r="A547" s="1">
        <v>36598</v>
      </c>
      <c r="B547">
        <v>212</v>
      </c>
      <c r="C547">
        <f t="shared" si="14"/>
        <v>-1.753405529152488E-2</v>
      </c>
      <c r="D547" s="1">
        <v>36598</v>
      </c>
      <c r="E547" s="2">
        <v>673600000000</v>
      </c>
      <c r="G547" s="1">
        <v>36598</v>
      </c>
      <c r="H547" s="5">
        <v>4.0599999999999997E-2</v>
      </c>
    </row>
    <row r="548" spans="1:8" x14ac:dyDescent="0.25">
      <c r="A548" s="1">
        <v>36599</v>
      </c>
      <c r="B548">
        <v>212.5</v>
      </c>
      <c r="C548">
        <f t="shared" si="14"/>
        <v>2.3557136924589835E-3</v>
      </c>
      <c r="D548" s="1">
        <v>36599</v>
      </c>
      <c r="E548" s="2">
        <v>674200000000</v>
      </c>
      <c r="G548" s="1">
        <v>36599</v>
      </c>
      <c r="H548" s="5">
        <v>4.0800000000000003E-2</v>
      </c>
    </row>
    <row r="549" spans="1:8" x14ac:dyDescent="0.25">
      <c r="A549" s="1">
        <v>36600</v>
      </c>
      <c r="B549">
        <v>199.75</v>
      </c>
      <c r="C549">
        <f t="shared" si="14"/>
        <v>-6.1875403718087529E-2</v>
      </c>
      <c r="D549" s="1">
        <v>36600</v>
      </c>
      <c r="E549" s="2">
        <v>674800000000</v>
      </c>
      <c r="G549" s="1">
        <v>36600</v>
      </c>
      <c r="H549" s="5">
        <v>4.0999999999999995E-2</v>
      </c>
    </row>
    <row r="550" spans="1:8" x14ac:dyDescent="0.25">
      <c r="A550" s="1">
        <v>36601</v>
      </c>
      <c r="B550">
        <v>192.25</v>
      </c>
      <c r="C550">
        <f t="shared" si="14"/>
        <v>-3.8269976260630674E-2</v>
      </c>
      <c r="D550" s="1">
        <v>36601</v>
      </c>
      <c r="E550" s="2">
        <v>675400000000</v>
      </c>
      <c r="G550" s="1">
        <v>36601</v>
      </c>
      <c r="H550" s="5">
        <v>4.0899999999999999E-2</v>
      </c>
    </row>
    <row r="551" spans="1:8" x14ac:dyDescent="0.25">
      <c r="A551" s="1">
        <v>36602</v>
      </c>
      <c r="B551">
        <v>201.25</v>
      </c>
      <c r="C551">
        <f t="shared" si="14"/>
        <v>4.5751307912919488E-2</v>
      </c>
      <c r="D551" s="1">
        <v>36602</v>
      </c>
      <c r="E551" s="2">
        <v>676000000000</v>
      </c>
      <c r="G551" s="1">
        <v>36602</v>
      </c>
      <c r="H551" s="5">
        <v>4.0999999999999995E-2</v>
      </c>
    </row>
    <row r="552" spans="1:8" x14ac:dyDescent="0.25">
      <c r="A552" s="1">
        <v>36605</v>
      </c>
      <c r="B552">
        <v>212.75</v>
      </c>
      <c r="C552">
        <f t="shared" si="14"/>
        <v>5.5569851154810786E-2</v>
      </c>
      <c r="D552" s="1">
        <v>36605</v>
      </c>
      <c r="E552" s="2">
        <v>676600000000</v>
      </c>
      <c r="G552" s="1">
        <v>36605</v>
      </c>
      <c r="H552" s="5">
        <v>4.0999999999999995E-2</v>
      </c>
    </row>
    <row r="553" spans="1:8" x14ac:dyDescent="0.25">
      <c r="A553" s="1">
        <v>36606</v>
      </c>
      <c r="B553">
        <v>208</v>
      </c>
      <c r="C553">
        <f t="shared" si="14"/>
        <v>-2.257968775216556E-2</v>
      </c>
      <c r="D553" s="1">
        <v>36606</v>
      </c>
      <c r="E553" s="2">
        <v>677200000000</v>
      </c>
      <c r="G553" s="1">
        <v>36606</v>
      </c>
      <c r="H553" s="5">
        <v>4.0999999999999995E-2</v>
      </c>
    </row>
    <row r="554" spans="1:8" x14ac:dyDescent="0.25">
      <c r="A554" s="1">
        <v>36607</v>
      </c>
      <c r="B554">
        <v>211.25</v>
      </c>
      <c r="C554">
        <f t="shared" si="14"/>
        <v>1.5504186535965254E-2</v>
      </c>
      <c r="D554" s="1">
        <v>36607</v>
      </c>
      <c r="E554" s="2">
        <v>677800000000</v>
      </c>
      <c r="G554" s="1">
        <v>36607</v>
      </c>
      <c r="H554" s="5">
        <v>4.1100000000000005E-2</v>
      </c>
    </row>
    <row r="555" spans="1:8" x14ac:dyDescent="0.25">
      <c r="A555" s="1">
        <v>36608</v>
      </c>
      <c r="B555">
        <v>212.25</v>
      </c>
      <c r="C555">
        <f t="shared" si="14"/>
        <v>4.7225589541735379E-3</v>
      </c>
      <c r="D555" s="1">
        <v>36608</v>
      </c>
      <c r="E555" s="2">
        <v>678400000000</v>
      </c>
      <c r="G555" s="1">
        <v>36608</v>
      </c>
      <c r="H555" s="5">
        <v>4.0300000000000002E-2</v>
      </c>
    </row>
    <row r="556" spans="1:8" x14ac:dyDescent="0.25">
      <c r="A556" s="1">
        <v>36609</v>
      </c>
      <c r="B556">
        <v>216.5</v>
      </c>
      <c r="C556">
        <f t="shared" si="14"/>
        <v>1.9825722251087762E-2</v>
      </c>
      <c r="D556" s="1">
        <v>36609</v>
      </c>
      <c r="E556" s="2">
        <v>679000000000</v>
      </c>
      <c r="G556" s="1">
        <v>36609</v>
      </c>
      <c r="H556" s="5">
        <v>4.0099999999999997E-2</v>
      </c>
    </row>
    <row r="557" spans="1:8" x14ac:dyDescent="0.25">
      <c r="A557" s="1">
        <v>36612</v>
      </c>
      <c r="B557">
        <v>215.5</v>
      </c>
      <c r="C557">
        <f t="shared" si="14"/>
        <v>-4.6296378987421049E-3</v>
      </c>
      <c r="D557" s="1">
        <v>36612</v>
      </c>
      <c r="E557" s="2">
        <v>679600000000</v>
      </c>
      <c r="G557" s="1">
        <v>36612</v>
      </c>
      <c r="H557" s="5">
        <v>4.0199999999999993E-2</v>
      </c>
    </row>
    <row r="558" spans="1:8" x14ac:dyDescent="0.25">
      <c r="A558" s="1">
        <v>36613</v>
      </c>
      <c r="B558">
        <v>206.25</v>
      </c>
      <c r="C558">
        <f t="shared" si="14"/>
        <v>-4.3871884329012116E-2</v>
      </c>
      <c r="D558" s="1">
        <v>36613</v>
      </c>
      <c r="E558" s="2">
        <v>680200000000</v>
      </c>
      <c r="G558" s="1">
        <v>36613</v>
      </c>
      <c r="H558" s="5">
        <v>0.04</v>
      </c>
    </row>
    <row r="559" spans="1:8" x14ac:dyDescent="0.25">
      <c r="A559" s="1">
        <v>36614</v>
      </c>
      <c r="B559">
        <v>204</v>
      </c>
      <c r="C559">
        <f t="shared" si="14"/>
        <v>-1.0969031370573933E-2</v>
      </c>
      <c r="D559" s="1">
        <v>36614</v>
      </c>
      <c r="E559" s="2">
        <v>680800000000</v>
      </c>
      <c r="G559" s="1">
        <v>36614</v>
      </c>
      <c r="H559" s="5">
        <v>3.95E-2</v>
      </c>
    </row>
    <row r="560" spans="1:8" x14ac:dyDescent="0.25">
      <c r="A560" s="1">
        <v>36615</v>
      </c>
      <c r="B560">
        <v>193.5</v>
      </c>
      <c r="C560">
        <f t="shared" si="14"/>
        <v>-5.2842481374379933E-2</v>
      </c>
      <c r="D560" s="1">
        <v>36615</v>
      </c>
      <c r="E560" s="2">
        <v>681400000000</v>
      </c>
      <c r="G560" s="1">
        <v>36615</v>
      </c>
      <c r="H560" s="5">
        <v>3.95E-2</v>
      </c>
    </row>
    <row r="561" spans="1:8" x14ac:dyDescent="0.25">
      <c r="A561" s="1">
        <v>36616</v>
      </c>
      <c r="B561">
        <v>189.75</v>
      </c>
      <c r="C561">
        <f t="shared" si="14"/>
        <v>-1.9570096194097223E-2</v>
      </c>
      <c r="D561" s="1">
        <v>36616</v>
      </c>
      <c r="E561" s="2">
        <v>682000000000</v>
      </c>
      <c r="G561" s="1">
        <v>36616</v>
      </c>
      <c r="H561" s="5">
        <v>3.9900000000000005E-2</v>
      </c>
    </row>
    <row r="562" spans="1:8" x14ac:dyDescent="0.25">
      <c r="A562" s="1">
        <v>36619</v>
      </c>
      <c r="B562">
        <v>184.25</v>
      </c>
      <c r="C562">
        <f t="shared" si="14"/>
        <v>-2.9413885206293341E-2</v>
      </c>
      <c r="D562" s="1">
        <v>36619</v>
      </c>
      <c r="E562" s="2">
        <v>682600000000</v>
      </c>
      <c r="G562" s="1">
        <v>36619</v>
      </c>
      <c r="H562" s="5">
        <v>4.0099999999999997E-2</v>
      </c>
    </row>
    <row r="563" spans="1:8" x14ac:dyDescent="0.25">
      <c r="A563" s="1">
        <v>36621</v>
      </c>
      <c r="B563">
        <v>173</v>
      </c>
      <c r="C563">
        <f t="shared" si="14"/>
        <v>-6.3001936571667097E-2</v>
      </c>
      <c r="D563" s="1">
        <v>36621</v>
      </c>
      <c r="E563" s="2">
        <v>683200000000</v>
      </c>
      <c r="G563" s="1">
        <v>36621</v>
      </c>
      <c r="H563" s="5">
        <v>3.9900000000000005E-2</v>
      </c>
    </row>
    <row r="564" spans="1:8" x14ac:dyDescent="0.25">
      <c r="A564" s="1">
        <v>36622</v>
      </c>
      <c r="B564">
        <v>188.75</v>
      </c>
      <c r="C564">
        <f t="shared" si="14"/>
        <v>8.7131793631355134E-2</v>
      </c>
      <c r="D564" s="1">
        <v>36622</v>
      </c>
      <c r="E564" s="2">
        <v>683800000000</v>
      </c>
      <c r="G564" s="1">
        <v>36622</v>
      </c>
      <c r="H564" s="5">
        <v>3.9900000000000005E-2</v>
      </c>
    </row>
    <row r="565" spans="1:8" x14ac:dyDescent="0.25">
      <c r="A565" s="1">
        <v>36623</v>
      </c>
      <c r="B565">
        <v>196</v>
      </c>
      <c r="C565">
        <f t="shared" si="14"/>
        <v>3.7691271101383074E-2</v>
      </c>
      <c r="D565" s="1">
        <v>36623</v>
      </c>
      <c r="E565" s="2">
        <v>684400000000</v>
      </c>
      <c r="G565" s="1">
        <v>36623</v>
      </c>
      <c r="H565" s="5">
        <v>3.9900000000000005E-2</v>
      </c>
    </row>
    <row r="566" spans="1:8" x14ac:dyDescent="0.25">
      <c r="A566" s="1">
        <v>36626</v>
      </c>
      <c r="B566">
        <v>197</v>
      </c>
      <c r="C566">
        <f t="shared" si="14"/>
        <v>5.0890695074712281E-3</v>
      </c>
      <c r="D566" s="1">
        <v>36626</v>
      </c>
      <c r="E566" s="2">
        <v>685000000000</v>
      </c>
      <c r="G566" s="1">
        <v>36626</v>
      </c>
      <c r="H566" s="5">
        <v>3.9900000000000005E-2</v>
      </c>
    </row>
    <row r="567" spans="1:8" x14ac:dyDescent="0.25">
      <c r="A567" s="1">
        <v>36627</v>
      </c>
      <c r="B567">
        <v>185.5</v>
      </c>
      <c r="C567">
        <f t="shared" si="14"/>
        <v>-6.0148846690498685E-2</v>
      </c>
      <c r="D567" s="1">
        <v>36627</v>
      </c>
      <c r="E567" s="2">
        <v>685600000000</v>
      </c>
      <c r="G567" s="1">
        <v>36627</v>
      </c>
      <c r="H567" s="5">
        <v>3.9800000000000002E-2</v>
      </c>
    </row>
    <row r="568" spans="1:8" x14ac:dyDescent="0.25">
      <c r="A568" s="1">
        <v>36628</v>
      </c>
      <c r="B568">
        <v>178.25</v>
      </c>
      <c r="C568">
        <f t="shared" si="14"/>
        <v>-3.9867822753084467E-2</v>
      </c>
      <c r="D568" s="1">
        <v>36628</v>
      </c>
      <c r="E568" s="2">
        <v>686200000000</v>
      </c>
      <c r="G568" s="1">
        <v>36628</v>
      </c>
      <c r="H568" s="5">
        <v>3.9699999999999999E-2</v>
      </c>
    </row>
    <row r="569" spans="1:8" x14ac:dyDescent="0.25">
      <c r="A569" s="1">
        <v>36629</v>
      </c>
      <c r="B569">
        <v>170.5</v>
      </c>
      <c r="C569">
        <f t="shared" si="14"/>
        <v>-4.445176257083381E-2</v>
      </c>
      <c r="D569" s="1">
        <v>36629</v>
      </c>
      <c r="E569" s="2">
        <v>686800000000</v>
      </c>
      <c r="G569" s="1">
        <v>36629</v>
      </c>
      <c r="H569" s="5">
        <v>3.9800000000000002E-2</v>
      </c>
    </row>
    <row r="570" spans="1:8" x14ac:dyDescent="0.25">
      <c r="A570" s="1">
        <v>36630</v>
      </c>
      <c r="B570">
        <v>164.75</v>
      </c>
      <c r="C570">
        <f t="shared" si="14"/>
        <v>-3.4306123340954849E-2</v>
      </c>
      <c r="D570" s="1">
        <v>36630</v>
      </c>
      <c r="E570" s="2">
        <v>687400000000</v>
      </c>
      <c r="G570" s="1">
        <v>36630</v>
      </c>
      <c r="H570" s="5">
        <v>3.9900000000000005E-2</v>
      </c>
    </row>
    <row r="571" spans="1:8" x14ac:dyDescent="0.25">
      <c r="A571" s="1">
        <v>36633</v>
      </c>
      <c r="B571">
        <v>170.25</v>
      </c>
      <c r="C571">
        <f t="shared" si="14"/>
        <v>3.2838771647005112E-2</v>
      </c>
      <c r="D571" s="1">
        <v>36633</v>
      </c>
      <c r="E571" s="2">
        <v>688000000000</v>
      </c>
      <c r="G571" s="1">
        <v>36633</v>
      </c>
      <c r="H571" s="5">
        <v>3.9699999999999999E-2</v>
      </c>
    </row>
    <row r="572" spans="1:8" x14ac:dyDescent="0.25">
      <c r="A572" s="1">
        <v>36634</v>
      </c>
      <c r="B572">
        <v>176</v>
      </c>
      <c r="C572">
        <f t="shared" si="14"/>
        <v>3.3216050008530076E-2</v>
      </c>
      <c r="D572" s="1">
        <v>36634</v>
      </c>
      <c r="E572" s="2">
        <v>688600000000</v>
      </c>
      <c r="G572" s="1">
        <v>36634</v>
      </c>
      <c r="H572" s="5">
        <v>3.9800000000000002E-2</v>
      </c>
    </row>
    <row r="573" spans="1:8" x14ac:dyDescent="0.25">
      <c r="A573" s="1">
        <v>36635</v>
      </c>
      <c r="B573">
        <v>184.75</v>
      </c>
      <c r="C573">
        <f t="shared" si="14"/>
        <v>4.8519564790159453E-2</v>
      </c>
      <c r="D573" s="1">
        <v>36635</v>
      </c>
      <c r="E573" s="2">
        <v>689200000000</v>
      </c>
      <c r="G573" s="1">
        <v>36635</v>
      </c>
      <c r="H573" s="5">
        <v>3.9599999999999996E-2</v>
      </c>
    </row>
    <row r="574" spans="1:8" x14ac:dyDescent="0.25">
      <c r="A574" s="1">
        <v>36636</v>
      </c>
      <c r="B574">
        <v>176.75</v>
      </c>
      <c r="C574">
        <f t="shared" si="14"/>
        <v>-4.4267255051629033E-2</v>
      </c>
      <c r="D574" s="1">
        <v>36636</v>
      </c>
      <c r="E574" s="2">
        <v>689800000000</v>
      </c>
      <c r="G574" s="1">
        <v>36636</v>
      </c>
      <c r="H574" s="5">
        <v>3.9599999999999996E-2</v>
      </c>
    </row>
    <row r="575" spans="1:8" x14ac:dyDescent="0.25">
      <c r="A575" s="1">
        <v>36641</v>
      </c>
      <c r="B575">
        <v>175</v>
      </c>
      <c r="C575">
        <f t="shared" si="14"/>
        <v>-9.950330853168092E-3</v>
      </c>
      <c r="D575" s="1">
        <v>36641</v>
      </c>
      <c r="E575" s="2">
        <v>690400000000</v>
      </c>
      <c r="G575" s="1">
        <v>36641</v>
      </c>
      <c r="H575" s="5">
        <v>3.9599999999999996E-2</v>
      </c>
    </row>
    <row r="576" spans="1:8" x14ac:dyDescent="0.25">
      <c r="A576" s="1">
        <v>36642</v>
      </c>
      <c r="B576">
        <v>182.5</v>
      </c>
      <c r="C576">
        <f t="shared" si="14"/>
        <v>4.1964199099032207E-2</v>
      </c>
      <c r="D576" s="1">
        <v>36642</v>
      </c>
      <c r="E576" s="2">
        <v>691000000000</v>
      </c>
      <c r="G576" s="1">
        <v>36642</v>
      </c>
      <c r="H576" s="5">
        <v>3.9599999999999996E-2</v>
      </c>
    </row>
    <row r="577" spans="1:8" x14ac:dyDescent="0.25">
      <c r="A577" s="1">
        <v>36643</v>
      </c>
      <c r="B577">
        <v>192</v>
      </c>
      <c r="C577">
        <f t="shared" si="14"/>
        <v>5.0745199005235254E-2</v>
      </c>
      <c r="D577" s="1">
        <v>36643</v>
      </c>
      <c r="E577" s="2">
        <v>691600000000</v>
      </c>
      <c r="G577" s="1">
        <v>36643</v>
      </c>
      <c r="H577" s="5">
        <v>3.9599999999999996E-2</v>
      </c>
    </row>
    <row r="578" spans="1:8" x14ac:dyDescent="0.25">
      <c r="A578" s="1">
        <v>36644</v>
      </c>
      <c r="B578">
        <v>199.25</v>
      </c>
      <c r="C578">
        <f t="shared" si="14"/>
        <v>3.7064945642542944E-2</v>
      </c>
      <c r="D578" s="1">
        <v>36644</v>
      </c>
      <c r="E578" s="2">
        <v>692200000000</v>
      </c>
      <c r="G578" s="1">
        <v>36644</v>
      </c>
      <c r="H578" s="5">
        <v>4.0399999999999998E-2</v>
      </c>
    </row>
    <row r="579" spans="1:8" x14ac:dyDescent="0.25">
      <c r="A579" s="1">
        <v>36648</v>
      </c>
      <c r="B579">
        <v>206.25</v>
      </c>
      <c r="C579">
        <f t="shared" si="14"/>
        <v>3.4528707544466006E-2</v>
      </c>
      <c r="D579" s="1">
        <v>36648</v>
      </c>
      <c r="E579" s="2">
        <v>692800000000</v>
      </c>
      <c r="G579" s="1">
        <v>36648</v>
      </c>
      <c r="H579" s="5">
        <v>4.0399999999999998E-2</v>
      </c>
    </row>
    <row r="580" spans="1:8" x14ac:dyDescent="0.25">
      <c r="A580" s="1">
        <v>36649</v>
      </c>
      <c r="B580">
        <v>196</v>
      </c>
      <c r="C580">
        <f t="shared" ref="C580:C643" si="15">LN(B580/B579)</f>
        <v>-5.0974365984273122E-2</v>
      </c>
      <c r="D580" s="1">
        <v>36649</v>
      </c>
      <c r="E580" s="2">
        <v>693400000000</v>
      </c>
      <c r="G580" s="1">
        <v>36649</v>
      </c>
      <c r="H580" s="5">
        <v>4.0300000000000002E-2</v>
      </c>
    </row>
    <row r="581" spans="1:8" x14ac:dyDescent="0.25">
      <c r="A581" s="1">
        <v>36650</v>
      </c>
      <c r="B581">
        <v>199</v>
      </c>
      <c r="C581">
        <f t="shared" si="15"/>
        <v>1.5190165493975238E-2</v>
      </c>
      <c r="D581" s="1">
        <v>36650</v>
      </c>
      <c r="E581" s="2">
        <v>694000000000</v>
      </c>
      <c r="G581" s="1">
        <v>36650</v>
      </c>
      <c r="H581" s="5">
        <v>4.0599999999999997E-2</v>
      </c>
    </row>
    <row r="582" spans="1:8" x14ac:dyDescent="0.25">
      <c r="A582" s="1">
        <v>36651</v>
      </c>
      <c r="B582">
        <v>200</v>
      </c>
      <c r="C582">
        <f t="shared" si="15"/>
        <v>5.0125418235441935E-3</v>
      </c>
      <c r="D582" s="1">
        <v>36651</v>
      </c>
      <c r="E582" s="2">
        <v>694600000000</v>
      </c>
      <c r="G582" s="1">
        <v>36651</v>
      </c>
      <c r="H582" s="5">
        <v>4.0199999999999993E-2</v>
      </c>
    </row>
    <row r="583" spans="1:8" x14ac:dyDescent="0.25">
      <c r="A583" s="1">
        <v>36654</v>
      </c>
      <c r="B583">
        <v>190</v>
      </c>
      <c r="C583">
        <f t="shared" si="15"/>
        <v>-5.1293294387550578E-2</v>
      </c>
      <c r="D583" s="1">
        <v>36654</v>
      </c>
      <c r="E583" s="2">
        <v>695200000000</v>
      </c>
      <c r="G583" s="1">
        <v>36654</v>
      </c>
      <c r="H583" s="5">
        <v>4.0199999999999993E-2</v>
      </c>
    </row>
    <row r="584" spans="1:8" x14ac:dyDescent="0.25">
      <c r="A584" s="1">
        <v>36655</v>
      </c>
      <c r="B584">
        <v>188</v>
      </c>
      <c r="C584">
        <f t="shared" si="15"/>
        <v>-1.0582109330536972E-2</v>
      </c>
      <c r="D584" s="1">
        <v>36655</v>
      </c>
      <c r="E584" s="2">
        <v>695800000000</v>
      </c>
      <c r="G584" s="1">
        <v>36655</v>
      </c>
      <c r="H584" s="5">
        <v>4.0199999999999993E-2</v>
      </c>
    </row>
    <row r="585" spans="1:8" x14ac:dyDescent="0.25">
      <c r="A585" s="1">
        <v>36656</v>
      </c>
      <c r="B585">
        <v>177</v>
      </c>
      <c r="C585">
        <f t="shared" si="15"/>
        <v>-6.0292230256120009E-2</v>
      </c>
      <c r="D585" s="1">
        <v>36656</v>
      </c>
      <c r="E585" s="2">
        <v>696400000000</v>
      </c>
      <c r="G585" s="1">
        <v>36656</v>
      </c>
      <c r="H585" s="5">
        <v>4.0099999999999997E-2</v>
      </c>
    </row>
    <row r="586" spans="1:8" x14ac:dyDescent="0.25">
      <c r="A586" s="1">
        <v>36657</v>
      </c>
      <c r="B586">
        <v>175</v>
      </c>
      <c r="C586">
        <f t="shared" si="15"/>
        <v>-1.1363758650315095E-2</v>
      </c>
      <c r="D586" s="1">
        <v>36657</v>
      </c>
      <c r="E586" s="2">
        <v>697000000000</v>
      </c>
      <c r="G586" s="1">
        <v>36657</v>
      </c>
      <c r="H586" s="5">
        <v>3.9699999999999999E-2</v>
      </c>
    </row>
    <row r="587" spans="1:8" x14ac:dyDescent="0.25">
      <c r="A587" s="1">
        <v>36658</v>
      </c>
      <c r="B587">
        <v>180.5</v>
      </c>
      <c r="C587">
        <f t="shared" si="15"/>
        <v>3.0944803849421491E-2</v>
      </c>
      <c r="D587" s="1">
        <v>36658</v>
      </c>
      <c r="E587" s="2">
        <v>697600000000</v>
      </c>
      <c r="G587" s="1">
        <v>36658</v>
      </c>
      <c r="H587" s="5">
        <v>3.9399999999999998E-2</v>
      </c>
    </row>
    <row r="588" spans="1:8" x14ac:dyDescent="0.25">
      <c r="A588" s="1">
        <v>36661</v>
      </c>
      <c r="B588">
        <v>175</v>
      </c>
      <c r="C588">
        <f t="shared" si="15"/>
        <v>-3.0944803849421599E-2</v>
      </c>
      <c r="D588" s="1">
        <v>36661</v>
      </c>
      <c r="E588" s="2">
        <v>698200000000</v>
      </c>
      <c r="G588" s="1">
        <v>36661</v>
      </c>
      <c r="H588" s="5">
        <v>3.9100000000000003E-2</v>
      </c>
    </row>
    <row r="589" spans="1:8" x14ac:dyDescent="0.25">
      <c r="A589" s="1">
        <v>36662</v>
      </c>
      <c r="B589">
        <v>191</v>
      </c>
      <c r="C589">
        <f t="shared" si="15"/>
        <v>8.7487454123115801E-2</v>
      </c>
      <c r="D589" s="1">
        <v>36662</v>
      </c>
      <c r="E589" s="2">
        <v>698800000000</v>
      </c>
      <c r="G589" s="1">
        <v>36662</v>
      </c>
      <c r="H589" s="5">
        <v>3.9300000000000002E-2</v>
      </c>
    </row>
    <row r="590" spans="1:8" x14ac:dyDescent="0.25">
      <c r="A590" s="1">
        <v>36663</v>
      </c>
      <c r="B590">
        <v>190.5</v>
      </c>
      <c r="C590">
        <f t="shared" si="15"/>
        <v>-2.6212334798741926E-3</v>
      </c>
      <c r="D590" s="1">
        <v>36663</v>
      </c>
      <c r="E590" s="2">
        <v>699400000000</v>
      </c>
      <c r="G590" s="1">
        <v>36663</v>
      </c>
      <c r="H590" s="5">
        <v>3.9100000000000003E-2</v>
      </c>
    </row>
    <row r="591" spans="1:8" x14ac:dyDescent="0.25">
      <c r="A591" s="1">
        <v>36664</v>
      </c>
      <c r="B591">
        <v>193</v>
      </c>
      <c r="C591">
        <f t="shared" si="15"/>
        <v>1.3037994338129801E-2</v>
      </c>
      <c r="D591" s="1">
        <v>36664</v>
      </c>
      <c r="E591" s="2">
        <v>700000000000</v>
      </c>
      <c r="G591" s="1">
        <v>36664</v>
      </c>
      <c r="H591" s="5">
        <v>3.9800000000000002E-2</v>
      </c>
    </row>
    <row r="592" spans="1:8" x14ac:dyDescent="0.25">
      <c r="A592" s="1">
        <v>36665</v>
      </c>
      <c r="B592">
        <v>178.5</v>
      </c>
      <c r="C592">
        <f t="shared" si="15"/>
        <v>-7.8101587685191834E-2</v>
      </c>
      <c r="D592" s="1">
        <v>36665</v>
      </c>
      <c r="E592" s="2">
        <v>700600000000</v>
      </c>
      <c r="G592" s="1">
        <v>36665</v>
      </c>
      <c r="H592" s="5">
        <v>3.9399999999999998E-2</v>
      </c>
    </row>
    <row r="593" spans="1:8" x14ac:dyDescent="0.25">
      <c r="A593" s="1">
        <v>36668</v>
      </c>
      <c r="B593">
        <v>166.5</v>
      </c>
      <c r="C593">
        <f t="shared" si="15"/>
        <v>-6.9593291799195225E-2</v>
      </c>
      <c r="D593" s="1">
        <v>36668</v>
      </c>
      <c r="E593" s="2">
        <v>701200000000</v>
      </c>
      <c r="G593" s="1">
        <v>36668</v>
      </c>
      <c r="H593" s="5">
        <v>3.9599999999999996E-2</v>
      </c>
    </row>
    <row r="594" spans="1:8" x14ac:dyDescent="0.25">
      <c r="A594" s="1">
        <v>36669</v>
      </c>
      <c r="B594">
        <v>176</v>
      </c>
      <c r="C594">
        <f t="shared" si="15"/>
        <v>5.5488685617653202E-2</v>
      </c>
      <c r="D594" s="1">
        <v>36669</v>
      </c>
      <c r="E594" s="2">
        <v>701800000000</v>
      </c>
      <c r="G594" s="1">
        <v>36669</v>
      </c>
      <c r="H594" s="5">
        <v>3.9100000000000003E-2</v>
      </c>
    </row>
    <row r="595" spans="1:8" x14ac:dyDescent="0.25">
      <c r="A595" s="1">
        <v>36670</v>
      </c>
      <c r="B595">
        <v>164</v>
      </c>
      <c r="C595">
        <f t="shared" si="15"/>
        <v>-7.0617567213953417E-2</v>
      </c>
      <c r="D595" s="1">
        <v>36670</v>
      </c>
      <c r="E595" s="2">
        <v>702400000000</v>
      </c>
      <c r="G595" s="1">
        <v>36670</v>
      </c>
      <c r="H595" s="5">
        <v>3.95E-2</v>
      </c>
    </row>
    <row r="596" spans="1:8" x14ac:dyDescent="0.25">
      <c r="A596" s="1">
        <v>36671</v>
      </c>
      <c r="B596">
        <v>173.5</v>
      </c>
      <c r="C596">
        <f t="shared" si="15"/>
        <v>5.6311171562715402E-2</v>
      </c>
      <c r="D596" s="1">
        <v>36671</v>
      </c>
      <c r="E596" s="2">
        <v>703000000000</v>
      </c>
      <c r="G596" s="1">
        <v>36671</v>
      </c>
      <c r="H596" s="5">
        <v>3.8900000000000004E-2</v>
      </c>
    </row>
    <row r="597" spans="1:8" x14ac:dyDescent="0.25">
      <c r="A597" s="1">
        <v>36672</v>
      </c>
      <c r="B597">
        <v>166.5</v>
      </c>
      <c r="C597">
        <f t="shared" si="15"/>
        <v>-4.118228996641541E-2</v>
      </c>
      <c r="D597" s="1">
        <v>36672</v>
      </c>
      <c r="E597" s="2">
        <v>703600000000</v>
      </c>
      <c r="G597" s="1">
        <v>36672</v>
      </c>
      <c r="H597" s="5">
        <v>3.8900000000000004E-2</v>
      </c>
    </row>
    <row r="598" spans="1:8" x14ac:dyDescent="0.25">
      <c r="A598" s="1">
        <v>36675</v>
      </c>
      <c r="B598">
        <v>170</v>
      </c>
      <c r="C598">
        <f t="shared" si="15"/>
        <v>2.0803127629763326E-2</v>
      </c>
      <c r="D598" s="1">
        <v>36675</v>
      </c>
      <c r="E598" s="2">
        <v>704200000000</v>
      </c>
      <c r="G598" s="1">
        <v>36675</v>
      </c>
      <c r="H598" s="5">
        <v>3.8599999999999995E-2</v>
      </c>
    </row>
    <row r="599" spans="1:8" x14ac:dyDescent="0.25">
      <c r="A599" s="1">
        <v>36676</v>
      </c>
      <c r="B599">
        <v>181.5</v>
      </c>
      <c r="C599">
        <f t="shared" si="15"/>
        <v>6.5457216654643685E-2</v>
      </c>
      <c r="D599" s="1">
        <v>36676</v>
      </c>
      <c r="E599" s="2">
        <v>704800000000</v>
      </c>
      <c r="G599" s="1">
        <v>36676</v>
      </c>
      <c r="H599" s="5">
        <v>3.8599999999999995E-2</v>
      </c>
    </row>
    <row r="600" spans="1:8" x14ac:dyDescent="0.25">
      <c r="A600" s="1">
        <v>36677</v>
      </c>
      <c r="B600">
        <v>182.5</v>
      </c>
      <c r="C600">
        <f t="shared" si="15"/>
        <v>5.4945193176407798E-3</v>
      </c>
      <c r="D600" s="1">
        <v>36677</v>
      </c>
      <c r="E600" s="2">
        <v>705400000000</v>
      </c>
      <c r="G600" s="1">
        <v>36677</v>
      </c>
      <c r="H600" s="5">
        <v>3.9199999999999999E-2</v>
      </c>
    </row>
    <row r="601" spans="1:8" x14ac:dyDescent="0.25">
      <c r="A601" s="1">
        <v>36679</v>
      </c>
      <c r="B601">
        <v>198.5</v>
      </c>
      <c r="C601">
        <f t="shared" si="15"/>
        <v>8.4038927104698985E-2</v>
      </c>
      <c r="D601" s="1">
        <v>36679</v>
      </c>
      <c r="E601" s="2">
        <v>706000000000</v>
      </c>
      <c r="G601" s="1">
        <v>36679</v>
      </c>
      <c r="H601" s="5">
        <v>3.9100000000000003E-2</v>
      </c>
    </row>
    <row r="602" spans="1:8" x14ac:dyDescent="0.25">
      <c r="A602" s="1">
        <v>36682</v>
      </c>
      <c r="B602">
        <v>193</v>
      </c>
      <c r="C602">
        <f t="shared" si="15"/>
        <v>-2.8098911222359531E-2</v>
      </c>
      <c r="D602" s="1">
        <v>36682</v>
      </c>
      <c r="E602" s="2">
        <v>706600000000</v>
      </c>
      <c r="G602" s="1">
        <v>36682</v>
      </c>
      <c r="H602" s="5">
        <v>3.9100000000000003E-2</v>
      </c>
    </row>
    <row r="603" spans="1:8" x14ac:dyDescent="0.25">
      <c r="A603" s="1">
        <v>36683</v>
      </c>
      <c r="B603">
        <v>197</v>
      </c>
      <c r="C603">
        <f t="shared" si="15"/>
        <v>2.0513539833103028E-2</v>
      </c>
      <c r="D603" s="1">
        <v>36683</v>
      </c>
      <c r="E603" s="2">
        <v>707200000000</v>
      </c>
      <c r="G603" s="1">
        <v>36683</v>
      </c>
      <c r="H603" s="5">
        <v>3.9E-2</v>
      </c>
    </row>
    <row r="604" spans="1:8" x14ac:dyDescent="0.25">
      <c r="A604" s="1">
        <v>36684</v>
      </c>
      <c r="B604">
        <v>195.5</v>
      </c>
      <c r="C604">
        <f t="shared" si="15"/>
        <v>-7.6433493125680121E-3</v>
      </c>
      <c r="D604" s="1">
        <v>36684</v>
      </c>
      <c r="E604" s="2">
        <v>707800000000</v>
      </c>
      <c r="G604" s="1">
        <v>36684</v>
      </c>
      <c r="H604" s="5">
        <v>3.9300000000000002E-2</v>
      </c>
    </row>
    <row r="605" spans="1:8" x14ac:dyDescent="0.25">
      <c r="A605" s="1">
        <v>36685</v>
      </c>
      <c r="B605">
        <v>198.5</v>
      </c>
      <c r="C605">
        <f t="shared" si="15"/>
        <v>1.5228720701824683E-2</v>
      </c>
      <c r="D605" s="1">
        <v>36685</v>
      </c>
      <c r="E605" s="2">
        <v>708400000000</v>
      </c>
      <c r="G605" s="1">
        <v>36685</v>
      </c>
      <c r="H605" s="5">
        <v>3.9599999999999996E-2</v>
      </c>
    </row>
    <row r="606" spans="1:8" x14ac:dyDescent="0.25">
      <c r="A606" s="1">
        <v>36686</v>
      </c>
      <c r="B606">
        <v>198.5</v>
      </c>
      <c r="C606">
        <f t="shared" si="15"/>
        <v>0</v>
      </c>
      <c r="D606" s="1">
        <v>36686</v>
      </c>
      <c r="E606" s="2">
        <v>709000000000</v>
      </c>
      <c r="G606" s="1">
        <v>36686</v>
      </c>
      <c r="H606" s="5">
        <v>3.8800000000000001E-2</v>
      </c>
    </row>
    <row r="607" spans="1:8" x14ac:dyDescent="0.25">
      <c r="A607" s="1">
        <v>36690</v>
      </c>
      <c r="B607">
        <v>191.5</v>
      </c>
      <c r="C607">
        <f t="shared" si="15"/>
        <v>-3.5901291506544419E-2</v>
      </c>
      <c r="D607" s="1">
        <v>36690</v>
      </c>
      <c r="E607" s="2">
        <v>709600000000</v>
      </c>
      <c r="G607" s="1">
        <v>36690</v>
      </c>
      <c r="H607" s="5">
        <v>3.9199999999999999E-2</v>
      </c>
    </row>
    <row r="608" spans="1:8" x14ac:dyDescent="0.25">
      <c r="A608" s="1">
        <v>36691</v>
      </c>
      <c r="B608">
        <v>192.5</v>
      </c>
      <c r="C608">
        <f t="shared" si="15"/>
        <v>5.2083451071382597E-3</v>
      </c>
      <c r="D608" s="1">
        <v>36691</v>
      </c>
      <c r="E608" s="2">
        <v>710200000000</v>
      </c>
      <c r="G608" s="1">
        <v>36691</v>
      </c>
      <c r="H608" s="5">
        <v>3.9599999999999996E-2</v>
      </c>
    </row>
    <row r="609" spans="1:8" x14ac:dyDescent="0.25">
      <c r="A609" s="1">
        <v>36692</v>
      </c>
      <c r="B609">
        <v>186</v>
      </c>
      <c r="C609">
        <f t="shared" si="15"/>
        <v>-3.4349480014637682E-2</v>
      </c>
      <c r="D609" s="1">
        <v>36692</v>
      </c>
      <c r="E609" s="2">
        <v>710800000000</v>
      </c>
      <c r="G609" s="1">
        <v>36692</v>
      </c>
      <c r="H609" s="5">
        <v>3.9100000000000003E-2</v>
      </c>
    </row>
    <row r="610" spans="1:8" x14ac:dyDescent="0.25">
      <c r="A610" s="1">
        <v>36693</v>
      </c>
      <c r="B610">
        <v>184.5</v>
      </c>
      <c r="C610">
        <f t="shared" si="15"/>
        <v>-8.0972102326193618E-3</v>
      </c>
      <c r="D610" s="1">
        <v>36693</v>
      </c>
      <c r="E610" s="2">
        <v>711400000000</v>
      </c>
      <c r="G610" s="1">
        <v>36693</v>
      </c>
      <c r="H610" s="5">
        <v>3.9E-2</v>
      </c>
    </row>
    <row r="611" spans="1:8" x14ac:dyDescent="0.25">
      <c r="A611" s="1">
        <v>36696</v>
      </c>
      <c r="B611">
        <v>179</v>
      </c>
      <c r="C611">
        <f t="shared" si="15"/>
        <v>-3.0263657639826934E-2</v>
      </c>
      <c r="D611" s="1">
        <v>36696</v>
      </c>
      <c r="E611" s="2">
        <v>712000000000</v>
      </c>
      <c r="G611" s="1">
        <v>36696</v>
      </c>
      <c r="H611" s="5">
        <v>3.9599999999999996E-2</v>
      </c>
    </row>
    <row r="612" spans="1:8" x14ac:dyDescent="0.25">
      <c r="A612" s="1">
        <v>36697</v>
      </c>
      <c r="B612">
        <v>194.5</v>
      </c>
      <c r="C612">
        <f t="shared" si="15"/>
        <v>8.3046357217746086E-2</v>
      </c>
      <c r="D612" s="1">
        <v>36697</v>
      </c>
      <c r="E612" s="2">
        <v>712600000000</v>
      </c>
      <c r="G612" s="1">
        <v>36697</v>
      </c>
      <c r="H612" s="5">
        <v>3.9599999999999996E-2</v>
      </c>
    </row>
    <row r="613" spans="1:8" x14ac:dyDescent="0.25">
      <c r="A613" s="1">
        <v>36698</v>
      </c>
      <c r="B613">
        <v>190</v>
      </c>
      <c r="C613">
        <f t="shared" si="15"/>
        <v>-2.3408090898014846E-2</v>
      </c>
      <c r="D613" s="1">
        <v>36698</v>
      </c>
      <c r="E613" s="2">
        <v>713200000000</v>
      </c>
      <c r="G613" s="1">
        <v>36698</v>
      </c>
      <c r="H613" s="5">
        <v>3.9599999999999996E-2</v>
      </c>
    </row>
    <row r="614" spans="1:8" x14ac:dyDescent="0.25">
      <c r="A614" s="1">
        <v>36699</v>
      </c>
      <c r="B614">
        <v>182.5</v>
      </c>
      <c r="C614">
        <f t="shared" si="15"/>
        <v>-4.027389913793996E-2</v>
      </c>
      <c r="D614" s="1">
        <v>36699</v>
      </c>
      <c r="E614" s="2">
        <v>713800000000</v>
      </c>
      <c r="G614" s="1">
        <v>36699</v>
      </c>
      <c r="H614" s="5">
        <v>3.9300000000000002E-2</v>
      </c>
    </row>
    <row r="615" spans="1:8" x14ac:dyDescent="0.25">
      <c r="A615" s="1">
        <v>36703</v>
      </c>
      <c r="B615">
        <v>178.5</v>
      </c>
      <c r="C615">
        <f t="shared" si="15"/>
        <v>-2.2161571802852449E-2</v>
      </c>
      <c r="D615" s="1">
        <v>36703</v>
      </c>
      <c r="E615" s="2">
        <v>714400000000</v>
      </c>
      <c r="G615" s="1">
        <v>36703</v>
      </c>
      <c r="H615" s="5">
        <v>3.9599999999999996E-2</v>
      </c>
    </row>
    <row r="616" spans="1:8" x14ac:dyDescent="0.25">
      <c r="A616" s="1">
        <v>36704</v>
      </c>
      <c r="B616">
        <v>174</v>
      </c>
      <c r="C616">
        <f t="shared" si="15"/>
        <v>-2.5533302005164762E-2</v>
      </c>
      <c r="D616" s="1">
        <v>36704</v>
      </c>
      <c r="E616" s="2">
        <v>715000000000</v>
      </c>
      <c r="G616" s="1">
        <v>36704</v>
      </c>
      <c r="H616" s="5">
        <v>3.9599999999999996E-2</v>
      </c>
    </row>
    <row r="617" spans="1:8" x14ac:dyDescent="0.25">
      <c r="A617" s="1">
        <v>36705</v>
      </c>
      <c r="B617">
        <v>180.5</v>
      </c>
      <c r="C617">
        <f t="shared" si="15"/>
        <v>3.6675478558406568E-2</v>
      </c>
      <c r="D617" s="1">
        <v>36705</v>
      </c>
      <c r="E617" s="2">
        <v>715600000000</v>
      </c>
      <c r="G617" s="1">
        <v>36705</v>
      </c>
      <c r="H617" s="5">
        <v>3.95E-2</v>
      </c>
    </row>
    <row r="618" spans="1:8" x14ac:dyDescent="0.25">
      <c r="A618" s="1">
        <v>36706</v>
      </c>
      <c r="B618">
        <v>166.5</v>
      </c>
      <c r="C618">
        <f t="shared" si="15"/>
        <v>-8.0735468352437126E-2</v>
      </c>
      <c r="D618" s="1">
        <v>36706</v>
      </c>
      <c r="E618" s="2">
        <v>716200000000</v>
      </c>
      <c r="G618" s="1">
        <v>36706</v>
      </c>
      <c r="H618" s="5">
        <v>3.9800000000000002E-2</v>
      </c>
    </row>
    <row r="619" spans="1:8" x14ac:dyDescent="0.25">
      <c r="A619" s="1">
        <v>36707</v>
      </c>
      <c r="B619">
        <v>174.5</v>
      </c>
      <c r="C619">
        <f t="shared" si="15"/>
        <v>4.6929432221983362E-2</v>
      </c>
      <c r="D619" s="1">
        <v>36707</v>
      </c>
      <c r="E619" s="2">
        <v>716800000000</v>
      </c>
      <c r="G619" s="1">
        <v>36707</v>
      </c>
      <c r="H619" s="5">
        <v>4.0099999999999997E-2</v>
      </c>
    </row>
    <row r="620" spans="1:8" x14ac:dyDescent="0.25">
      <c r="A620" s="1">
        <v>36710</v>
      </c>
      <c r="B620">
        <v>183.5</v>
      </c>
      <c r="C620">
        <f t="shared" si="15"/>
        <v>5.0289925852143008E-2</v>
      </c>
      <c r="D620" s="1">
        <v>36710</v>
      </c>
      <c r="E620" s="2">
        <v>717400000000</v>
      </c>
      <c r="G620" s="1">
        <v>36710</v>
      </c>
      <c r="H620" s="5">
        <v>4.0099999999999997E-2</v>
      </c>
    </row>
    <row r="621" spans="1:8" x14ac:dyDescent="0.25">
      <c r="A621" s="1">
        <v>36711</v>
      </c>
      <c r="B621">
        <v>185</v>
      </c>
      <c r="C621">
        <f t="shared" si="15"/>
        <v>8.1411575836998658E-3</v>
      </c>
      <c r="D621" s="1">
        <v>36711</v>
      </c>
      <c r="E621" s="2">
        <v>718000000000</v>
      </c>
      <c r="G621" s="1">
        <v>36711</v>
      </c>
      <c r="H621" s="5">
        <v>4.0099999999999997E-2</v>
      </c>
    </row>
    <row r="622" spans="1:8" x14ac:dyDescent="0.25">
      <c r="A622" s="1">
        <v>36712</v>
      </c>
      <c r="B622">
        <v>179.5</v>
      </c>
      <c r="C622">
        <f t="shared" si="15"/>
        <v>-3.0180617149991287E-2</v>
      </c>
      <c r="D622" s="1">
        <v>36712</v>
      </c>
      <c r="E622" s="2">
        <v>718600000000</v>
      </c>
      <c r="G622" s="1">
        <v>36712</v>
      </c>
      <c r="H622" s="5">
        <v>4.0300000000000002E-2</v>
      </c>
    </row>
    <row r="623" spans="1:8" x14ac:dyDescent="0.25">
      <c r="A623" s="1">
        <v>36713</v>
      </c>
      <c r="B623">
        <v>181</v>
      </c>
      <c r="C623">
        <f t="shared" si="15"/>
        <v>8.3218233374922779E-3</v>
      </c>
      <c r="D623" s="1">
        <v>36713</v>
      </c>
      <c r="E623" s="2">
        <v>719200000000</v>
      </c>
      <c r="G623" s="1">
        <v>36713</v>
      </c>
      <c r="H623" s="5">
        <v>4.0199999999999993E-2</v>
      </c>
    </row>
    <row r="624" spans="1:8" x14ac:dyDescent="0.25">
      <c r="A624" s="1">
        <v>36714</v>
      </c>
      <c r="B624">
        <v>193</v>
      </c>
      <c r="C624">
        <f t="shared" si="15"/>
        <v>6.4193157639059861E-2</v>
      </c>
      <c r="D624" s="1">
        <v>36714</v>
      </c>
      <c r="E624" s="2">
        <v>719800000000</v>
      </c>
      <c r="G624" s="1">
        <v>36714</v>
      </c>
      <c r="H624" s="5">
        <v>4.0099999999999997E-2</v>
      </c>
    </row>
    <row r="625" spans="1:8" x14ac:dyDescent="0.25">
      <c r="A625" s="1">
        <v>36717</v>
      </c>
      <c r="B625">
        <v>192</v>
      </c>
      <c r="C625">
        <f t="shared" si="15"/>
        <v>-5.1948168771040228E-3</v>
      </c>
      <c r="D625" s="1">
        <v>36717</v>
      </c>
      <c r="E625" s="2">
        <v>720400000000</v>
      </c>
      <c r="G625" s="1">
        <v>36717</v>
      </c>
      <c r="H625" s="5">
        <v>4.0300000000000002E-2</v>
      </c>
    </row>
    <row r="626" spans="1:8" x14ac:dyDescent="0.25">
      <c r="A626" s="1">
        <v>36718</v>
      </c>
      <c r="B626">
        <v>187</v>
      </c>
      <c r="C626">
        <f t="shared" si="15"/>
        <v>-2.6386755173194887E-2</v>
      </c>
      <c r="D626" s="1">
        <v>36718</v>
      </c>
      <c r="E626" s="2">
        <v>721000000000</v>
      </c>
      <c r="G626" s="1">
        <v>36718</v>
      </c>
      <c r="H626" s="5">
        <v>4.0300000000000002E-2</v>
      </c>
    </row>
    <row r="627" spans="1:8" x14ac:dyDescent="0.25">
      <c r="A627" s="1">
        <v>36719</v>
      </c>
      <c r="B627">
        <v>192</v>
      </c>
      <c r="C627">
        <f t="shared" si="15"/>
        <v>2.6386755173195029E-2</v>
      </c>
      <c r="D627" s="1">
        <v>36719</v>
      </c>
      <c r="E627" s="2">
        <v>721600000000</v>
      </c>
      <c r="G627" s="1">
        <v>36719</v>
      </c>
      <c r="H627" s="5">
        <v>4.0300000000000002E-2</v>
      </c>
    </row>
    <row r="628" spans="1:8" x14ac:dyDescent="0.25">
      <c r="A628" s="1">
        <v>36720</v>
      </c>
      <c r="B628">
        <v>199.5</v>
      </c>
      <c r="C628">
        <f t="shared" si="15"/>
        <v>3.8318864302136602E-2</v>
      </c>
      <c r="D628" s="1">
        <v>36720</v>
      </c>
      <c r="E628" s="2">
        <v>722200000000</v>
      </c>
      <c r="G628" s="1">
        <v>36720</v>
      </c>
      <c r="H628" s="5">
        <v>4.0300000000000002E-2</v>
      </c>
    </row>
    <row r="629" spans="1:8" x14ac:dyDescent="0.25">
      <c r="A629" s="1">
        <v>36721</v>
      </c>
      <c r="B629">
        <v>203</v>
      </c>
      <c r="C629">
        <f t="shared" si="15"/>
        <v>1.7391742711869239E-2</v>
      </c>
      <c r="D629" s="1">
        <v>36721</v>
      </c>
      <c r="E629" s="2">
        <v>722800000000</v>
      </c>
      <c r="G629" s="1">
        <v>36721</v>
      </c>
      <c r="H629" s="5">
        <v>4.0300000000000002E-2</v>
      </c>
    </row>
    <row r="630" spans="1:8" x14ac:dyDescent="0.25">
      <c r="A630" s="1">
        <v>36724</v>
      </c>
      <c r="B630">
        <v>209.5</v>
      </c>
      <c r="C630">
        <f t="shared" si="15"/>
        <v>3.1517760320405104E-2</v>
      </c>
      <c r="D630" s="1">
        <v>36724</v>
      </c>
      <c r="E630" s="2">
        <v>723400000000</v>
      </c>
      <c r="G630" s="1">
        <v>36724</v>
      </c>
      <c r="H630" s="5">
        <v>4.0099999999999997E-2</v>
      </c>
    </row>
    <row r="631" spans="1:8" x14ac:dyDescent="0.25">
      <c r="A631" s="1">
        <v>36725</v>
      </c>
      <c r="B631">
        <v>201</v>
      </c>
      <c r="C631">
        <f t="shared" si="15"/>
        <v>-4.1418831303116625E-2</v>
      </c>
      <c r="D631" s="1">
        <v>36725</v>
      </c>
      <c r="E631" s="2">
        <v>724000000000</v>
      </c>
      <c r="G631" s="1">
        <v>36725</v>
      </c>
      <c r="H631" s="5">
        <v>4.0300000000000002E-2</v>
      </c>
    </row>
    <row r="632" spans="1:8" x14ac:dyDescent="0.25">
      <c r="A632" s="1">
        <v>36726</v>
      </c>
      <c r="B632">
        <v>195.5</v>
      </c>
      <c r="C632">
        <f t="shared" si="15"/>
        <v>-2.7744528633655334E-2</v>
      </c>
      <c r="D632" s="1">
        <v>36726</v>
      </c>
      <c r="E632" s="2">
        <v>724600000000</v>
      </c>
      <c r="G632" s="1">
        <v>36726</v>
      </c>
      <c r="H632" s="5">
        <v>4.0399999999999998E-2</v>
      </c>
    </row>
    <row r="633" spans="1:8" x14ac:dyDescent="0.25">
      <c r="A633" s="1">
        <v>36727</v>
      </c>
      <c r="B633">
        <v>205</v>
      </c>
      <c r="C633">
        <f t="shared" si="15"/>
        <v>4.7449599712987775E-2</v>
      </c>
      <c r="D633" s="1">
        <v>36727</v>
      </c>
      <c r="E633" s="2">
        <v>725200000000</v>
      </c>
      <c r="G633" s="1">
        <v>36727</v>
      </c>
      <c r="H633" s="5">
        <v>4.0300000000000002E-2</v>
      </c>
    </row>
    <row r="634" spans="1:8" x14ac:dyDescent="0.25">
      <c r="A634" s="1">
        <v>36728</v>
      </c>
      <c r="B634">
        <v>182.5</v>
      </c>
      <c r="C634">
        <f t="shared" si="15"/>
        <v>-0.11625980611586197</v>
      </c>
      <c r="D634" s="1">
        <v>36728</v>
      </c>
      <c r="E634" s="2">
        <v>725800000000</v>
      </c>
      <c r="G634" s="1">
        <v>36728</v>
      </c>
      <c r="H634" s="5">
        <v>4.0300000000000002E-2</v>
      </c>
    </row>
    <row r="635" spans="1:8" x14ac:dyDescent="0.25">
      <c r="A635" s="1">
        <v>36731</v>
      </c>
      <c r="B635">
        <v>184.5</v>
      </c>
      <c r="C635">
        <f t="shared" si="15"/>
        <v>1.0899290458035638E-2</v>
      </c>
      <c r="D635" s="1">
        <v>36731</v>
      </c>
      <c r="E635" s="2">
        <v>726400000000</v>
      </c>
      <c r="G635" s="1">
        <v>36731</v>
      </c>
      <c r="H635" s="5">
        <v>4.0300000000000002E-2</v>
      </c>
    </row>
    <row r="636" spans="1:8" x14ac:dyDescent="0.25">
      <c r="A636" s="1">
        <v>36732</v>
      </c>
      <c r="B636">
        <v>180.5</v>
      </c>
      <c r="C636">
        <f t="shared" si="15"/>
        <v>-2.1918685707646275E-2</v>
      </c>
      <c r="D636" s="1">
        <v>36732</v>
      </c>
      <c r="E636" s="2">
        <v>727000000000</v>
      </c>
      <c r="G636" s="1">
        <v>36732</v>
      </c>
      <c r="H636" s="5">
        <v>4.0300000000000002E-2</v>
      </c>
    </row>
    <row r="637" spans="1:8" x14ac:dyDescent="0.25">
      <c r="A637" s="1">
        <v>36733</v>
      </c>
      <c r="B637">
        <v>182</v>
      </c>
      <c r="C637">
        <f t="shared" si="15"/>
        <v>8.2759093038596611E-3</v>
      </c>
      <c r="D637" s="1">
        <v>36733</v>
      </c>
      <c r="E637" s="2">
        <v>727600000000</v>
      </c>
      <c r="G637" s="1">
        <v>36733</v>
      </c>
      <c r="H637" s="5">
        <v>4.0300000000000002E-2</v>
      </c>
    </row>
    <row r="638" spans="1:8" x14ac:dyDescent="0.25">
      <c r="A638" s="1">
        <v>36734</v>
      </c>
      <c r="B638">
        <v>172</v>
      </c>
      <c r="C638">
        <f t="shared" si="15"/>
        <v>-5.6512210263342334E-2</v>
      </c>
      <c r="D638" s="1">
        <v>36734</v>
      </c>
      <c r="E638" s="2">
        <v>728200000000</v>
      </c>
      <c r="G638" s="1">
        <v>36734</v>
      </c>
      <c r="H638" s="5">
        <v>0.04</v>
      </c>
    </row>
    <row r="639" spans="1:8" x14ac:dyDescent="0.25">
      <c r="A639" s="1">
        <v>36735</v>
      </c>
      <c r="B639">
        <v>172</v>
      </c>
      <c r="C639">
        <f t="shared" si="15"/>
        <v>0</v>
      </c>
      <c r="D639" s="1">
        <v>36735</v>
      </c>
      <c r="E639" s="2">
        <v>728800000000</v>
      </c>
      <c r="G639" s="1">
        <v>36735</v>
      </c>
      <c r="H639" s="5">
        <v>3.95E-2</v>
      </c>
    </row>
    <row r="640" spans="1:8" x14ac:dyDescent="0.25">
      <c r="A640" s="1">
        <v>36738</v>
      </c>
      <c r="B640">
        <v>179</v>
      </c>
      <c r="C640">
        <f t="shared" si="15"/>
        <v>3.9891329027302025E-2</v>
      </c>
      <c r="D640" s="1">
        <v>36738</v>
      </c>
      <c r="E640" s="2">
        <v>729400000000</v>
      </c>
      <c r="G640" s="1">
        <v>36738</v>
      </c>
      <c r="H640" s="5">
        <v>4.0800000000000003E-2</v>
      </c>
    </row>
    <row r="641" spans="1:8" x14ac:dyDescent="0.25">
      <c r="A641" s="1">
        <v>36739</v>
      </c>
      <c r="B641">
        <v>178</v>
      </c>
      <c r="C641">
        <f t="shared" si="15"/>
        <v>-5.6022555486698981E-3</v>
      </c>
      <c r="D641" s="1">
        <v>36739</v>
      </c>
      <c r="E641" s="2">
        <v>730000000000</v>
      </c>
      <c r="G641" s="1">
        <v>36739</v>
      </c>
      <c r="H641" s="5">
        <v>4.0800000000000003E-2</v>
      </c>
    </row>
    <row r="642" spans="1:8" x14ac:dyDescent="0.25">
      <c r="A642" s="1">
        <v>36740</v>
      </c>
      <c r="B642">
        <v>173</v>
      </c>
      <c r="C642">
        <f t="shared" si="15"/>
        <v>-2.8491955794306158E-2</v>
      </c>
      <c r="D642" s="1">
        <v>36740</v>
      </c>
      <c r="E642" s="2">
        <v>730600000000</v>
      </c>
      <c r="G642" s="1">
        <v>36740</v>
      </c>
      <c r="H642" s="5">
        <v>4.045E-2</v>
      </c>
    </row>
    <row r="643" spans="1:8" x14ac:dyDescent="0.25">
      <c r="A643" s="1">
        <v>36741</v>
      </c>
      <c r="B643">
        <v>161.5</v>
      </c>
      <c r="C643">
        <f t="shared" si="15"/>
        <v>-6.8786451835067763E-2</v>
      </c>
      <c r="D643" s="1">
        <v>36741</v>
      </c>
      <c r="E643" s="2">
        <v>731200000000</v>
      </c>
      <c r="G643" s="1">
        <v>36741</v>
      </c>
      <c r="H643" s="5">
        <v>4.045E-2</v>
      </c>
    </row>
    <row r="644" spans="1:8" x14ac:dyDescent="0.25">
      <c r="A644" s="1">
        <v>36742</v>
      </c>
      <c r="B644">
        <v>162</v>
      </c>
      <c r="C644">
        <f t="shared" ref="C644:C707" si="16">LN(B644/B643)</f>
        <v>3.0911925696728796E-3</v>
      </c>
      <c r="D644" s="1">
        <v>36742</v>
      </c>
      <c r="E644" s="2">
        <v>731800000000</v>
      </c>
      <c r="G644" s="1">
        <v>36742</v>
      </c>
      <c r="H644" s="5">
        <v>4.0599999999999997E-2</v>
      </c>
    </row>
    <row r="645" spans="1:8" x14ac:dyDescent="0.25">
      <c r="A645" s="1">
        <v>36745</v>
      </c>
      <c r="B645">
        <v>168.5</v>
      </c>
      <c r="C645">
        <f t="shared" si="16"/>
        <v>3.9339414560032294E-2</v>
      </c>
      <c r="D645" s="1">
        <v>36745</v>
      </c>
      <c r="E645" s="2">
        <v>732400000000</v>
      </c>
      <c r="G645" s="1">
        <v>36745</v>
      </c>
      <c r="H645" s="5">
        <v>4.0800000000000003E-2</v>
      </c>
    </row>
    <row r="646" spans="1:8" x14ac:dyDescent="0.25">
      <c r="A646" s="1">
        <v>36746</v>
      </c>
      <c r="B646">
        <v>173</v>
      </c>
      <c r="C646">
        <f t="shared" si="16"/>
        <v>2.6355844705362456E-2</v>
      </c>
      <c r="D646" s="1">
        <v>36746</v>
      </c>
      <c r="E646" s="2">
        <v>733000000000</v>
      </c>
      <c r="G646" s="1">
        <v>36746</v>
      </c>
      <c r="H646" s="5">
        <v>4.0549999999999996E-2</v>
      </c>
    </row>
    <row r="647" spans="1:8" x14ac:dyDescent="0.25">
      <c r="A647" s="1">
        <v>36747</v>
      </c>
      <c r="B647">
        <v>177</v>
      </c>
      <c r="C647">
        <f t="shared" si="16"/>
        <v>2.2858138076050184E-2</v>
      </c>
      <c r="D647" s="1">
        <v>36747</v>
      </c>
      <c r="E647" s="2">
        <v>733600000000</v>
      </c>
      <c r="G647" s="1">
        <v>36747</v>
      </c>
      <c r="H647" s="5">
        <v>4.0549999999999996E-2</v>
      </c>
    </row>
    <row r="648" spans="1:8" x14ac:dyDescent="0.25">
      <c r="A648" s="1">
        <v>36748</v>
      </c>
      <c r="B648">
        <v>174.5</v>
      </c>
      <c r="C648">
        <f t="shared" si="16"/>
        <v>-1.4224990931347326E-2</v>
      </c>
      <c r="D648" s="1">
        <v>36748</v>
      </c>
      <c r="E648" s="2">
        <v>734200000000</v>
      </c>
      <c r="G648" s="1">
        <v>36748</v>
      </c>
      <c r="H648" s="5">
        <v>4.0500000000000001E-2</v>
      </c>
    </row>
    <row r="649" spans="1:8" x14ac:dyDescent="0.25">
      <c r="A649" s="1">
        <v>36749</v>
      </c>
      <c r="B649">
        <v>172</v>
      </c>
      <c r="C649">
        <f t="shared" si="16"/>
        <v>-1.4430264829028783E-2</v>
      </c>
      <c r="D649" s="1">
        <v>36749</v>
      </c>
      <c r="E649" s="2">
        <v>734800000000</v>
      </c>
      <c r="G649" s="1">
        <v>36749</v>
      </c>
      <c r="H649" s="5">
        <v>4.0599999999999997E-2</v>
      </c>
    </row>
    <row r="650" spans="1:8" x14ac:dyDescent="0.25">
      <c r="A650" s="1">
        <v>36752</v>
      </c>
      <c r="B650">
        <v>176.5</v>
      </c>
      <c r="C650">
        <f t="shared" si="16"/>
        <v>2.5826399559898461E-2</v>
      </c>
      <c r="D650" s="1">
        <v>36752</v>
      </c>
      <c r="E650" s="2">
        <v>735400000000</v>
      </c>
      <c r="G650" s="1">
        <v>36752</v>
      </c>
      <c r="H650" s="5">
        <v>4.0549999999999996E-2</v>
      </c>
    </row>
    <row r="651" spans="1:8" x14ac:dyDescent="0.25">
      <c r="A651" s="1">
        <v>36753</v>
      </c>
      <c r="B651">
        <v>174.5</v>
      </c>
      <c r="C651">
        <f t="shared" si="16"/>
        <v>-1.1396134730869582E-2</v>
      </c>
      <c r="D651" s="1">
        <v>36753</v>
      </c>
      <c r="E651" s="2">
        <v>736000000000</v>
      </c>
      <c r="G651" s="1">
        <v>36753</v>
      </c>
      <c r="H651" s="5">
        <v>4.0500000000000001E-2</v>
      </c>
    </row>
    <row r="652" spans="1:8" x14ac:dyDescent="0.25">
      <c r="A652" s="1">
        <v>36754</v>
      </c>
      <c r="B652">
        <v>180</v>
      </c>
      <c r="C652">
        <f t="shared" si="16"/>
        <v>3.1032109247728461E-2</v>
      </c>
      <c r="D652" s="1">
        <v>36754</v>
      </c>
      <c r="E652" s="2">
        <v>736600000000</v>
      </c>
      <c r="G652" s="1">
        <v>36754</v>
      </c>
      <c r="H652" s="5">
        <v>4.0399999999999998E-2</v>
      </c>
    </row>
    <row r="653" spans="1:8" x14ac:dyDescent="0.25">
      <c r="A653" s="1">
        <v>36755</v>
      </c>
      <c r="B653">
        <v>183</v>
      </c>
      <c r="C653">
        <f t="shared" si="16"/>
        <v>1.6529301951210506E-2</v>
      </c>
      <c r="D653" s="1">
        <v>36755</v>
      </c>
      <c r="E653" s="2">
        <v>737200000000</v>
      </c>
      <c r="G653" s="1">
        <v>36755</v>
      </c>
      <c r="H653" s="5">
        <v>3.9149999999999997E-2</v>
      </c>
    </row>
    <row r="654" spans="1:8" x14ac:dyDescent="0.25">
      <c r="A654" s="1">
        <v>36756</v>
      </c>
      <c r="B654">
        <v>185</v>
      </c>
      <c r="C654">
        <f t="shared" si="16"/>
        <v>1.0869672236903891E-2</v>
      </c>
      <c r="D654" s="1">
        <v>36756</v>
      </c>
      <c r="E654" s="2">
        <v>737800000000</v>
      </c>
      <c r="G654" s="1">
        <v>36756</v>
      </c>
      <c r="H654" s="5">
        <v>3.9050000000000001E-2</v>
      </c>
    </row>
    <row r="655" spans="1:8" x14ac:dyDescent="0.25">
      <c r="A655" s="1">
        <v>36759</v>
      </c>
      <c r="B655">
        <v>184</v>
      </c>
      <c r="C655">
        <f t="shared" si="16"/>
        <v>-5.4200674693391446E-3</v>
      </c>
      <c r="D655" s="1">
        <v>36759</v>
      </c>
      <c r="E655" s="2">
        <v>738400000000</v>
      </c>
      <c r="G655" s="1">
        <v>36759</v>
      </c>
      <c r="H655" s="5">
        <v>4.0099999999999997E-2</v>
      </c>
    </row>
    <row r="656" spans="1:8" x14ac:dyDescent="0.25">
      <c r="A656" s="1">
        <v>36760</v>
      </c>
      <c r="B656">
        <v>190.5</v>
      </c>
      <c r="C656">
        <f t="shared" si="16"/>
        <v>3.4716436957770026E-2</v>
      </c>
      <c r="D656" s="1">
        <v>36760</v>
      </c>
      <c r="E656" s="2">
        <v>739000000000</v>
      </c>
      <c r="G656" s="1">
        <v>36760</v>
      </c>
      <c r="H656" s="5">
        <v>4.0099999999999997E-2</v>
      </c>
    </row>
    <row r="657" spans="1:8" x14ac:dyDescent="0.25">
      <c r="A657" s="1">
        <v>36761</v>
      </c>
      <c r="B657">
        <v>186.5</v>
      </c>
      <c r="C657">
        <f t="shared" si="16"/>
        <v>-2.1220955482885422E-2</v>
      </c>
      <c r="D657" s="1">
        <v>36761</v>
      </c>
      <c r="E657" s="2">
        <v>739600000000</v>
      </c>
      <c r="G657" s="1">
        <v>36761</v>
      </c>
      <c r="H657" s="5">
        <v>3.9199999999999999E-2</v>
      </c>
    </row>
    <row r="658" spans="1:8" x14ac:dyDescent="0.25">
      <c r="A658" s="1">
        <v>36762</v>
      </c>
      <c r="B658">
        <v>187</v>
      </c>
      <c r="C658">
        <f t="shared" si="16"/>
        <v>2.6773777707163942E-3</v>
      </c>
      <c r="D658" s="1">
        <v>36762</v>
      </c>
      <c r="E658" s="2">
        <v>740200000000</v>
      </c>
      <c r="G658" s="1">
        <v>36762</v>
      </c>
      <c r="H658" s="5">
        <v>0.04</v>
      </c>
    </row>
    <row r="659" spans="1:8" x14ac:dyDescent="0.25">
      <c r="A659" s="1">
        <v>36763</v>
      </c>
      <c r="B659">
        <v>187</v>
      </c>
      <c r="C659">
        <f t="shared" si="16"/>
        <v>0</v>
      </c>
      <c r="D659" s="1">
        <v>36763</v>
      </c>
      <c r="E659" s="2">
        <v>740800000000</v>
      </c>
      <c r="G659" s="1">
        <v>36763</v>
      </c>
      <c r="H659" s="5">
        <v>3.9399999999999998E-2</v>
      </c>
    </row>
    <row r="660" spans="1:8" x14ac:dyDescent="0.25">
      <c r="A660" s="1">
        <v>36766</v>
      </c>
      <c r="B660">
        <v>186</v>
      </c>
      <c r="C660">
        <f t="shared" si="16"/>
        <v>-5.3619431413853991E-3</v>
      </c>
      <c r="D660" s="1">
        <v>36766</v>
      </c>
      <c r="E660" s="2">
        <v>741400000000</v>
      </c>
      <c r="G660" s="1">
        <v>36766</v>
      </c>
      <c r="H660" s="5">
        <v>3.9900000000000005E-2</v>
      </c>
    </row>
    <row r="661" spans="1:8" x14ac:dyDescent="0.25">
      <c r="A661" s="1">
        <v>36767</v>
      </c>
      <c r="B661">
        <v>184</v>
      </c>
      <c r="C661">
        <f t="shared" si="16"/>
        <v>-1.0810916104215617E-2</v>
      </c>
      <c r="D661" s="1">
        <v>36767</v>
      </c>
      <c r="E661" s="2">
        <v>742000000000</v>
      </c>
      <c r="G661" s="1">
        <v>36767</v>
      </c>
      <c r="H661" s="5">
        <v>3.8900000000000004E-2</v>
      </c>
    </row>
    <row r="662" spans="1:8" x14ac:dyDescent="0.25">
      <c r="A662" s="1">
        <v>36768</v>
      </c>
      <c r="B662">
        <v>184.5</v>
      </c>
      <c r="C662">
        <f t="shared" si="16"/>
        <v>2.7137058715963258E-3</v>
      </c>
      <c r="D662" s="1">
        <v>36768</v>
      </c>
      <c r="E662" s="2">
        <v>742600000000</v>
      </c>
      <c r="G662" s="1">
        <v>36768</v>
      </c>
      <c r="H662" s="5">
        <v>3.8900000000000004E-2</v>
      </c>
    </row>
    <row r="663" spans="1:8" x14ac:dyDescent="0.25">
      <c r="A663" s="1">
        <v>36769</v>
      </c>
      <c r="B663">
        <v>190.5</v>
      </c>
      <c r="C663">
        <f t="shared" si="16"/>
        <v>3.2002731086173734E-2</v>
      </c>
      <c r="D663" s="1">
        <v>36769</v>
      </c>
      <c r="E663" s="2">
        <v>743200000000</v>
      </c>
      <c r="G663" s="1">
        <v>36769</v>
      </c>
      <c r="H663" s="5">
        <v>3.95E-2</v>
      </c>
    </row>
    <row r="664" spans="1:8" x14ac:dyDescent="0.25">
      <c r="A664" s="1">
        <v>36770</v>
      </c>
      <c r="B664">
        <v>195</v>
      </c>
      <c r="C664">
        <f t="shared" si="16"/>
        <v>2.3347363996991107E-2</v>
      </c>
      <c r="D664" s="1">
        <v>36770</v>
      </c>
      <c r="E664" s="2">
        <v>743800000000</v>
      </c>
      <c r="G664" s="1">
        <v>36770</v>
      </c>
      <c r="H664" s="5">
        <v>3.95E-2</v>
      </c>
    </row>
    <row r="665" spans="1:8" x14ac:dyDescent="0.25">
      <c r="A665" s="1">
        <v>36773</v>
      </c>
      <c r="B665">
        <v>197.5</v>
      </c>
      <c r="C665">
        <f t="shared" si="16"/>
        <v>1.2739025777429712E-2</v>
      </c>
      <c r="D665" s="1">
        <v>36773</v>
      </c>
      <c r="E665" s="2">
        <v>744400000000</v>
      </c>
      <c r="G665" s="1">
        <v>36773</v>
      </c>
      <c r="H665" s="5">
        <v>3.9399999999999998E-2</v>
      </c>
    </row>
    <row r="666" spans="1:8" x14ac:dyDescent="0.25">
      <c r="A666" s="1">
        <v>36774</v>
      </c>
      <c r="B666">
        <v>196.5</v>
      </c>
      <c r="C666">
        <f t="shared" si="16"/>
        <v>-5.0761530318606607E-3</v>
      </c>
      <c r="D666" s="1">
        <v>36774</v>
      </c>
      <c r="E666" s="2">
        <v>745000000000</v>
      </c>
      <c r="G666" s="1">
        <v>36774</v>
      </c>
      <c r="H666" s="5">
        <v>3.9399999999999998E-2</v>
      </c>
    </row>
    <row r="667" spans="1:8" x14ac:dyDescent="0.25">
      <c r="A667" s="1">
        <v>36775</v>
      </c>
      <c r="B667">
        <v>194</v>
      </c>
      <c r="C667">
        <f t="shared" si="16"/>
        <v>-1.2804272245987741E-2</v>
      </c>
      <c r="D667" s="1">
        <v>36775</v>
      </c>
      <c r="E667" s="2">
        <v>745600000000</v>
      </c>
      <c r="G667" s="1">
        <v>36775</v>
      </c>
      <c r="H667" s="5">
        <v>3.95E-2</v>
      </c>
    </row>
    <row r="668" spans="1:8" x14ac:dyDescent="0.25">
      <c r="A668" s="1">
        <v>36776</v>
      </c>
      <c r="B668">
        <v>195</v>
      </c>
      <c r="C668">
        <f t="shared" si="16"/>
        <v>5.1413995004186523E-3</v>
      </c>
      <c r="D668" s="1">
        <v>36776</v>
      </c>
      <c r="E668" s="2">
        <v>746200000000</v>
      </c>
      <c r="G668" s="1">
        <v>36776</v>
      </c>
      <c r="H668" s="5">
        <v>3.9300000000000002E-2</v>
      </c>
    </row>
    <row r="669" spans="1:8" x14ac:dyDescent="0.25">
      <c r="A669" s="1">
        <v>36777</v>
      </c>
      <c r="B669">
        <v>187.5</v>
      </c>
      <c r="C669">
        <f t="shared" si="16"/>
        <v>-3.9220713153281267E-2</v>
      </c>
      <c r="D669" s="1">
        <v>36777</v>
      </c>
      <c r="E669" s="2">
        <v>746800000000</v>
      </c>
      <c r="G669" s="1">
        <v>36777</v>
      </c>
      <c r="H669" s="5">
        <v>3.9300000000000002E-2</v>
      </c>
    </row>
    <row r="670" spans="1:8" x14ac:dyDescent="0.25">
      <c r="A670" s="1">
        <v>36780</v>
      </c>
      <c r="B670">
        <v>184.5</v>
      </c>
      <c r="C670">
        <f t="shared" si="16"/>
        <v>-1.6129381929883644E-2</v>
      </c>
      <c r="D670" s="1">
        <v>36780</v>
      </c>
      <c r="E670" s="2">
        <v>747400000000</v>
      </c>
      <c r="G670" s="1">
        <v>36780</v>
      </c>
      <c r="H670" s="5">
        <v>3.9199999999999999E-2</v>
      </c>
    </row>
    <row r="671" spans="1:8" x14ac:dyDescent="0.25">
      <c r="A671" s="1">
        <v>36781</v>
      </c>
      <c r="B671">
        <v>184.5</v>
      </c>
      <c r="C671">
        <f t="shared" si="16"/>
        <v>0</v>
      </c>
      <c r="D671" s="1">
        <v>36781</v>
      </c>
      <c r="E671" s="2">
        <v>748000000000</v>
      </c>
      <c r="G671" s="1">
        <v>36781</v>
      </c>
      <c r="H671" s="5">
        <v>3.9199999999999999E-2</v>
      </c>
    </row>
    <row r="672" spans="1:8" x14ac:dyDescent="0.25">
      <c r="A672" s="1">
        <v>36782</v>
      </c>
      <c r="B672">
        <v>179</v>
      </c>
      <c r="C672">
        <f t="shared" si="16"/>
        <v>-3.0263657639826934E-2</v>
      </c>
      <c r="D672" s="1">
        <v>36782</v>
      </c>
      <c r="E672" s="2">
        <v>748600000000</v>
      </c>
      <c r="G672" s="1">
        <v>36782</v>
      </c>
      <c r="H672" s="5">
        <v>3.9E-2</v>
      </c>
    </row>
    <row r="673" spans="1:8" x14ac:dyDescent="0.25">
      <c r="A673" s="1">
        <v>36783</v>
      </c>
      <c r="B673">
        <v>186.5</v>
      </c>
      <c r="C673">
        <f t="shared" si="16"/>
        <v>4.1045433243115166E-2</v>
      </c>
      <c r="D673" s="1">
        <v>36783</v>
      </c>
      <c r="E673" s="2">
        <v>749200000000</v>
      </c>
      <c r="G673" s="1">
        <v>36783</v>
      </c>
      <c r="H673" s="5">
        <v>3.9300000000000002E-2</v>
      </c>
    </row>
    <row r="674" spans="1:8" x14ac:dyDescent="0.25">
      <c r="A674" s="1">
        <v>36784</v>
      </c>
      <c r="B674">
        <v>180.5</v>
      </c>
      <c r="C674">
        <f t="shared" si="16"/>
        <v>-3.2700461310934646E-2</v>
      </c>
      <c r="D674" s="1">
        <v>36784</v>
      </c>
      <c r="E674" s="2">
        <v>749800000000</v>
      </c>
      <c r="G674" s="1">
        <v>36784</v>
      </c>
      <c r="H674" s="5">
        <v>3.9199999999999999E-2</v>
      </c>
    </row>
    <row r="675" spans="1:8" x14ac:dyDescent="0.25">
      <c r="A675" s="1">
        <v>36787</v>
      </c>
      <c r="B675">
        <v>178.5</v>
      </c>
      <c r="C675">
        <f t="shared" si="16"/>
        <v>-1.1142176553241848E-2</v>
      </c>
      <c r="D675" s="1">
        <v>36787</v>
      </c>
      <c r="E675" s="2">
        <v>750400000000</v>
      </c>
      <c r="G675" s="1">
        <v>36787</v>
      </c>
      <c r="H675" s="5">
        <v>3.9300000000000002E-2</v>
      </c>
    </row>
    <row r="676" spans="1:8" x14ac:dyDescent="0.25">
      <c r="A676" s="1">
        <v>36788</v>
      </c>
      <c r="B676">
        <v>181.5</v>
      </c>
      <c r="C676">
        <f t="shared" si="16"/>
        <v>1.6667052485211643E-2</v>
      </c>
      <c r="D676" s="1">
        <v>36788</v>
      </c>
      <c r="E676" s="2">
        <v>751000000000</v>
      </c>
      <c r="G676" s="1">
        <v>36788</v>
      </c>
      <c r="H676" s="5">
        <v>3.9199999999999999E-2</v>
      </c>
    </row>
    <row r="677" spans="1:8" x14ac:dyDescent="0.25">
      <c r="A677" s="1">
        <v>36789</v>
      </c>
      <c r="B677">
        <v>179</v>
      </c>
      <c r="C677">
        <f t="shared" si="16"/>
        <v>-1.3869847864150502E-2</v>
      </c>
      <c r="D677" s="1">
        <v>36789</v>
      </c>
      <c r="E677" s="2">
        <v>751600000000</v>
      </c>
      <c r="G677" s="1">
        <v>36789</v>
      </c>
      <c r="H677" s="5">
        <v>3.9300000000000002E-2</v>
      </c>
    </row>
    <row r="678" spans="1:8" x14ac:dyDescent="0.25">
      <c r="A678" s="1">
        <v>36790</v>
      </c>
      <c r="B678">
        <v>167.5</v>
      </c>
      <c r="C678">
        <f t="shared" si="16"/>
        <v>-6.6402454575633887E-2</v>
      </c>
      <c r="D678" s="1">
        <v>36790</v>
      </c>
      <c r="E678" s="2">
        <v>752200000000</v>
      </c>
      <c r="G678" s="1">
        <v>36790</v>
      </c>
      <c r="H678" s="5">
        <v>3.9100000000000003E-2</v>
      </c>
    </row>
    <row r="679" spans="1:8" x14ac:dyDescent="0.25">
      <c r="A679" s="1">
        <v>36791</v>
      </c>
      <c r="B679">
        <v>164</v>
      </c>
      <c r="C679">
        <f t="shared" si="16"/>
        <v>-2.1116923440922697E-2</v>
      </c>
      <c r="D679" s="1">
        <v>36791</v>
      </c>
      <c r="E679" s="2">
        <v>752800000000</v>
      </c>
      <c r="G679" s="1">
        <v>36791</v>
      </c>
      <c r="H679" s="5">
        <v>3.9199999999999999E-2</v>
      </c>
    </row>
    <row r="680" spans="1:8" x14ac:dyDescent="0.25">
      <c r="A680" s="1">
        <v>36794</v>
      </c>
      <c r="B680">
        <v>168.5</v>
      </c>
      <c r="C680">
        <f t="shared" si="16"/>
        <v>2.7069321968217909E-2</v>
      </c>
      <c r="D680" s="1">
        <v>36794</v>
      </c>
      <c r="E680" s="2">
        <v>753400000000</v>
      </c>
      <c r="G680" s="1">
        <v>36794</v>
      </c>
      <c r="H680" s="5">
        <v>3.9199999999999999E-2</v>
      </c>
    </row>
    <row r="681" spans="1:8" x14ac:dyDescent="0.25">
      <c r="A681" s="1">
        <v>36795</v>
      </c>
      <c r="B681">
        <v>160.5</v>
      </c>
      <c r="C681">
        <f t="shared" si="16"/>
        <v>-4.8641807222345831E-2</v>
      </c>
      <c r="D681" s="1">
        <v>36795</v>
      </c>
      <c r="E681" s="2">
        <v>754000000000</v>
      </c>
      <c r="G681" s="1">
        <v>36795</v>
      </c>
      <c r="H681" s="5">
        <v>3.9599999999999996E-2</v>
      </c>
    </row>
    <row r="682" spans="1:8" x14ac:dyDescent="0.25">
      <c r="A682" s="1">
        <v>36796</v>
      </c>
      <c r="B682">
        <v>155.5</v>
      </c>
      <c r="C682">
        <f t="shared" si="16"/>
        <v>-3.1648210950781734E-2</v>
      </c>
      <c r="D682" s="1">
        <v>36796</v>
      </c>
      <c r="E682" s="2">
        <v>754600000000</v>
      </c>
      <c r="G682" s="1">
        <v>36796</v>
      </c>
      <c r="H682" s="5">
        <v>3.9699999999999999E-2</v>
      </c>
    </row>
    <row r="683" spans="1:8" x14ac:dyDescent="0.25">
      <c r="A683" s="1">
        <v>36797</v>
      </c>
      <c r="B683">
        <v>149.5</v>
      </c>
      <c r="C683">
        <f t="shared" si="16"/>
        <v>-3.9349338788547655E-2</v>
      </c>
      <c r="D683" s="1">
        <v>36797</v>
      </c>
      <c r="E683" s="2">
        <v>755200000000</v>
      </c>
      <c r="G683" s="1">
        <v>36797</v>
      </c>
      <c r="H683" s="5">
        <v>0.04</v>
      </c>
    </row>
    <row r="684" spans="1:8" x14ac:dyDescent="0.25">
      <c r="A684" s="1">
        <v>36798</v>
      </c>
      <c r="B684">
        <v>146.5</v>
      </c>
      <c r="C684">
        <f t="shared" si="16"/>
        <v>-2.0270964373619107E-2</v>
      </c>
      <c r="D684" s="1">
        <v>36798</v>
      </c>
      <c r="E684" s="2">
        <v>755800000000</v>
      </c>
      <c r="G684" s="1">
        <v>36798</v>
      </c>
      <c r="H684" s="5">
        <v>4.07E-2</v>
      </c>
    </row>
    <row r="685" spans="1:8" x14ac:dyDescent="0.25">
      <c r="A685" s="1">
        <v>36801</v>
      </c>
      <c r="B685">
        <v>152</v>
      </c>
      <c r="C685">
        <f t="shared" si="16"/>
        <v>3.6855092389154291E-2</v>
      </c>
      <c r="D685" s="1">
        <v>36801</v>
      </c>
      <c r="E685" s="2">
        <v>756400000000</v>
      </c>
      <c r="G685" s="1">
        <v>36801</v>
      </c>
      <c r="H685" s="5">
        <v>4.07E-2</v>
      </c>
    </row>
    <row r="686" spans="1:8" x14ac:dyDescent="0.25">
      <c r="A686" s="1">
        <v>36802</v>
      </c>
      <c r="B686">
        <v>153.5</v>
      </c>
      <c r="C686">
        <f t="shared" si="16"/>
        <v>9.820046180975513E-3</v>
      </c>
      <c r="D686" s="1">
        <v>36802</v>
      </c>
      <c r="E686" s="2">
        <v>757000000000</v>
      </c>
      <c r="G686" s="1">
        <v>36802</v>
      </c>
      <c r="H686" s="5">
        <v>4.07E-2</v>
      </c>
    </row>
    <row r="687" spans="1:8" x14ac:dyDescent="0.25">
      <c r="A687" s="1">
        <v>36803</v>
      </c>
      <c r="B687">
        <v>151.5</v>
      </c>
      <c r="C687">
        <f t="shared" si="16"/>
        <v>-1.3114942077828018E-2</v>
      </c>
      <c r="D687" s="1">
        <v>36803</v>
      </c>
      <c r="E687" s="2">
        <v>757600000000</v>
      </c>
      <c r="G687" s="1">
        <v>36803</v>
      </c>
      <c r="H687" s="5">
        <v>4.07E-2</v>
      </c>
    </row>
    <row r="688" spans="1:8" x14ac:dyDescent="0.25">
      <c r="A688" s="1">
        <v>36804</v>
      </c>
      <c r="B688">
        <v>154</v>
      </c>
      <c r="C688">
        <f t="shared" si="16"/>
        <v>1.6366977464205412E-2</v>
      </c>
      <c r="D688" s="1">
        <v>36804</v>
      </c>
      <c r="E688" s="2">
        <v>758200000000</v>
      </c>
      <c r="G688" s="1">
        <v>36804</v>
      </c>
      <c r="H688" s="5">
        <v>4.0899999999999999E-2</v>
      </c>
    </row>
    <row r="689" spans="1:8" x14ac:dyDescent="0.25">
      <c r="A689" s="1">
        <v>36805</v>
      </c>
      <c r="B689">
        <v>153.5</v>
      </c>
      <c r="C689">
        <f t="shared" si="16"/>
        <v>-3.2520353863773432E-3</v>
      </c>
      <c r="D689" s="1">
        <v>36805</v>
      </c>
      <c r="E689" s="2">
        <v>758800000000</v>
      </c>
      <c r="G689" s="1">
        <v>36805</v>
      </c>
      <c r="H689" s="5">
        <v>4.0899999999999999E-2</v>
      </c>
    </row>
    <row r="690" spans="1:8" x14ac:dyDescent="0.25">
      <c r="A690" s="1">
        <v>36808</v>
      </c>
      <c r="B690">
        <v>145</v>
      </c>
      <c r="C690">
        <f t="shared" si="16"/>
        <v>-5.6966824606677471E-2</v>
      </c>
      <c r="D690" s="1">
        <v>36808</v>
      </c>
      <c r="E690" s="2">
        <v>759400000000</v>
      </c>
      <c r="G690" s="1">
        <v>36808</v>
      </c>
      <c r="H690" s="5">
        <v>4.0899999999999999E-2</v>
      </c>
    </row>
    <row r="691" spans="1:8" x14ac:dyDescent="0.25">
      <c r="A691" s="1">
        <v>36809</v>
      </c>
      <c r="B691">
        <v>146</v>
      </c>
      <c r="C691">
        <f t="shared" si="16"/>
        <v>6.8728792877620504E-3</v>
      </c>
      <c r="D691" s="1">
        <v>36809</v>
      </c>
      <c r="E691" s="2">
        <v>760000000000</v>
      </c>
      <c r="G691" s="1">
        <v>36809</v>
      </c>
      <c r="H691" s="5">
        <v>3.9800000000000002E-2</v>
      </c>
    </row>
    <row r="692" spans="1:8" x14ac:dyDescent="0.25">
      <c r="A692" s="1">
        <v>36810</v>
      </c>
      <c r="B692">
        <v>137</v>
      </c>
      <c r="C692">
        <f t="shared" si="16"/>
        <v>-6.3625695880211552E-2</v>
      </c>
      <c r="D692" s="1">
        <v>36810</v>
      </c>
      <c r="E692" s="2">
        <v>760600000000</v>
      </c>
      <c r="G692" s="1">
        <v>36810</v>
      </c>
      <c r="H692" s="5">
        <v>3.9699999999999999E-2</v>
      </c>
    </row>
    <row r="693" spans="1:8" x14ac:dyDescent="0.25">
      <c r="A693" s="1">
        <v>36811</v>
      </c>
      <c r="B693">
        <v>142.5</v>
      </c>
      <c r="C693">
        <f t="shared" si="16"/>
        <v>3.9361073880580306E-2</v>
      </c>
      <c r="D693" s="1">
        <v>36811</v>
      </c>
      <c r="E693" s="2">
        <v>761200000000</v>
      </c>
      <c r="G693" s="1">
        <v>36811</v>
      </c>
      <c r="H693" s="5">
        <v>3.9599999999999996E-2</v>
      </c>
    </row>
    <row r="694" spans="1:8" x14ac:dyDescent="0.25">
      <c r="A694" s="1">
        <v>36812</v>
      </c>
      <c r="B694">
        <v>144</v>
      </c>
      <c r="C694">
        <f t="shared" si="16"/>
        <v>1.0471299867295437E-2</v>
      </c>
      <c r="D694" s="1">
        <v>36812</v>
      </c>
      <c r="E694" s="2">
        <v>761800000000</v>
      </c>
      <c r="G694" s="1">
        <v>36812</v>
      </c>
      <c r="H694" s="5">
        <v>3.9399999999999998E-2</v>
      </c>
    </row>
    <row r="695" spans="1:8" x14ac:dyDescent="0.25">
      <c r="A695" s="1">
        <v>36815</v>
      </c>
      <c r="B695">
        <v>149.5</v>
      </c>
      <c r="C695">
        <f t="shared" si="16"/>
        <v>3.7483093254740474E-2</v>
      </c>
      <c r="D695" s="1">
        <v>36815</v>
      </c>
      <c r="E695" s="2">
        <v>762400000000</v>
      </c>
      <c r="G695" s="1">
        <v>36815</v>
      </c>
      <c r="H695" s="5">
        <v>3.9599999999999996E-2</v>
      </c>
    </row>
    <row r="696" spans="1:8" x14ac:dyDescent="0.25">
      <c r="A696" s="1">
        <v>36816</v>
      </c>
      <c r="B696">
        <v>147.5</v>
      </c>
      <c r="C696">
        <f t="shared" si="16"/>
        <v>-1.3468217050866593E-2</v>
      </c>
      <c r="D696" s="1">
        <v>36816</v>
      </c>
      <c r="E696" s="2">
        <v>763000000000</v>
      </c>
      <c r="G696" s="1">
        <v>36816</v>
      </c>
      <c r="H696" s="5">
        <v>3.9699999999999999E-2</v>
      </c>
    </row>
    <row r="697" spans="1:8" x14ac:dyDescent="0.25">
      <c r="A697" s="1">
        <v>36817</v>
      </c>
      <c r="B697">
        <v>138</v>
      </c>
      <c r="C697">
        <f t="shared" si="16"/>
        <v>-6.6574490622669805E-2</v>
      </c>
      <c r="D697" s="1">
        <v>36817</v>
      </c>
      <c r="E697" s="2">
        <v>763600000000</v>
      </c>
      <c r="G697" s="1">
        <v>36817</v>
      </c>
      <c r="H697" s="5">
        <v>3.9399999999999998E-2</v>
      </c>
    </row>
    <row r="698" spans="1:8" x14ac:dyDescent="0.25">
      <c r="A698" s="1">
        <v>36818</v>
      </c>
      <c r="B698">
        <v>151</v>
      </c>
      <c r="C698">
        <f t="shared" si="16"/>
        <v>9.0026151657719614E-2</v>
      </c>
      <c r="D698" s="1">
        <v>36818</v>
      </c>
      <c r="E698" s="2">
        <v>764200000000</v>
      </c>
      <c r="G698" s="1">
        <v>36818</v>
      </c>
      <c r="H698" s="5">
        <v>3.95E-2</v>
      </c>
    </row>
    <row r="699" spans="1:8" x14ac:dyDescent="0.25">
      <c r="A699" s="1">
        <v>36819</v>
      </c>
      <c r="B699">
        <v>127</v>
      </c>
      <c r="C699">
        <f t="shared" si="16"/>
        <v>-0.17309275035633309</v>
      </c>
      <c r="D699" s="1">
        <v>36819</v>
      </c>
      <c r="E699" s="2">
        <v>764800000000</v>
      </c>
      <c r="G699" s="1">
        <v>36819</v>
      </c>
      <c r="H699" s="5">
        <v>3.95E-2</v>
      </c>
    </row>
    <row r="700" spans="1:8" x14ac:dyDescent="0.25">
      <c r="A700" s="1">
        <v>36822</v>
      </c>
      <c r="B700">
        <v>120</v>
      </c>
      <c r="C700">
        <f t="shared" si="16"/>
        <v>-5.6695343676545294E-2</v>
      </c>
      <c r="D700" s="1">
        <v>36822</v>
      </c>
      <c r="E700" s="2">
        <v>765400000000</v>
      </c>
      <c r="G700" s="1">
        <v>36822</v>
      </c>
      <c r="H700" s="5">
        <v>3.9399999999999998E-2</v>
      </c>
    </row>
    <row r="701" spans="1:8" x14ac:dyDescent="0.25">
      <c r="A701" s="1">
        <v>36823</v>
      </c>
      <c r="B701">
        <v>129.5</v>
      </c>
      <c r="C701">
        <f t="shared" si="16"/>
        <v>7.6189138357546385E-2</v>
      </c>
      <c r="D701" s="1">
        <v>36823</v>
      </c>
      <c r="E701" s="2">
        <v>766000000000</v>
      </c>
      <c r="G701" s="1">
        <v>36823</v>
      </c>
      <c r="H701" s="5">
        <v>3.9599999999999996E-2</v>
      </c>
    </row>
    <row r="702" spans="1:8" x14ac:dyDescent="0.25">
      <c r="A702" s="1">
        <v>36824</v>
      </c>
      <c r="B702">
        <v>124.5</v>
      </c>
      <c r="C702">
        <f t="shared" si="16"/>
        <v>-3.9375165234830173E-2</v>
      </c>
      <c r="D702" s="1">
        <v>36824</v>
      </c>
      <c r="E702" s="2">
        <v>766600000000</v>
      </c>
      <c r="G702" s="1">
        <v>36824</v>
      </c>
      <c r="H702" s="5">
        <v>3.9300000000000002E-2</v>
      </c>
    </row>
    <row r="703" spans="1:8" x14ac:dyDescent="0.25">
      <c r="A703" s="1">
        <v>36825</v>
      </c>
      <c r="B703">
        <v>126.5</v>
      </c>
      <c r="C703">
        <f t="shared" si="16"/>
        <v>1.5936592262812597E-2</v>
      </c>
      <c r="D703" s="1">
        <v>36825</v>
      </c>
      <c r="E703" s="2">
        <v>767200000000</v>
      </c>
      <c r="G703" s="1">
        <v>36825</v>
      </c>
      <c r="H703" s="5">
        <v>3.95E-2</v>
      </c>
    </row>
    <row r="704" spans="1:8" x14ac:dyDescent="0.25">
      <c r="A704" s="1">
        <v>36826</v>
      </c>
      <c r="B704">
        <v>128</v>
      </c>
      <c r="C704">
        <f t="shared" si="16"/>
        <v>1.1787955752042173E-2</v>
      </c>
      <c r="D704" s="1">
        <v>36826</v>
      </c>
      <c r="E704" s="2">
        <v>767800000000</v>
      </c>
      <c r="G704" s="1">
        <v>36826</v>
      </c>
      <c r="H704" s="5">
        <v>3.9E-2</v>
      </c>
    </row>
    <row r="705" spans="1:8" x14ac:dyDescent="0.25">
      <c r="A705" s="1">
        <v>36829</v>
      </c>
      <c r="B705">
        <v>126</v>
      </c>
      <c r="C705">
        <f t="shared" si="16"/>
        <v>-1.5748356968139168E-2</v>
      </c>
      <c r="D705" s="1">
        <v>36829</v>
      </c>
      <c r="E705" s="2">
        <v>768400000000</v>
      </c>
      <c r="G705" s="1">
        <v>36829</v>
      </c>
      <c r="H705" s="5">
        <v>3.8800000000000001E-2</v>
      </c>
    </row>
    <row r="706" spans="1:8" x14ac:dyDescent="0.25">
      <c r="A706" s="1">
        <v>36830</v>
      </c>
      <c r="B706">
        <v>133</v>
      </c>
      <c r="C706">
        <f t="shared" si="16"/>
        <v>5.4067221270275793E-2</v>
      </c>
      <c r="D706" s="1">
        <v>36830</v>
      </c>
      <c r="E706" s="2">
        <v>769000000000</v>
      </c>
      <c r="G706" s="1">
        <v>36830</v>
      </c>
      <c r="H706" s="5">
        <v>3.9699999999999999E-2</v>
      </c>
    </row>
    <row r="707" spans="1:8" x14ac:dyDescent="0.25">
      <c r="A707" s="1">
        <v>36831</v>
      </c>
      <c r="B707">
        <v>138</v>
      </c>
      <c r="C707">
        <f t="shared" si="16"/>
        <v>3.6904556935450979E-2</v>
      </c>
      <c r="D707" s="1">
        <v>36831</v>
      </c>
      <c r="E707" s="2">
        <v>769600000000</v>
      </c>
      <c r="G707" s="1">
        <v>36831</v>
      </c>
      <c r="H707" s="5">
        <v>3.9599999999999996E-2</v>
      </c>
    </row>
    <row r="708" spans="1:8" x14ac:dyDescent="0.25">
      <c r="A708" s="1">
        <v>36832</v>
      </c>
      <c r="B708">
        <v>138</v>
      </c>
      <c r="C708">
        <f t="shared" ref="C708:C771" si="17">LN(B708/B707)</f>
        <v>0</v>
      </c>
      <c r="D708" s="1">
        <v>36832</v>
      </c>
      <c r="E708" s="2">
        <v>770200000000</v>
      </c>
      <c r="G708" s="1">
        <v>36832</v>
      </c>
      <c r="H708" s="5">
        <v>3.95E-2</v>
      </c>
    </row>
    <row r="709" spans="1:8" x14ac:dyDescent="0.25">
      <c r="A709" s="1">
        <v>36833</v>
      </c>
      <c r="B709">
        <v>138.5</v>
      </c>
      <c r="C709">
        <f t="shared" si="17"/>
        <v>3.6166404701885148E-3</v>
      </c>
      <c r="D709" s="1">
        <v>36833</v>
      </c>
      <c r="E709" s="2">
        <v>770800000000</v>
      </c>
      <c r="G709" s="1">
        <v>36833</v>
      </c>
      <c r="H709" s="5">
        <v>3.9399999999999998E-2</v>
      </c>
    </row>
    <row r="710" spans="1:8" x14ac:dyDescent="0.25">
      <c r="A710" s="1">
        <v>36836</v>
      </c>
      <c r="B710">
        <v>131</v>
      </c>
      <c r="C710">
        <f t="shared" si="17"/>
        <v>-5.5673002426241638E-2</v>
      </c>
      <c r="D710" s="1">
        <v>36836</v>
      </c>
      <c r="E710" s="2">
        <v>771400000000</v>
      </c>
      <c r="G710" s="1">
        <v>36836</v>
      </c>
      <c r="H710" s="5">
        <v>3.9300000000000002E-2</v>
      </c>
    </row>
    <row r="711" spans="1:8" x14ac:dyDescent="0.25">
      <c r="A711" s="1">
        <v>36837</v>
      </c>
      <c r="B711">
        <v>126.5</v>
      </c>
      <c r="C711">
        <f t="shared" si="17"/>
        <v>-3.495501503357662E-2</v>
      </c>
      <c r="D711" s="1">
        <v>36837</v>
      </c>
      <c r="E711" s="2">
        <v>772000000000</v>
      </c>
      <c r="G711" s="1">
        <v>36837</v>
      </c>
      <c r="H711" s="5">
        <v>3.9300000000000002E-2</v>
      </c>
    </row>
    <row r="712" spans="1:8" x14ac:dyDescent="0.25">
      <c r="A712" s="1">
        <v>36838</v>
      </c>
      <c r="B712">
        <v>128</v>
      </c>
      <c r="C712">
        <f t="shared" si="17"/>
        <v>1.1787955752042173E-2</v>
      </c>
      <c r="D712" s="1">
        <v>36838</v>
      </c>
      <c r="E712" s="2">
        <v>772600000000</v>
      </c>
      <c r="G712" s="1">
        <v>36838</v>
      </c>
      <c r="H712" s="5">
        <v>3.9800000000000002E-2</v>
      </c>
    </row>
    <row r="713" spans="1:8" x14ac:dyDescent="0.25">
      <c r="A713" s="1">
        <v>36839</v>
      </c>
      <c r="B713">
        <v>122.5</v>
      </c>
      <c r="C713">
        <f t="shared" si="17"/>
        <v>-4.3919233934835489E-2</v>
      </c>
      <c r="D713" s="1">
        <v>36839</v>
      </c>
      <c r="E713" s="2">
        <v>773200000000</v>
      </c>
      <c r="G713" s="1">
        <v>36839</v>
      </c>
      <c r="H713" s="5">
        <v>3.9800000000000002E-2</v>
      </c>
    </row>
    <row r="714" spans="1:8" x14ac:dyDescent="0.25">
      <c r="A714" s="1">
        <v>36840</v>
      </c>
      <c r="B714">
        <v>116.5</v>
      </c>
      <c r="C714">
        <f t="shared" si="17"/>
        <v>-5.0219756979026454E-2</v>
      </c>
      <c r="D714" s="1">
        <v>36840</v>
      </c>
      <c r="E714" s="2">
        <v>773800000000</v>
      </c>
      <c r="G714" s="1">
        <v>36840</v>
      </c>
      <c r="H714" s="5">
        <v>3.9599999999999996E-2</v>
      </c>
    </row>
    <row r="715" spans="1:8" x14ac:dyDescent="0.25">
      <c r="A715" s="1">
        <v>36843</v>
      </c>
      <c r="B715">
        <v>114.5</v>
      </c>
      <c r="C715">
        <f t="shared" si="17"/>
        <v>-1.731645001146093E-2</v>
      </c>
      <c r="D715" s="1">
        <v>36843</v>
      </c>
      <c r="E715" s="2">
        <v>774400000000</v>
      </c>
      <c r="G715" s="1">
        <v>36843</v>
      </c>
      <c r="H715" s="5">
        <v>3.9599999999999996E-2</v>
      </c>
    </row>
    <row r="716" spans="1:8" x14ac:dyDescent="0.25">
      <c r="A716" s="1">
        <v>36844</v>
      </c>
      <c r="B716">
        <v>119.5</v>
      </c>
      <c r="C716">
        <f t="shared" si="17"/>
        <v>4.2741548377271114E-2</v>
      </c>
      <c r="D716" s="1">
        <v>36844</v>
      </c>
      <c r="E716" s="2">
        <v>775000000000</v>
      </c>
      <c r="G716" s="1">
        <v>36844</v>
      </c>
      <c r="H716" s="5">
        <v>3.9800000000000002E-2</v>
      </c>
    </row>
    <row r="717" spans="1:8" x14ac:dyDescent="0.25">
      <c r="A717" s="1">
        <v>36845</v>
      </c>
      <c r="B717">
        <v>124</v>
      </c>
      <c r="C717">
        <f t="shared" si="17"/>
        <v>3.6965194233471547E-2</v>
      </c>
      <c r="D717" s="1">
        <v>36845</v>
      </c>
      <c r="E717" s="2">
        <v>775600000000</v>
      </c>
      <c r="G717" s="1">
        <v>36845</v>
      </c>
      <c r="H717" s="5">
        <v>0.04</v>
      </c>
    </row>
    <row r="718" spans="1:8" x14ac:dyDescent="0.25">
      <c r="A718" s="1">
        <v>36846</v>
      </c>
      <c r="B718">
        <v>121</v>
      </c>
      <c r="C718">
        <f t="shared" si="17"/>
        <v>-2.4491020008295755E-2</v>
      </c>
      <c r="D718" s="1">
        <v>36846</v>
      </c>
      <c r="E718" s="2">
        <v>776200000000</v>
      </c>
      <c r="G718" s="1">
        <v>36846</v>
      </c>
      <c r="H718" s="5">
        <v>0.04</v>
      </c>
    </row>
    <row r="719" spans="1:8" x14ac:dyDescent="0.25">
      <c r="A719" s="1">
        <v>36847</v>
      </c>
      <c r="B719">
        <v>119.5</v>
      </c>
      <c r="C719">
        <f t="shared" si="17"/>
        <v>-1.2474174225175688E-2</v>
      </c>
      <c r="D719" s="1">
        <v>36847</v>
      </c>
      <c r="E719" s="2">
        <v>776800000000</v>
      </c>
      <c r="G719" s="1">
        <v>36847</v>
      </c>
      <c r="H719" s="5">
        <v>4.0099999999999997E-2</v>
      </c>
    </row>
    <row r="720" spans="1:8" x14ac:dyDescent="0.25">
      <c r="A720" s="1">
        <v>36850</v>
      </c>
      <c r="B720">
        <v>118.5</v>
      </c>
      <c r="C720">
        <f t="shared" si="17"/>
        <v>-8.4034107963795041E-3</v>
      </c>
      <c r="D720" s="1">
        <v>36850</v>
      </c>
      <c r="E720" s="2">
        <v>777400000000</v>
      </c>
      <c r="G720" s="1">
        <v>36850</v>
      </c>
      <c r="H720" s="5">
        <v>4.0199999999999993E-2</v>
      </c>
    </row>
    <row r="721" spans="1:8" x14ac:dyDescent="0.25">
      <c r="A721" s="1">
        <v>36851</v>
      </c>
      <c r="B721">
        <v>117.5</v>
      </c>
      <c r="C721">
        <f t="shared" si="17"/>
        <v>-8.4746269909722321E-3</v>
      </c>
      <c r="D721" s="1">
        <v>36851</v>
      </c>
      <c r="E721" s="2">
        <v>778000000000</v>
      </c>
      <c r="G721" s="1">
        <v>36851</v>
      </c>
      <c r="H721" s="5">
        <v>4.0300000000000002E-2</v>
      </c>
    </row>
    <row r="722" spans="1:8" x14ac:dyDescent="0.25">
      <c r="A722" s="1">
        <v>36852</v>
      </c>
      <c r="B722">
        <v>111</v>
      </c>
      <c r="C722">
        <f t="shared" si="17"/>
        <v>-5.6908132271879484E-2</v>
      </c>
      <c r="D722" s="1">
        <v>36852</v>
      </c>
      <c r="E722" s="2">
        <v>778600000000</v>
      </c>
      <c r="G722" s="1">
        <v>36852</v>
      </c>
      <c r="H722" s="5">
        <v>4.0300000000000002E-2</v>
      </c>
    </row>
    <row r="723" spans="1:8" x14ac:dyDescent="0.25">
      <c r="A723" s="1">
        <v>36853</v>
      </c>
      <c r="B723">
        <v>111.5</v>
      </c>
      <c r="C723">
        <f t="shared" si="17"/>
        <v>4.4943895878392674E-3</v>
      </c>
      <c r="D723" s="1">
        <v>36853</v>
      </c>
      <c r="E723" s="2">
        <v>779200000000</v>
      </c>
      <c r="G723" s="1">
        <v>36853</v>
      </c>
      <c r="H723" s="5">
        <v>4.0300000000000002E-2</v>
      </c>
    </row>
    <row r="724" spans="1:8" x14ac:dyDescent="0.25">
      <c r="A724" s="1">
        <v>36854</v>
      </c>
      <c r="B724">
        <v>117</v>
      </c>
      <c r="C724">
        <f t="shared" si="17"/>
        <v>4.8149343897582596E-2</v>
      </c>
      <c r="D724" s="1">
        <v>36854</v>
      </c>
      <c r="E724" s="2">
        <v>779800000000</v>
      </c>
      <c r="G724" s="1">
        <v>36854</v>
      </c>
      <c r="H724" s="5">
        <v>4.0300000000000002E-2</v>
      </c>
    </row>
    <row r="725" spans="1:8" x14ac:dyDescent="0.25">
      <c r="A725" s="1">
        <v>36857</v>
      </c>
      <c r="B725">
        <v>115.5</v>
      </c>
      <c r="C725">
        <f t="shared" si="17"/>
        <v>-1.2903404835907841E-2</v>
      </c>
      <c r="D725" s="1">
        <v>36857</v>
      </c>
      <c r="E725" s="2">
        <v>780400000000</v>
      </c>
      <c r="G725" s="1">
        <v>36857</v>
      </c>
      <c r="H725" s="5">
        <v>4.0399999999999998E-2</v>
      </c>
    </row>
    <row r="726" spans="1:8" x14ac:dyDescent="0.25">
      <c r="A726" s="1">
        <v>36858</v>
      </c>
      <c r="B726">
        <v>114.5</v>
      </c>
      <c r="C726">
        <f t="shared" si="17"/>
        <v>-8.695706967553932E-3</v>
      </c>
      <c r="D726" s="1">
        <v>36858</v>
      </c>
      <c r="E726" s="2">
        <v>781000000000</v>
      </c>
      <c r="G726" s="1">
        <v>36858</v>
      </c>
      <c r="H726" s="5">
        <v>4.0800000000000003E-2</v>
      </c>
    </row>
    <row r="727" spans="1:8" x14ac:dyDescent="0.25">
      <c r="A727" s="1">
        <v>36859</v>
      </c>
      <c r="B727">
        <v>116</v>
      </c>
      <c r="C727">
        <f t="shared" si="17"/>
        <v>1.3015368112070227E-2</v>
      </c>
      <c r="D727" s="1">
        <v>36859</v>
      </c>
      <c r="E727" s="2">
        <v>781600000000</v>
      </c>
      <c r="G727" s="1">
        <v>36859</v>
      </c>
      <c r="H727" s="5">
        <v>4.1100000000000005E-2</v>
      </c>
    </row>
    <row r="728" spans="1:8" x14ac:dyDescent="0.25">
      <c r="A728" s="1">
        <v>36860</v>
      </c>
      <c r="B728">
        <v>114.5</v>
      </c>
      <c r="C728">
        <f t="shared" si="17"/>
        <v>-1.3015368112070361E-2</v>
      </c>
      <c r="D728" s="1">
        <v>36860</v>
      </c>
      <c r="E728" s="2">
        <v>782200000000</v>
      </c>
      <c r="G728" s="1">
        <v>36860</v>
      </c>
      <c r="H728" s="5">
        <v>4.0599999999999997E-2</v>
      </c>
    </row>
    <row r="729" spans="1:8" x14ac:dyDescent="0.25">
      <c r="A729" s="1">
        <v>36861</v>
      </c>
      <c r="B729">
        <v>124.5</v>
      </c>
      <c r="C729">
        <f t="shared" si="17"/>
        <v>8.3730892910467952E-2</v>
      </c>
      <c r="D729" s="1">
        <v>36861</v>
      </c>
      <c r="E729" s="2">
        <v>782800000000</v>
      </c>
      <c r="G729" s="1">
        <v>36861</v>
      </c>
      <c r="H729" s="5">
        <v>4.0599999999999997E-2</v>
      </c>
    </row>
    <row r="730" spans="1:8" x14ac:dyDescent="0.25">
      <c r="A730" s="1">
        <v>36864</v>
      </c>
      <c r="B730">
        <v>119.5</v>
      </c>
      <c r="C730">
        <f t="shared" si="17"/>
        <v>-4.0989344533197004E-2</v>
      </c>
      <c r="D730" s="1">
        <v>36864</v>
      </c>
      <c r="E730" s="2">
        <v>783400000000</v>
      </c>
      <c r="G730" s="1">
        <v>36864</v>
      </c>
      <c r="H730" s="5">
        <v>4.0899999999999999E-2</v>
      </c>
    </row>
    <row r="731" spans="1:8" x14ac:dyDescent="0.25">
      <c r="A731" s="1">
        <v>36865</v>
      </c>
      <c r="B731">
        <v>127.5</v>
      </c>
      <c r="C731">
        <f t="shared" si="17"/>
        <v>6.4799993226915431E-2</v>
      </c>
      <c r="D731" s="1">
        <v>36865</v>
      </c>
      <c r="E731" s="2">
        <v>784000000000</v>
      </c>
      <c r="G731" s="1">
        <v>36865</v>
      </c>
      <c r="H731" s="5">
        <v>4.07E-2</v>
      </c>
    </row>
    <row r="732" spans="1:8" x14ac:dyDescent="0.25">
      <c r="A732" s="1">
        <v>36866</v>
      </c>
      <c r="B732">
        <v>131.5</v>
      </c>
      <c r="C732">
        <f t="shared" si="17"/>
        <v>3.0890487019338511E-2</v>
      </c>
      <c r="D732" s="1">
        <v>36866</v>
      </c>
      <c r="E732" s="2">
        <v>784600000000</v>
      </c>
      <c r="G732" s="1">
        <v>36866</v>
      </c>
      <c r="H732" s="5">
        <v>4.0599999999999997E-2</v>
      </c>
    </row>
    <row r="733" spans="1:8" x14ac:dyDescent="0.25">
      <c r="A733" s="1">
        <v>36867</v>
      </c>
      <c r="B733">
        <v>125.5</v>
      </c>
      <c r="C733">
        <f t="shared" si="17"/>
        <v>-4.6701093045980607E-2</v>
      </c>
      <c r="D733" s="1">
        <v>36867</v>
      </c>
      <c r="E733" s="2">
        <v>785200000000</v>
      </c>
      <c r="G733" s="1">
        <v>36867</v>
      </c>
      <c r="H733" s="5">
        <v>4.0800000000000003E-2</v>
      </c>
    </row>
    <row r="734" spans="1:8" x14ac:dyDescent="0.25">
      <c r="A734" s="1">
        <v>36868</v>
      </c>
      <c r="B734">
        <v>125.5</v>
      </c>
      <c r="C734">
        <f t="shared" si="17"/>
        <v>0</v>
      </c>
      <c r="D734" s="1">
        <v>36868</v>
      </c>
      <c r="E734" s="2">
        <v>785800000000</v>
      </c>
      <c r="G734" s="1">
        <v>36868</v>
      </c>
      <c r="H734" s="5">
        <v>4.0999999999999995E-2</v>
      </c>
    </row>
    <row r="735" spans="1:8" x14ac:dyDescent="0.25">
      <c r="A735" s="1">
        <v>36871</v>
      </c>
      <c r="B735">
        <v>131</v>
      </c>
      <c r="C735">
        <f t="shared" si="17"/>
        <v>4.2891564629312928E-2</v>
      </c>
      <c r="D735" s="1">
        <v>36871</v>
      </c>
      <c r="E735" s="2">
        <v>786400000000</v>
      </c>
      <c r="G735" s="1">
        <v>36871</v>
      </c>
      <c r="H735" s="5">
        <v>4.0300000000000002E-2</v>
      </c>
    </row>
    <row r="736" spans="1:8" x14ac:dyDescent="0.25">
      <c r="A736" s="1">
        <v>36872</v>
      </c>
      <c r="B736">
        <v>128</v>
      </c>
      <c r="C736">
        <f t="shared" si="17"/>
        <v>-2.3167059281534418E-2</v>
      </c>
      <c r="D736" s="1">
        <v>36872</v>
      </c>
      <c r="E736" s="2">
        <v>787000000000</v>
      </c>
      <c r="G736" s="1">
        <v>36872</v>
      </c>
      <c r="H736" s="5">
        <v>4.0300000000000002E-2</v>
      </c>
    </row>
    <row r="737" spans="1:8" x14ac:dyDescent="0.25">
      <c r="A737" s="1">
        <v>36873</v>
      </c>
      <c r="B737">
        <v>123.5</v>
      </c>
      <c r="C737">
        <f t="shared" si="17"/>
        <v>-3.5789107851585282E-2</v>
      </c>
      <c r="D737" s="1">
        <v>36873</v>
      </c>
      <c r="E737" s="2">
        <v>787600000000</v>
      </c>
      <c r="G737" s="1">
        <v>36873</v>
      </c>
      <c r="H737" s="5">
        <v>4.0300000000000002E-2</v>
      </c>
    </row>
    <row r="738" spans="1:8" x14ac:dyDescent="0.25">
      <c r="A738" s="1">
        <v>36874</v>
      </c>
      <c r="B738">
        <v>121.5</v>
      </c>
      <c r="C738">
        <f t="shared" si="17"/>
        <v>-1.6326893287428781E-2</v>
      </c>
      <c r="D738" s="1">
        <v>36874</v>
      </c>
      <c r="E738" s="2">
        <v>788200000000</v>
      </c>
      <c r="G738" s="1">
        <v>36874</v>
      </c>
      <c r="H738" s="5">
        <v>4.0599999999999997E-2</v>
      </c>
    </row>
    <row r="739" spans="1:8" x14ac:dyDescent="0.25">
      <c r="A739" s="1">
        <v>36875</v>
      </c>
      <c r="B739">
        <v>117</v>
      </c>
      <c r="C739">
        <f t="shared" si="17"/>
        <v>-3.7740327982847086E-2</v>
      </c>
      <c r="D739" s="1">
        <v>36875</v>
      </c>
      <c r="E739" s="2">
        <v>788800000000</v>
      </c>
      <c r="G739" s="1">
        <v>36875</v>
      </c>
      <c r="H739" s="5">
        <v>4.0599999999999997E-2</v>
      </c>
    </row>
    <row r="740" spans="1:8" x14ac:dyDescent="0.25">
      <c r="A740" s="1">
        <v>36878</v>
      </c>
      <c r="B740">
        <v>113</v>
      </c>
      <c r="C740">
        <f t="shared" si="17"/>
        <v>-3.4786116085415542E-2</v>
      </c>
      <c r="D740" s="1">
        <v>36878</v>
      </c>
      <c r="E740" s="2">
        <v>789400000000</v>
      </c>
      <c r="G740" s="1">
        <v>36878</v>
      </c>
      <c r="H740" s="5">
        <v>4.0599999999999997E-2</v>
      </c>
    </row>
    <row r="741" spans="1:8" x14ac:dyDescent="0.25">
      <c r="A741" s="1">
        <v>36879</v>
      </c>
      <c r="B741">
        <v>117</v>
      </c>
      <c r="C741">
        <f t="shared" si="17"/>
        <v>3.4786116085415604E-2</v>
      </c>
      <c r="D741" s="1">
        <v>36879</v>
      </c>
      <c r="E741" s="2">
        <v>790000000000</v>
      </c>
      <c r="G741" s="1">
        <v>36879</v>
      </c>
      <c r="H741" s="5">
        <v>4.0500000000000001E-2</v>
      </c>
    </row>
    <row r="742" spans="1:8" x14ac:dyDescent="0.25">
      <c r="A742" s="1">
        <v>36880</v>
      </c>
      <c r="B742">
        <v>105.5</v>
      </c>
      <c r="C742">
        <f t="shared" si="17"/>
        <v>-0.10346298188163491</v>
      </c>
      <c r="D742" s="1">
        <v>36880</v>
      </c>
      <c r="E742" s="2">
        <v>790600000000</v>
      </c>
      <c r="G742" s="1">
        <v>36880</v>
      </c>
      <c r="H742" s="5">
        <v>4.0800000000000003E-2</v>
      </c>
    </row>
    <row r="743" spans="1:8" x14ac:dyDescent="0.25">
      <c r="A743" s="1">
        <v>36881</v>
      </c>
      <c r="B743">
        <v>108.5</v>
      </c>
      <c r="C743">
        <f t="shared" si="17"/>
        <v>2.8039220064393126E-2</v>
      </c>
      <c r="D743" s="1">
        <v>36881</v>
      </c>
      <c r="E743" s="2">
        <v>791200000000</v>
      </c>
      <c r="G743" s="1">
        <v>36881</v>
      </c>
      <c r="H743" s="5">
        <v>4.07E-2</v>
      </c>
    </row>
    <row r="744" spans="1:8" x14ac:dyDescent="0.25">
      <c r="A744" s="1">
        <v>36882</v>
      </c>
      <c r="B744">
        <v>106.5</v>
      </c>
      <c r="C744">
        <f t="shared" si="17"/>
        <v>-1.8605187831034469E-2</v>
      </c>
      <c r="D744" s="1">
        <v>36882</v>
      </c>
      <c r="E744" s="2">
        <v>791800000000</v>
      </c>
      <c r="G744" s="1">
        <v>36882</v>
      </c>
      <c r="H744" s="5">
        <v>4.07E-2</v>
      </c>
    </row>
    <row r="745" spans="1:8" x14ac:dyDescent="0.25">
      <c r="A745" s="1">
        <v>36887</v>
      </c>
      <c r="B745">
        <v>106.5</v>
      </c>
      <c r="C745">
        <f t="shared" si="17"/>
        <v>0</v>
      </c>
      <c r="D745" s="1">
        <v>36887</v>
      </c>
      <c r="E745" s="2">
        <v>792400000000</v>
      </c>
      <c r="G745" s="1">
        <v>36887</v>
      </c>
      <c r="H745" s="5">
        <v>4.0599999999999997E-2</v>
      </c>
    </row>
    <row r="746" spans="1:8" x14ac:dyDescent="0.25">
      <c r="A746" s="1">
        <v>36888</v>
      </c>
      <c r="B746">
        <v>108</v>
      </c>
      <c r="C746">
        <f t="shared" si="17"/>
        <v>1.398624197473987E-2</v>
      </c>
      <c r="D746" s="1">
        <v>36888</v>
      </c>
      <c r="E746" s="2">
        <v>793000000000</v>
      </c>
      <c r="G746" s="1">
        <v>36888</v>
      </c>
      <c r="H746" s="5">
        <v>4.0099999999999997E-2</v>
      </c>
    </row>
    <row r="747" spans="1:8" x14ac:dyDescent="0.25">
      <c r="A747" s="1">
        <v>36889</v>
      </c>
      <c r="B747">
        <v>107.5</v>
      </c>
      <c r="C747">
        <f t="shared" si="17"/>
        <v>-4.6403795565022254E-3</v>
      </c>
      <c r="D747" s="1">
        <v>36889</v>
      </c>
      <c r="E747" s="2">
        <v>793200000000</v>
      </c>
      <c r="G747" s="1">
        <v>36889</v>
      </c>
      <c r="H747" s="5">
        <v>4.0899999999999999E-2</v>
      </c>
    </row>
    <row r="748" spans="1:8" x14ac:dyDescent="0.25">
      <c r="A748" s="1">
        <v>36893</v>
      </c>
      <c r="B748">
        <v>104.5</v>
      </c>
      <c r="C748">
        <f t="shared" si="17"/>
        <v>-2.8303776162851822E-2</v>
      </c>
      <c r="D748" s="1">
        <v>36893</v>
      </c>
      <c r="E748" s="2">
        <v>793400000000</v>
      </c>
      <c r="G748" s="1">
        <v>36893</v>
      </c>
      <c r="H748" s="5">
        <v>4.1200000000000001E-2</v>
      </c>
    </row>
    <row r="749" spans="1:8" x14ac:dyDescent="0.25">
      <c r="A749" s="1">
        <v>36894</v>
      </c>
      <c r="B749">
        <v>97.5</v>
      </c>
      <c r="C749">
        <f t="shared" si="17"/>
        <v>-6.9334693401064226E-2</v>
      </c>
      <c r="D749" s="1">
        <v>36894</v>
      </c>
      <c r="E749" s="2">
        <v>793600000000</v>
      </c>
      <c r="G749" s="1">
        <v>36894</v>
      </c>
      <c r="H749" s="5">
        <v>4.1100000000000005E-2</v>
      </c>
    </row>
    <row r="750" spans="1:8" x14ac:dyDescent="0.25">
      <c r="A750" s="1">
        <v>36895</v>
      </c>
      <c r="B750">
        <v>110.5</v>
      </c>
      <c r="C750">
        <f t="shared" si="17"/>
        <v>0.12516314295400599</v>
      </c>
      <c r="D750" s="1">
        <v>36895</v>
      </c>
      <c r="E750" s="2">
        <v>793800000000</v>
      </c>
      <c r="G750" s="1">
        <v>36895</v>
      </c>
      <c r="H750" s="5">
        <v>4.0800000000000003E-2</v>
      </c>
    </row>
    <row r="751" spans="1:8" x14ac:dyDescent="0.25">
      <c r="A751" s="1">
        <v>36896</v>
      </c>
      <c r="B751">
        <v>109.5</v>
      </c>
      <c r="C751">
        <f t="shared" si="17"/>
        <v>-9.0909717012519625E-3</v>
      </c>
      <c r="D751" s="1">
        <v>36896</v>
      </c>
      <c r="E751" s="2">
        <v>794000000000</v>
      </c>
      <c r="G751" s="1">
        <v>36896</v>
      </c>
      <c r="H751" s="5">
        <v>4.0800000000000003E-2</v>
      </c>
    </row>
    <row r="752" spans="1:8" x14ac:dyDescent="0.25">
      <c r="A752" s="1">
        <v>36899</v>
      </c>
      <c r="B752">
        <v>104.5</v>
      </c>
      <c r="C752">
        <f t="shared" si="17"/>
        <v>-4.6737477851689815E-2</v>
      </c>
      <c r="D752" s="1">
        <v>36899</v>
      </c>
      <c r="E752" s="2">
        <v>794200000000</v>
      </c>
      <c r="G752" s="1">
        <v>36899</v>
      </c>
      <c r="H752" s="5">
        <v>4.0800000000000003E-2</v>
      </c>
    </row>
    <row r="753" spans="1:8" x14ac:dyDescent="0.25">
      <c r="A753" s="1">
        <v>36900</v>
      </c>
      <c r="B753">
        <v>100</v>
      </c>
      <c r="C753">
        <f t="shared" si="17"/>
        <v>-4.4016885416774329E-2</v>
      </c>
      <c r="D753" s="1">
        <v>36900</v>
      </c>
      <c r="E753" s="2">
        <v>794400000000</v>
      </c>
      <c r="G753" s="1">
        <v>36900</v>
      </c>
      <c r="H753" s="5">
        <v>4.0800000000000003E-2</v>
      </c>
    </row>
    <row r="754" spans="1:8" x14ac:dyDescent="0.25">
      <c r="A754" s="1">
        <v>36901</v>
      </c>
      <c r="B754">
        <v>98.5</v>
      </c>
      <c r="C754">
        <f t="shared" si="17"/>
        <v>-1.5113637810048184E-2</v>
      </c>
      <c r="D754" s="1">
        <v>36901</v>
      </c>
      <c r="E754" s="2">
        <v>794600000000</v>
      </c>
      <c r="G754" s="1">
        <v>36901</v>
      </c>
      <c r="H754" s="5">
        <v>4.07E-2</v>
      </c>
    </row>
    <row r="755" spans="1:8" x14ac:dyDescent="0.25">
      <c r="A755" s="1">
        <v>36902</v>
      </c>
      <c r="B755">
        <v>105.5</v>
      </c>
      <c r="C755">
        <f t="shared" si="17"/>
        <v>6.8654404738077976E-2</v>
      </c>
      <c r="D755" s="1">
        <v>36902</v>
      </c>
      <c r="E755" s="2">
        <v>794800000000</v>
      </c>
      <c r="G755" s="1">
        <v>36902</v>
      </c>
      <c r="H755" s="5">
        <v>4.0899999999999999E-2</v>
      </c>
    </row>
    <row r="756" spans="1:8" x14ac:dyDescent="0.25">
      <c r="A756" s="1">
        <v>36903</v>
      </c>
      <c r="B756">
        <v>111.5</v>
      </c>
      <c r="C756">
        <f t="shared" si="17"/>
        <v>5.5313637984052186E-2</v>
      </c>
      <c r="D756" s="1">
        <v>36903</v>
      </c>
      <c r="E756" s="2">
        <v>795000000000</v>
      </c>
      <c r="G756" s="1">
        <v>36903</v>
      </c>
      <c r="H756" s="5">
        <v>4.0800000000000003E-2</v>
      </c>
    </row>
    <row r="757" spans="1:8" x14ac:dyDescent="0.25">
      <c r="A757" s="1">
        <v>36906</v>
      </c>
      <c r="B757">
        <v>114</v>
      </c>
      <c r="C757">
        <f t="shared" si="17"/>
        <v>2.2173857494322075E-2</v>
      </c>
      <c r="D757" s="1">
        <v>36906</v>
      </c>
      <c r="E757" s="2">
        <v>795200000000</v>
      </c>
      <c r="G757" s="1">
        <v>36906</v>
      </c>
      <c r="H757" s="5">
        <v>4.07E-2</v>
      </c>
    </row>
    <row r="758" spans="1:8" x14ac:dyDescent="0.25">
      <c r="A758" s="1">
        <v>36907</v>
      </c>
      <c r="B758">
        <v>108</v>
      </c>
      <c r="C758">
        <f t="shared" si="17"/>
        <v>-5.4067221270275821E-2</v>
      </c>
      <c r="D758" s="1">
        <v>36907</v>
      </c>
      <c r="E758" s="2">
        <v>795400000000</v>
      </c>
      <c r="G758" s="1">
        <v>36907</v>
      </c>
      <c r="H758" s="5">
        <v>4.0599999999999997E-2</v>
      </c>
    </row>
    <row r="759" spans="1:8" x14ac:dyDescent="0.25">
      <c r="A759" s="1">
        <v>36908</v>
      </c>
      <c r="B759">
        <v>116.5</v>
      </c>
      <c r="C759">
        <f t="shared" si="17"/>
        <v>7.5760045881535579E-2</v>
      </c>
      <c r="D759" s="1">
        <v>36908</v>
      </c>
      <c r="E759" s="2">
        <v>795600000000</v>
      </c>
      <c r="G759" s="1">
        <v>36908</v>
      </c>
      <c r="H759" s="5">
        <v>4.0500000000000001E-2</v>
      </c>
    </row>
    <row r="760" spans="1:8" x14ac:dyDescent="0.25">
      <c r="A760" s="1">
        <v>36909</v>
      </c>
      <c r="B760">
        <v>118.5</v>
      </c>
      <c r="C760">
        <f t="shared" si="17"/>
        <v>1.7021687569430524E-2</v>
      </c>
      <c r="D760" s="1">
        <v>36909</v>
      </c>
      <c r="E760" s="2">
        <v>795800000000</v>
      </c>
      <c r="G760" s="1">
        <v>36909</v>
      </c>
      <c r="H760" s="5">
        <v>4.0599999999999997E-2</v>
      </c>
    </row>
    <row r="761" spans="1:8" x14ac:dyDescent="0.25">
      <c r="A761" s="1">
        <v>36910</v>
      </c>
      <c r="B761">
        <v>116</v>
      </c>
      <c r="C761">
        <f t="shared" si="17"/>
        <v>-2.1322769468821192E-2</v>
      </c>
      <c r="D761" s="1">
        <v>36910</v>
      </c>
      <c r="E761" s="2">
        <v>796000000000</v>
      </c>
      <c r="G761" s="1">
        <v>36910</v>
      </c>
      <c r="H761" s="5">
        <v>4.0599999999999997E-2</v>
      </c>
    </row>
    <row r="762" spans="1:8" x14ac:dyDescent="0.25">
      <c r="A762" s="1">
        <v>36913</v>
      </c>
      <c r="B762">
        <v>115</v>
      </c>
      <c r="C762">
        <f t="shared" si="17"/>
        <v>-8.6580627431145415E-3</v>
      </c>
      <c r="D762" s="1">
        <v>36913</v>
      </c>
      <c r="E762" s="2">
        <v>796200000000</v>
      </c>
      <c r="G762" s="1">
        <v>36913</v>
      </c>
      <c r="H762" s="5">
        <v>4.07E-2</v>
      </c>
    </row>
    <row r="763" spans="1:8" x14ac:dyDescent="0.25">
      <c r="A763" s="1">
        <v>36914</v>
      </c>
      <c r="B763">
        <v>111</v>
      </c>
      <c r="C763">
        <f t="shared" si="17"/>
        <v>-3.5401927050915952E-2</v>
      </c>
      <c r="D763" s="1">
        <v>36914</v>
      </c>
      <c r="E763" s="2">
        <v>796400000000</v>
      </c>
      <c r="G763" s="1">
        <v>36914</v>
      </c>
      <c r="H763" s="5">
        <v>4.07E-2</v>
      </c>
    </row>
    <row r="764" spans="1:8" x14ac:dyDescent="0.25">
      <c r="A764" s="1">
        <v>36916</v>
      </c>
      <c r="B764">
        <v>118.5</v>
      </c>
      <c r="C764">
        <f t="shared" si="17"/>
        <v>6.5382759262851711E-2</v>
      </c>
      <c r="D764" s="1">
        <v>36916</v>
      </c>
      <c r="E764" s="2">
        <v>796600000000</v>
      </c>
      <c r="G764" s="1">
        <v>36916</v>
      </c>
      <c r="H764" s="5">
        <v>4.07E-2</v>
      </c>
    </row>
    <row r="765" spans="1:8" x14ac:dyDescent="0.25">
      <c r="A765" s="1">
        <v>36917</v>
      </c>
      <c r="B765">
        <v>105</v>
      </c>
      <c r="C765">
        <f t="shared" si="17"/>
        <v>-0.12095261041766256</v>
      </c>
      <c r="D765" s="1">
        <v>36917</v>
      </c>
      <c r="E765" s="2">
        <v>796800000000</v>
      </c>
      <c r="G765" s="1">
        <v>36917</v>
      </c>
      <c r="H765" s="5">
        <v>4.0599999999999997E-2</v>
      </c>
    </row>
    <row r="766" spans="1:8" x14ac:dyDescent="0.25">
      <c r="A766" s="1">
        <v>36920</v>
      </c>
      <c r="B766">
        <v>106</v>
      </c>
      <c r="C766">
        <f t="shared" si="17"/>
        <v>9.4787439545437387E-3</v>
      </c>
      <c r="D766" s="1">
        <v>36920</v>
      </c>
      <c r="E766" s="2">
        <v>797000000000</v>
      </c>
      <c r="G766" s="1">
        <v>36920</v>
      </c>
      <c r="H766" s="5">
        <v>4.0099999999999997E-2</v>
      </c>
    </row>
    <row r="767" spans="1:8" x14ac:dyDescent="0.25">
      <c r="A767" s="1">
        <v>36921</v>
      </c>
      <c r="B767">
        <v>110</v>
      </c>
      <c r="C767">
        <f t="shared" si="17"/>
        <v>3.7041271680349076E-2</v>
      </c>
      <c r="D767" s="1">
        <v>36921</v>
      </c>
      <c r="E767" s="2">
        <v>797200000000</v>
      </c>
      <c r="G767" s="1">
        <v>36921</v>
      </c>
      <c r="H767" s="5">
        <v>0.04</v>
      </c>
    </row>
    <row r="768" spans="1:8" x14ac:dyDescent="0.25">
      <c r="A768" s="1">
        <v>36922</v>
      </c>
      <c r="B768">
        <v>115</v>
      </c>
      <c r="C768">
        <f t="shared" si="17"/>
        <v>4.4451762570833796E-2</v>
      </c>
      <c r="D768" s="1">
        <v>36922</v>
      </c>
      <c r="E768" s="2">
        <v>797400000000</v>
      </c>
      <c r="G768" s="1">
        <v>36922</v>
      </c>
      <c r="H768" s="5">
        <v>4.0099999999999997E-2</v>
      </c>
    </row>
    <row r="769" spans="1:8" x14ac:dyDescent="0.25">
      <c r="A769" s="1">
        <v>36923</v>
      </c>
      <c r="B769">
        <v>111.5</v>
      </c>
      <c r="C769">
        <f t="shared" si="17"/>
        <v>-3.0907537463076663E-2</v>
      </c>
      <c r="D769" s="1">
        <v>36923</v>
      </c>
      <c r="E769" s="2">
        <v>797600000000</v>
      </c>
      <c r="G769" s="1">
        <v>36923</v>
      </c>
      <c r="H769" s="5">
        <v>4.0099999999999997E-2</v>
      </c>
    </row>
    <row r="770" spans="1:8" x14ac:dyDescent="0.25">
      <c r="A770" s="1">
        <v>36924</v>
      </c>
      <c r="B770">
        <v>109.5</v>
      </c>
      <c r="C770">
        <f t="shared" si="17"/>
        <v>-1.810004164361799E-2</v>
      </c>
      <c r="D770" s="1">
        <v>36924</v>
      </c>
      <c r="E770" s="2">
        <v>797800000000</v>
      </c>
      <c r="G770" s="1">
        <v>36924</v>
      </c>
      <c r="H770" s="5">
        <v>4.0099999999999997E-2</v>
      </c>
    </row>
    <row r="771" spans="1:8" x14ac:dyDescent="0.25">
      <c r="A771" s="1">
        <v>36927</v>
      </c>
      <c r="B771">
        <v>106</v>
      </c>
      <c r="C771">
        <f t="shared" si="17"/>
        <v>-3.2485455144488425E-2</v>
      </c>
      <c r="D771" s="1">
        <v>36927</v>
      </c>
      <c r="E771" s="2">
        <v>798000000000</v>
      </c>
      <c r="G771" s="1">
        <v>36927</v>
      </c>
      <c r="H771" s="5">
        <v>4.0099999999999997E-2</v>
      </c>
    </row>
    <row r="772" spans="1:8" x14ac:dyDescent="0.25">
      <c r="A772" s="1">
        <v>36928</v>
      </c>
      <c r="B772">
        <v>107</v>
      </c>
      <c r="C772">
        <f t="shared" ref="C772:C835" si="18">LN(B772/B771)</f>
        <v>9.3897403498391374E-3</v>
      </c>
      <c r="D772" s="1">
        <v>36928</v>
      </c>
      <c r="E772" s="2">
        <v>798200000000</v>
      </c>
      <c r="G772" s="1">
        <v>36928</v>
      </c>
      <c r="H772" s="5">
        <v>4.0099999999999997E-2</v>
      </c>
    </row>
    <row r="773" spans="1:8" x14ac:dyDescent="0.25">
      <c r="A773" s="1">
        <v>36929</v>
      </c>
      <c r="B773">
        <v>104</v>
      </c>
      <c r="C773">
        <f t="shared" si="18"/>
        <v>-2.8437935320533514E-2</v>
      </c>
      <c r="D773" s="1">
        <v>36929</v>
      </c>
      <c r="E773" s="2">
        <v>798400000000</v>
      </c>
      <c r="G773" s="1">
        <v>36929</v>
      </c>
      <c r="H773" s="5">
        <v>4.0099999999999997E-2</v>
      </c>
    </row>
    <row r="774" spans="1:8" x14ac:dyDescent="0.25">
      <c r="A774" s="1">
        <v>36930</v>
      </c>
      <c r="B774">
        <v>102</v>
      </c>
      <c r="C774">
        <f t="shared" si="18"/>
        <v>-1.9418085857101627E-2</v>
      </c>
      <c r="D774" s="1">
        <v>36930</v>
      </c>
      <c r="E774" s="2">
        <v>798600000000</v>
      </c>
      <c r="G774" s="1">
        <v>36930</v>
      </c>
      <c r="H774" s="5">
        <v>0.04</v>
      </c>
    </row>
    <row r="775" spans="1:8" x14ac:dyDescent="0.25">
      <c r="A775" s="1">
        <v>36931</v>
      </c>
      <c r="B775">
        <v>94</v>
      </c>
      <c r="C775">
        <f t="shared" si="18"/>
        <v>-8.1678031014267238E-2</v>
      </c>
      <c r="D775" s="1">
        <v>36931</v>
      </c>
      <c r="E775" s="2">
        <v>798800000000</v>
      </c>
      <c r="G775" s="1">
        <v>36931</v>
      </c>
      <c r="H775" s="5">
        <v>0.04</v>
      </c>
    </row>
    <row r="776" spans="1:8" x14ac:dyDescent="0.25">
      <c r="A776" s="1">
        <v>36934</v>
      </c>
      <c r="B776">
        <v>97</v>
      </c>
      <c r="C776">
        <f t="shared" si="18"/>
        <v>3.1416196233378914E-2</v>
      </c>
      <c r="D776" s="1">
        <v>36934</v>
      </c>
      <c r="E776" s="2">
        <v>799000000000</v>
      </c>
      <c r="G776" s="1">
        <v>36934</v>
      </c>
      <c r="H776" s="5">
        <v>0.04</v>
      </c>
    </row>
    <row r="777" spans="1:8" x14ac:dyDescent="0.25">
      <c r="A777" s="1">
        <v>36935</v>
      </c>
      <c r="B777">
        <v>96.5</v>
      </c>
      <c r="C777">
        <f t="shared" si="18"/>
        <v>-5.1679701584425612E-3</v>
      </c>
      <c r="D777" s="1">
        <v>36935</v>
      </c>
      <c r="E777" s="2">
        <v>799200000000</v>
      </c>
      <c r="G777" s="1">
        <v>36935</v>
      </c>
      <c r="H777" s="5">
        <v>0.04</v>
      </c>
    </row>
    <row r="778" spans="1:8" x14ac:dyDescent="0.25">
      <c r="A778" s="1">
        <v>36936</v>
      </c>
      <c r="B778">
        <v>90</v>
      </c>
      <c r="C778">
        <f t="shared" si="18"/>
        <v>-6.9733338014675197E-2</v>
      </c>
      <c r="D778" s="1">
        <v>36936</v>
      </c>
      <c r="E778" s="2">
        <v>799400000000</v>
      </c>
      <c r="G778" s="1">
        <v>36936</v>
      </c>
      <c r="H778" s="5">
        <v>0.04</v>
      </c>
    </row>
    <row r="779" spans="1:8" x14ac:dyDescent="0.25">
      <c r="A779" s="1">
        <v>36937</v>
      </c>
      <c r="B779">
        <v>96</v>
      </c>
      <c r="C779">
        <f t="shared" si="18"/>
        <v>6.4538521137571164E-2</v>
      </c>
      <c r="D779" s="1">
        <v>36937</v>
      </c>
      <c r="E779" s="2">
        <v>799600000000</v>
      </c>
      <c r="G779" s="1">
        <v>36937</v>
      </c>
      <c r="H779" s="5">
        <v>0.04</v>
      </c>
    </row>
    <row r="780" spans="1:8" x14ac:dyDescent="0.25">
      <c r="A780" s="1">
        <v>36938</v>
      </c>
      <c r="B780">
        <v>89.5</v>
      </c>
      <c r="C780">
        <f t="shared" si="18"/>
        <v>-7.0109566187026587E-2</v>
      </c>
      <c r="D780" s="1">
        <v>36938</v>
      </c>
      <c r="E780" s="2">
        <v>799800000000</v>
      </c>
      <c r="G780" s="1">
        <v>36938</v>
      </c>
      <c r="H780" s="5">
        <v>3.9900000000000005E-2</v>
      </c>
    </row>
    <row r="781" spans="1:8" x14ac:dyDescent="0.25">
      <c r="A781" s="1">
        <v>36941</v>
      </c>
      <c r="B781">
        <v>88</v>
      </c>
      <c r="C781">
        <f t="shared" si="18"/>
        <v>-1.6901810802603254E-2</v>
      </c>
      <c r="D781" s="1">
        <v>36941</v>
      </c>
      <c r="E781" s="2">
        <v>800000000000</v>
      </c>
      <c r="G781" s="1">
        <v>36941</v>
      </c>
      <c r="H781" s="5">
        <v>0.04</v>
      </c>
    </row>
    <row r="782" spans="1:8" x14ac:dyDescent="0.25">
      <c r="A782" s="1">
        <v>36942</v>
      </c>
      <c r="B782">
        <v>86.5</v>
      </c>
      <c r="C782">
        <f t="shared" si="18"/>
        <v>-1.7192400540372875E-2</v>
      </c>
      <c r="D782" s="1">
        <v>36942</v>
      </c>
      <c r="E782" s="2">
        <v>800200000000</v>
      </c>
      <c r="G782" s="1">
        <v>36942</v>
      </c>
      <c r="H782" s="5">
        <v>0.04</v>
      </c>
    </row>
    <row r="783" spans="1:8" x14ac:dyDescent="0.25">
      <c r="A783" s="1">
        <v>36943</v>
      </c>
      <c r="B783">
        <v>84.5</v>
      </c>
      <c r="C783">
        <f t="shared" si="18"/>
        <v>-2.3392879574705462E-2</v>
      </c>
      <c r="D783" s="1">
        <v>36943</v>
      </c>
      <c r="E783" s="2">
        <v>800400000000</v>
      </c>
      <c r="G783" s="1">
        <v>36943</v>
      </c>
      <c r="H783" s="5">
        <v>0.04</v>
      </c>
    </row>
    <row r="784" spans="1:8" x14ac:dyDescent="0.25">
      <c r="A784" s="1">
        <v>36944</v>
      </c>
      <c r="B784">
        <v>81</v>
      </c>
      <c r="C784">
        <f t="shared" si="18"/>
        <v>-4.2302379690689389E-2</v>
      </c>
      <c r="D784" s="1">
        <v>36944</v>
      </c>
      <c r="E784" s="2">
        <v>800600000000</v>
      </c>
      <c r="G784" s="1">
        <v>36944</v>
      </c>
      <c r="H784" s="5">
        <v>0.04</v>
      </c>
    </row>
    <row r="785" spans="1:8" x14ac:dyDescent="0.25">
      <c r="A785" s="1">
        <v>36945</v>
      </c>
      <c r="B785">
        <v>78</v>
      </c>
      <c r="C785">
        <f t="shared" si="18"/>
        <v>-3.7740327982847086E-2</v>
      </c>
      <c r="D785" s="1">
        <v>36945</v>
      </c>
      <c r="E785" s="2">
        <v>800800000000</v>
      </c>
      <c r="G785" s="1">
        <v>36945</v>
      </c>
      <c r="H785" s="5">
        <v>3.9900000000000005E-2</v>
      </c>
    </row>
    <row r="786" spans="1:8" x14ac:dyDescent="0.25">
      <c r="A786" s="1">
        <v>36948</v>
      </c>
      <c r="B786">
        <v>83.5</v>
      </c>
      <c r="C786">
        <f t="shared" si="18"/>
        <v>6.8137805167218041E-2</v>
      </c>
      <c r="D786" s="1">
        <v>36948</v>
      </c>
      <c r="E786" s="2">
        <v>801000000000</v>
      </c>
      <c r="G786" s="1">
        <v>36948</v>
      </c>
      <c r="H786" s="5">
        <v>3.9900000000000005E-2</v>
      </c>
    </row>
    <row r="787" spans="1:8" x14ac:dyDescent="0.25">
      <c r="A787" s="1">
        <v>36949</v>
      </c>
      <c r="B787">
        <v>85.5</v>
      </c>
      <c r="C787">
        <f t="shared" si="18"/>
        <v>2.3669744085904703E-2</v>
      </c>
      <c r="D787" s="1">
        <v>36949</v>
      </c>
      <c r="E787" s="2">
        <v>801200000000</v>
      </c>
      <c r="G787" s="1">
        <v>36949</v>
      </c>
      <c r="H787" s="5">
        <v>4.0999999999999995E-2</v>
      </c>
    </row>
    <row r="788" spans="1:8" x14ac:dyDescent="0.25">
      <c r="A788" s="1">
        <v>36950</v>
      </c>
      <c r="B788">
        <v>83</v>
      </c>
      <c r="C788">
        <f t="shared" si="18"/>
        <v>-2.9675768146116666E-2</v>
      </c>
      <c r="D788" s="1">
        <v>36950</v>
      </c>
      <c r="E788" s="2">
        <v>801400000000</v>
      </c>
      <c r="G788" s="1">
        <v>36950</v>
      </c>
      <c r="H788" s="5">
        <v>4.1200000000000001E-2</v>
      </c>
    </row>
    <row r="789" spans="1:8" x14ac:dyDescent="0.25">
      <c r="A789" s="1">
        <v>36951</v>
      </c>
      <c r="B789">
        <v>78</v>
      </c>
      <c r="C789">
        <f t="shared" si="18"/>
        <v>-6.2131781107006158E-2</v>
      </c>
      <c r="D789" s="1">
        <v>36951</v>
      </c>
      <c r="E789" s="2">
        <v>801600000000</v>
      </c>
      <c r="G789" s="1">
        <v>36951</v>
      </c>
      <c r="H789" s="5">
        <v>4.1100000000000005E-2</v>
      </c>
    </row>
    <row r="790" spans="1:8" x14ac:dyDescent="0.25">
      <c r="A790" s="1">
        <v>36952</v>
      </c>
      <c r="B790">
        <v>85</v>
      </c>
      <c r="C790">
        <f t="shared" si="18"/>
        <v>8.5942429800724626E-2</v>
      </c>
      <c r="D790" s="1">
        <v>36952</v>
      </c>
      <c r="E790" s="2">
        <v>801800000000</v>
      </c>
      <c r="G790" s="1">
        <v>36952</v>
      </c>
      <c r="H790" s="5">
        <v>4.1100000000000005E-2</v>
      </c>
    </row>
    <row r="791" spans="1:8" x14ac:dyDescent="0.25">
      <c r="A791" s="1">
        <v>36955</v>
      </c>
      <c r="B791">
        <v>87</v>
      </c>
      <c r="C791">
        <f t="shared" si="18"/>
        <v>2.3256862164267183E-2</v>
      </c>
      <c r="D791" s="1">
        <v>36955</v>
      </c>
      <c r="E791" s="2">
        <v>802000000000</v>
      </c>
      <c r="G791" s="1">
        <v>36955</v>
      </c>
      <c r="H791" s="5">
        <v>4.1100000000000005E-2</v>
      </c>
    </row>
    <row r="792" spans="1:8" x14ac:dyDescent="0.25">
      <c r="A792" s="1">
        <v>36956</v>
      </c>
      <c r="B792">
        <v>92</v>
      </c>
      <c r="C792">
        <f t="shared" si="18"/>
        <v>5.5880458394456628E-2</v>
      </c>
      <c r="D792" s="1">
        <v>36956</v>
      </c>
      <c r="E792" s="2">
        <v>802200000000</v>
      </c>
      <c r="G792" s="1">
        <v>36956</v>
      </c>
      <c r="H792" s="5">
        <v>4.1100000000000005E-2</v>
      </c>
    </row>
    <row r="793" spans="1:8" x14ac:dyDescent="0.25">
      <c r="A793" s="1">
        <v>36957</v>
      </c>
      <c r="B793">
        <v>91</v>
      </c>
      <c r="C793">
        <f t="shared" si="18"/>
        <v>-1.0929070532190317E-2</v>
      </c>
      <c r="D793" s="1">
        <v>36957</v>
      </c>
      <c r="E793" s="2">
        <v>802400000000</v>
      </c>
      <c r="G793" s="1">
        <v>36957</v>
      </c>
      <c r="H793" s="5">
        <v>4.0999999999999995E-2</v>
      </c>
    </row>
    <row r="794" spans="1:8" x14ac:dyDescent="0.25">
      <c r="A794" s="1">
        <v>36958</v>
      </c>
      <c r="B794">
        <v>86.5</v>
      </c>
      <c r="C794">
        <f t="shared" si="18"/>
        <v>-5.0715092579016449E-2</v>
      </c>
      <c r="D794" s="1">
        <v>36958</v>
      </c>
      <c r="E794" s="2">
        <v>802600000000</v>
      </c>
      <c r="G794" s="1">
        <v>36958</v>
      </c>
      <c r="H794" s="5">
        <v>4.1100000000000005E-2</v>
      </c>
    </row>
    <row r="795" spans="1:8" x14ac:dyDescent="0.25">
      <c r="A795" s="1">
        <v>36959</v>
      </c>
      <c r="B795">
        <v>81.5</v>
      </c>
      <c r="C795">
        <f t="shared" si="18"/>
        <v>-5.9541393691016582E-2</v>
      </c>
      <c r="D795" s="1">
        <v>36959</v>
      </c>
      <c r="E795" s="2">
        <v>802800000000</v>
      </c>
      <c r="G795" s="1">
        <v>36959</v>
      </c>
      <c r="H795" s="5">
        <v>4.0999999999999995E-2</v>
      </c>
    </row>
    <row r="796" spans="1:8" x14ac:dyDescent="0.25">
      <c r="A796" s="1">
        <v>36962</v>
      </c>
      <c r="B796">
        <v>64</v>
      </c>
      <c r="C796">
        <f t="shared" si="18"/>
        <v>-0.24171993688714513</v>
      </c>
      <c r="D796" s="1">
        <v>36962</v>
      </c>
      <c r="E796" s="2">
        <v>803000000000</v>
      </c>
      <c r="G796" s="1">
        <v>36962</v>
      </c>
      <c r="H796" s="5">
        <v>4.0999999999999995E-2</v>
      </c>
    </row>
    <row r="797" spans="1:8" x14ac:dyDescent="0.25">
      <c r="A797" s="1">
        <v>36963</v>
      </c>
      <c r="B797">
        <v>64</v>
      </c>
      <c r="C797">
        <f t="shared" si="18"/>
        <v>0</v>
      </c>
      <c r="D797" s="1">
        <v>36963</v>
      </c>
      <c r="E797" s="2">
        <v>803200000000</v>
      </c>
      <c r="G797" s="1">
        <v>36963</v>
      </c>
      <c r="H797" s="5">
        <v>4.0999999999999995E-2</v>
      </c>
    </row>
    <row r="798" spans="1:8" x14ac:dyDescent="0.25">
      <c r="A798" s="1">
        <v>36964</v>
      </c>
      <c r="B798">
        <v>62</v>
      </c>
      <c r="C798">
        <f t="shared" si="18"/>
        <v>-3.1748698314580298E-2</v>
      </c>
      <c r="D798" s="1">
        <v>36964</v>
      </c>
      <c r="E798" s="2">
        <v>803400000000</v>
      </c>
      <c r="G798" s="1">
        <v>36964</v>
      </c>
      <c r="H798" s="5">
        <v>4.0800000000000003E-2</v>
      </c>
    </row>
    <row r="799" spans="1:8" x14ac:dyDescent="0.25">
      <c r="A799" s="1">
        <v>36965</v>
      </c>
      <c r="B799">
        <v>61.5</v>
      </c>
      <c r="C799">
        <f t="shared" si="18"/>
        <v>-8.0972102326193618E-3</v>
      </c>
      <c r="D799" s="1">
        <v>36965</v>
      </c>
      <c r="E799" s="2">
        <v>803600000000</v>
      </c>
      <c r="G799" s="1">
        <v>36965</v>
      </c>
      <c r="H799" s="5">
        <v>4.0899999999999999E-2</v>
      </c>
    </row>
    <row r="800" spans="1:8" x14ac:dyDescent="0.25">
      <c r="A800" s="1">
        <v>36966</v>
      </c>
      <c r="B800">
        <v>57.5</v>
      </c>
      <c r="C800">
        <f t="shared" si="18"/>
        <v>-6.7252227009167456E-2</v>
      </c>
      <c r="D800" s="1">
        <v>36966</v>
      </c>
      <c r="E800" s="2">
        <v>803800000000</v>
      </c>
      <c r="G800" s="1">
        <v>36966</v>
      </c>
      <c r="H800" s="5">
        <v>4.07E-2</v>
      </c>
    </row>
    <row r="801" spans="1:8" x14ac:dyDescent="0.25">
      <c r="A801" s="1">
        <v>36969</v>
      </c>
      <c r="B801">
        <v>58.5</v>
      </c>
      <c r="C801">
        <f t="shared" si="18"/>
        <v>1.7241806434505954E-2</v>
      </c>
      <c r="D801" s="1">
        <v>36969</v>
      </c>
      <c r="E801" s="2">
        <v>804000000000</v>
      </c>
      <c r="G801" s="1">
        <v>36969</v>
      </c>
      <c r="H801" s="5">
        <v>4.07E-2</v>
      </c>
    </row>
    <row r="802" spans="1:8" x14ac:dyDescent="0.25">
      <c r="A802" s="1">
        <v>36970</v>
      </c>
      <c r="B802">
        <v>63</v>
      </c>
      <c r="C802">
        <f t="shared" si="18"/>
        <v>7.4107972153721835E-2</v>
      </c>
      <c r="D802" s="1">
        <v>36970</v>
      </c>
      <c r="E802" s="2">
        <v>804200000000</v>
      </c>
      <c r="G802" s="1">
        <v>36970</v>
      </c>
      <c r="H802" s="5">
        <v>4.07E-2</v>
      </c>
    </row>
    <row r="803" spans="1:8" x14ac:dyDescent="0.25">
      <c r="A803" s="1">
        <v>36971</v>
      </c>
      <c r="B803">
        <v>58.5</v>
      </c>
      <c r="C803">
        <f t="shared" si="18"/>
        <v>-7.4107972153721849E-2</v>
      </c>
      <c r="D803" s="1">
        <v>36971</v>
      </c>
      <c r="E803" s="2">
        <v>804400000000</v>
      </c>
      <c r="G803" s="1">
        <v>36971</v>
      </c>
      <c r="H803" s="5">
        <v>4.0500000000000001E-2</v>
      </c>
    </row>
    <row r="804" spans="1:8" x14ac:dyDescent="0.25">
      <c r="A804" s="1">
        <v>36972</v>
      </c>
      <c r="B804">
        <v>57.5</v>
      </c>
      <c r="C804">
        <f t="shared" si="18"/>
        <v>-1.7241806434506103E-2</v>
      </c>
      <c r="D804" s="1">
        <v>36972</v>
      </c>
      <c r="E804" s="2">
        <v>804600000000</v>
      </c>
      <c r="G804" s="1">
        <v>36972</v>
      </c>
      <c r="H804" s="5">
        <v>4.0199999999999993E-2</v>
      </c>
    </row>
    <row r="805" spans="1:8" x14ac:dyDescent="0.25">
      <c r="A805" s="1">
        <v>36973</v>
      </c>
      <c r="B805">
        <v>58.5</v>
      </c>
      <c r="C805">
        <f t="shared" si="18"/>
        <v>1.7241806434505954E-2</v>
      </c>
      <c r="D805" s="1">
        <v>36973</v>
      </c>
      <c r="E805" s="2">
        <v>804800000000</v>
      </c>
      <c r="G805" s="1">
        <v>36973</v>
      </c>
      <c r="H805" s="5">
        <v>4.0099999999999997E-2</v>
      </c>
    </row>
    <row r="806" spans="1:8" x14ac:dyDescent="0.25">
      <c r="A806" s="1">
        <v>36976</v>
      </c>
      <c r="B806">
        <v>61.5</v>
      </c>
      <c r="C806">
        <f t="shared" si="18"/>
        <v>5.0010420574661416E-2</v>
      </c>
      <c r="D806" s="1">
        <v>36976</v>
      </c>
      <c r="E806" s="2">
        <v>805000000000</v>
      </c>
      <c r="G806" s="1">
        <v>36976</v>
      </c>
      <c r="H806" s="5">
        <v>4.0099999999999997E-2</v>
      </c>
    </row>
    <row r="807" spans="1:8" x14ac:dyDescent="0.25">
      <c r="A807" s="1">
        <v>36977</v>
      </c>
      <c r="B807">
        <v>67.5</v>
      </c>
      <c r="C807">
        <f t="shared" si="18"/>
        <v>9.3090423066012035E-2</v>
      </c>
      <c r="D807" s="1">
        <v>36977</v>
      </c>
      <c r="E807" s="2">
        <v>805200000000</v>
      </c>
      <c r="G807" s="1">
        <v>36977</v>
      </c>
      <c r="H807" s="5">
        <v>4.0199999999999993E-2</v>
      </c>
    </row>
    <row r="808" spans="1:8" x14ac:dyDescent="0.25">
      <c r="A808" s="1">
        <v>36978</v>
      </c>
      <c r="B808">
        <v>61.5</v>
      </c>
      <c r="C808">
        <f t="shared" si="18"/>
        <v>-9.3090423066011979E-2</v>
      </c>
      <c r="D808" s="1">
        <v>36978</v>
      </c>
      <c r="E808" s="2">
        <v>805400000000</v>
      </c>
      <c r="G808" s="1">
        <v>36978</v>
      </c>
      <c r="H808" s="5">
        <v>4.0300000000000002E-2</v>
      </c>
    </row>
    <row r="809" spans="1:8" x14ac:dyDescent="0.25">
      <c r="A809" s="1">
        <v>36979</v>
      </c>
      <c r="B809">
        <v>59</v>
      </c>
      <c r="C809">
        <f t="shared" si="18"/>
        <v>-4.1499730906752734E-2</v>
      </c>
      <c r="D809" s="1">
        <v>36979</v>
      </c>
      <c r="E809" s="2">
        <v>805600000000</v>
      </c>
      <c r="G809" s="1">
        <v>36979</v>
      </c>
      <c r="H809" s="5">
        <v>3.9399999999999998E-2</v>
      </c>
    </row>
    <row r="810" spans="1:8" x14ac:dyDescent="0.25">
      <c r="A810" s="1">
        <v>36980</v>
      </c>
      <c r="B810">
        <v>56.5</v>
      </c>
      <c r="C810">
        <f t="shared" si="18"/>
        <v>-4.3296805753324188E-2</v>
      </c>
      <c r="D810" s="1">
        <v>36980</v>
      </c>
      <c r="E810" s="2">
        <v>805800000000</v>
      </c>
      <c r="G810" s="1">
        <v>36980</v>
      </c>
      <c r="H810" s="5">
        <v>3.9399999999999998E-2</v>
      </c>
    </row>
    <row r="811" spans="1:8" x14ac:dyDescent="0.25">
      <c r="A811" s="1">
        <v>36983</v>
      </c>
      <c r="B811">
        <v>55</v>
      </c>
      <c r="C811">
        <f t="shared" si="18"/>
        <v>-2.6907452919924382E-2</v>
      </c>
      <c r="D811" s="1">
        <v>36983</v>
      </c>
      <c r="E811" s="2">
        <v>806000000000</v>
      </c>
      <c r="G811" s="1">
        <v>36983</v>
      </c>
      <c r="H811" s="5">
        <v>3.8900000000000004E-2</v>
      </c>
    </row>
    <row r="812" spans="1:8" x14ac:dyDescent="0.25">
      <c r="A812" s="1">
        <v>36984</v>
      </c>
      <c r="B812">
        <v>51.5</v>
      </c>
      <c r="C812">
        <f t="shared" si="18"/>
        <v>-6.5751377562780419E-2</v>
      </c>
      <c r="D812" s="1">
        <v>36984</v>
      </c>
      <c r="E812" s="2">
        <v>806200000000</v>
      </c>
      <c r="G812" s="1">
        <v>36984</v>
      </c>
      <c r="H812" s="5">
        <v>3.8800000000000001E-2</v>
      </c>
    </row>
    <row r="813" spans="1:8" x14ac:dyDescent="0.25">
      <c r="A813" s="1">
        <v>36985</v>
      </c>
      <c r="B813">
        <v>52</v>
      </c>
      <c r="C813">
        <f t="shared" si="18"/>
        <v>9.6619109117368901E-3</v>
      </c>
      <c r="D813" s="1">
        <v>36985</v>
      </c>
      <c r="E813" s="2">
        <v>806400000000</v>
      </c>
      <c r="G813" s="1">
        <v>36985</v>
      </c>
      <c r="H813" s="5">
        <v>3.8800000000000001E-2</v>
      </c>
    </row>
    <row r="814" spans="1:8" x14ac:dyDescent="0.25">
      <c r="A814" s="1">
        <v>36986</v>
      </c>
      <c r="B814">
        <v>58.5</v>
      </c>
      <c r="C814">
        <f t="shared" si="18"/>
        <v>0.11778303565638346</v>
      </c>
      <c r="D814" s="1">
        <v>36986</v>
      </c>
      <c r="E814" s="2">
        <v>806600000000</v>
      </c>
      <c r="G814" s="1">
        <v>36986</v>
      </c>
      <c r="H814" s="5">
        <v>3.8699999999999998E-2</v>
      </c>
    </row>
    <row r="815" spans="1:8" x14ac:dyDescent="0.25">
      <c r="A815" s="1">
        <v>36987</v>
      </c>
      <c r="B815">
        <v>56</v>
      </c>
      <c r="C815">
        <f t="shared" si="18"/>
        <v>-4.3675063502661531E-2</v>
      </c>
      <c r="D815" s="1">
        <v>36987</v>
      </c>
      <c r="E815" s="2">
        <v>806800000000</v>
      </c>
      <c r="G815" s="1">
        <v>36987</v>
      </c>
      <c r="H815" s="5">
        <v>3.8599999999999995E-2</v>
      </c>
    </row>
    <row r="816" spans="1:8" x14ac:dyDescent="0.25">
      <c r="A816" s="1">
        <v>36990</v>
      </c>
      <c r="B816">
        <v>57.5</v>
      </c>
      <c r="C816">
        <f t="shared" si="18"/>
        <v>2.6433257068155431E-2</v>
      </c>
      <c r="D816" s="1">
        <v>36990</v>
      </c>
      <c r="E816" s="2">
        <v>807000000000</v>
      </c>
      <c r="G816" s="1">
        <v>36990</v>
      </c>
      <c r="H816" s="5">
        <v>3.8699999999999998E-2</v>
      </c>
    </row>
    <row r="817" spans="1:8" x14ac:dyDescent="0.25">
      <c r="A817" s="1">
        <v>36991</v>
      </c>
      <c r="B817">
        <v>62.5</v>
      </c>
      <c r="C817">
        <f t="shared" si="18"/>
        <v>8.3381608939051E-2</v>
      </c>
      <c r="D817" s="1">
        <v>36991</v>
      </c>
      <c r="E817" s="2">
        <v>807200000000</v>
      </c>
      <c r="G817" s="1">
        <v>36991</v>
      </c>
      <c r="H817" s="5">
        <v>3.8699999999999998E-2</v>
      </c>
    </row>
    <row r="818" spans="1:8" x14ac:dyDescent="0.25">
      <c r="A818" s="1">
        <v>36992</v>
      </c>
      <c r="B818">
        <v>62</v>
      </c>
      <c r="C818">
        <f t="shared" si="18"/>
        <v>-8.0321716972642666E-3</v>
      </c>
      <c r="D818" s="1">
        <v>36992</v>
      </c>
      <c r="E818" s="2">
        <v>807400000000</v>
      </c>
      <c r="G818" s="1">
        <v>36992</v>
      </c>
      <c r="H818" s="5">
        <v>3.9199999999999999E-2</v>
      </c>
    </row>
    <row r="819" spans="1:8" x14ac:dyDescent="0.25">
      <c r="A819" s="1">
        <v>36993</v>
      </c>
      <c r="B819">
        <v>60.5</v>
      </c>
      <c r="C819">
        <f t="shared" si="18"/>
        <v>-2.4491020008295755E-2</v>
      </c>
      <c r="D819" s="1">
        <v>36993</v>
      </c>
      <c r="E819" s="2">
        <v>807600000000</v>
      </c>
      <c r="G819" s="1">
        <v>36993</v>
      </c>
      <c r="H819" s="5">
        <v>3.95E-2</v>
      </c>
    </row>
    <row r="820" spans="1:8" x14ac:dyDescent="0.25">
      <c r="A820" s="1">
        <v>36998</v>
      </c>
      <c r="B820">
        <v>57.5</v>
      </c>
      <c r="C820">
        <f t="shared" si="18"/>
        <v>-5.0858417233490966E-2</v>
      </c>
      <c r="D820" s="1">
        <v>36998</v>
      </c>
      <c r="E820" s="2">
        <v>807800000000</v>
      </c>
      <c r="G820" s="1">
        <v>36998</v>
      </c>
      <c r="H820" s="5">
        <v>3.9399999999999998E-2</v>
      </c>
    </row>
    <row r="821" spans="1:8" x14ac:dyDescent="0.25">
      <c r="A821" s="1">
        <v>36999</v>
      </c>
      <c r="B821">
        <v>63.5</v>
      </c>
      <c r="C821">
        <f t="shared" si="18"/>
        <v>9.9254958095341267E-2</v>
      </c>
      <c r="D821" s="1">
        <v>36999</v>
      </c>
      <c r="E821" s="2">
        <v>808000000000</v>
      </c>
      <c r="G821" s="1">
        <v>36999</v>
      </c>
      <c r="H821" s="5">
        <v>3.9699999999999999E-2</v>
      </c>
    </row>
    <row r="822" spans="1:8" x14ac:dyDescent="0.25">
      <c r="A822" s="1">
        <v>37000</v>
      </c>
      <c r="B822">
        <v>69</v>
      </c>
      <c r="C822">
        <f t="shared" si="18"/>
        <v>8.3066598698613478E-2</v>
      </c>
      <c r="D822" s="1">
        <v>37000</v>
      </c>
      <c r="E822" s="2">
        <v>808200000000</v>
      </c>
      <c r="G822" s="1">
        <v>37000</v>
      </c>
      <c r="H822" s="5">
        <v>4.0199999999999993E-2</v>
      </c>
    </row>
    <row r="823" spans="1:8" x14ac:dyDescent="0.25">
      <c r="A823" s="1">
        <v>37001</v>
      </c>
      <c r="B823">
        <v>59</v>
      </c>
      <c r="C823">
        <f t="shared" si="18"/>
        <v>-0.15656906069153992</v>
      </c>
      <c r="D823" s="1">
        <v>37001</v>
      </c>
      <c r="E823" s="2">
        <v>808400000000</v>
      </c>
      <c r="G823" s="1">
        <v>37001</v>
      </c>
      <c r="H823" s="5">
        <v>3.9800000000000002E-2</v>
      </c>
    </row>
    <row r="824" spans="1:8" x14ac:dyDescent="0.25">
      <c r="A824" s="1">
        <v>37004</v>
      </c>
      <c r="B824">
        <v>55</v>
      </c>
      <c r="C824">
        <f t="shared" si="18"/>
        <v>-7.0204258673248573E-2</v>
      </c>
      <c r="D824" s="1">
        <v>37004</v>
      </c>
      <c r="E824" s="2">
        <v>808600000000</v>
      </c>
      <c r="G824" s="1">
        <v>37004</v>
      </c>
      <c r="H824" s="5">
        <v>0.04</v>
      </c>
    </row>
    <row r="825" spans="1:8" x14ac:dyDescent="0.25">
      <c r="A825" s="1">
        <v>37005</v>
      </c>
      <c r="B825">
        <v>57</v>
      </c>
      <c r="C825">
        <f t="shared" si="18"/>
        <v>3.5718082602079246E-2</v>
      </c>
      <c r="D825" s="1">
        <v>37005</v>
      </c>
      <c r="E825" s="2">
        <v>808800000000</v>
      </c>
      <c r="G825" s="1">
        <v>37005</v>
      </c>
      <c r="H825" s="5">
        <v>3.9900000000000005E-2</v>
      </c>
    </row>
    <row r="826" spans="1:8" x14ac:dyDescent="0.25">
      <c r="A826" s="1">
        <v>37006</v>
      </c>
      <c r="B826">
        <v>59.5</v>
      </c>
      <c r="C826">
        <f t="shared" si="18"/>
        <v>4.2925044717033844E-2</v>
      </c>
      <c r="D826" s="1">
        <v>37006</v>
      </c>
      <c r="E826" s="2">
        <v>809000000000</v>
      </c>
      <c r="G826" s="1">
        <v>37006</v>
      </c>
      <c r="H826" s="5">
        <v>0.04</v>
      </c>
    </row>
    <row r="827" spans="1:8" x14ac:dyDescent="0.25">
      <c r="A827" s="1">
        <v>37007</v>
      </c>
      <c r="B827">
        <v>61.5</v>
      </c>
      <c r="C827">
        <f t="shared" si="18"/>
        <v>3.306086226088821E-2</v>
      </c>
      <c r="D827" s="1">
        <v>37007</v>
      </c>
      <c r="E827" s="2">
        <v>809200000000</v>
      </c>
      <c r="G827" s="1">
        <v>37007</v>
      </c>
      <c r="H827" s="5">
        <v>0.04</v>
      </c>
    </row>
    <row r="828" spans="1:8" x14ac:dyDescent="0.25">
      <c r="A828" s="1">
        <v>37008</v>
      </c>
      <c r="B828">
        <v>63</v>
      </c>
      <c r="C828">
        <f t="shared" si="18"/>
        <v>2.4097551579060524E-2</v>
      </c>
      <c r="D828" s="1">
        <v>37008</v>
      </c>
      <c r="E828" s="2">
        <v>809400000000</v>
      </c>
      <c r="G828" s="1">
        <v>37008</v>
      </c>
      <c r="H828" s="5">
        <v>4.0099999999999997E-2</v>
      </c>
    </row>
    <row r="829" spans="1:8" x14ac:dyDescent="0.25">
      <c r="A829" s="1">
        <v>37011</v>
      </c>
      <c r="B829">
        <v>66</v>
      </c>
      <c r="C829">
        <f t="shared" si="18"/>
        <v>4.6520015634892907E-2</v>
      </c>
      <c r="D829" s="1">
        <v>37011</v>
      </c>
      <c r="E829" s="2">
        <v>809600000000</v>
      </c>
      <c r="G829" s="1">
        <v>37011</v>
      </c>
      <c r="H829" s="5">
        <v>4.0300000000000002E-2</v>
      </c>
    </row>
    <row r="830" spans="1:8" x14ac:dyDescent="0.25">
      <c r="A830" s="1">
        <v>37013</v>
      </c>
      <c r="B830">
        <v>66.5</v>
      </c>
      <c r="C830">
        <f t="shared" si="18"/>
        <v>7.5472056353829038E-3</v>
      </c>
      <c r="D830" s="1">
        <v>37013</v>
      </c>
      <c r="E830" s="2">
        <v>809800000000</v>
      </c>
      <c r="G830" s="1">
        <v>37013</v>
      </c>
      <c r="H830" s="5">
        <v>4.0199999999999993E-2</v>
      </c>
    </row>
    <row r="831" spans="1:8" x14ac:dyDescent="0.25">
      <c r="A831" s="1">
        <v>37014</v>
      </c>
      <c r="B831">
        <v>63.5</v>
      </c>
      <c r="C831">
        <f t="shared" si="18"/>
        <v>-4.6162041763162492E-2</v>
      </c>
      <c r="D831" s="1">
        <v>37014</v>
      </c>
      <c r="E831" s="2">
        <v>810000000000</v>
      </c>
      <c r="G831" s="1">
        <v>37014</v>
      </c>
      <c r="H831" s="5">
        <v>4.0099999999999997E-2</v>
      </c>
    </row>
    <row r="832" spans="1:8" x14ac:dyDescent="0.25">
      <c r="A832" s="1">
        <v>37015</v>
      </c>
      <c r="B832">
        <v>65.5</v>
      </c>
      <c r="C832">
        <f t="shared" si="18"/>
        <v>3.1010236742560218E-2</v>
      </c>
      <c r="D832" s="1">
        <v>37015</v>
      </c>
      <c r="E832" s="2">
        <v>810200000000</v>
      </c>
      <c r="G832" s="1">
        <v>37015</v>
      </c>
      <c r="H832" s="5">
        <v>4.0099999999999997E-2</v>
      </c>
    </row>
    <row r="833" spans="1:8" x14ac:dyDescent="0.25">
      <c r="A833" s="1">
        <v>37018</v>
      </c>
      <c r="B833">
        <v>66.5</v>
      </c>
      <c r="C833">
        <f t="shared" si="18"/>
        <v>1.5151805020602246E-2</v>
      </c>
      <c r="D833" s="1">
        <v>37018</v>
      </c>
      <c r="E833" s="2">
        <v>810400000000</v>
      </c>
      <c r="G833" s="1">
        <v>37018</v>
      </c>
      <c r="H833" s="5">
        <v>4.0199999999999993E-2</v>
      </c>
    </row>
    <row r="834" spans="1:8" x14ac:dyDescent="0.25">
      <c r="A834" s="1">
        <v>37019</v>
      </c>
      <c r="B834">
        <v>64.5</v>
      </c>
      <c r="C834">
        <f t="shared" si="18"/>
        <v>-3.053672386008165E-2</v>
      </c>
      <c r="D834" s="1">
        <v>37019</v>
      </c>
      <c r="E834" s="2">
        <v>810600000000</v>
      </c>
      <c r="G834" s="1">
        <v>37019</v>
      </c>
      <c r="H834" s="5">
        <v>4.0199999999999993E-2</v>
      </c>
    </row>
    <row r="835" spans="1:8" x14ac:dyDescent="0.25">
      <c r="A835" s="1">
        <v>37020</v>
      </c>
      <c r="B835">
        <v>62</v>
      </c>
      <c r="C835">
        <f t="shared" si="18"/>
        <v>-3.9530838756635205E-2</v>
      </c>
      <c r="D835" s="1">
        <v>37020</v>
      </c>
      <c r="E835" s="2">
        <v>810800000000</v>
      </c>
      <c r="G835" s="1">
        <v>37020</v>
      </c>
      <c r="H835" s="5">
        <v>4.0099999999999997E-2</v>
      </c>
    </row>
    <row r="836" spans="1:8" x14ac:dyDescent="0.25">
      <c r="A836" s="1">
        <v>37021</v>
      </c>
      <c r="B836">
        <v>62.5</v>
      </c>
      <c r="C836">
        <f t="shared" ref="C836:C899" si="19">LN(B836/B835)</f>
        <v>8.0321716972642527E-3</v>
      </c>
      <c r="D836" s="1">
        <v>37021</v>
      </c>
      <c r="E836" s="2">
        <v>811000000000</v>
      </c>
      <c r="G836" s="1">
        <v>37021</v>
      </c>
      <c r="H836" s="5">
        <v>3.9800000000000002E-2</v>
      </c>
    </row>
    <row r="837" spans="1:8" x14ac:dyDescent="0.25">
      <c r="A837" s="1">
        <v>37022</v>
      </c>
      <c r="B837">
        <v>64</v>
      </c>
      <c r="C837">
        <f t="shared" si="19"/>
        <v>2.3716526617316065E-2</v>
      </c>
      <c r="D837" s="1">
        <v>37022</v>
      </c>
      <c r="E837" s="2">
        <v>811200000000</v>
      </c>
      <c r="G837" s="1">
        <v>37022</v>
      </c>
      <c r="H837" s="5">
        <v>3.9699999999999999E-2</v>
      </c>
    </row>
    <row r="838" spans="1:8" x14ac:dyDescent="0.25">
      <c r="A838" s="1">
        <v>37025</v>
      </c>
      <c r="B838">
        <v>63.5</v>
      </c>
      <c r="C838">
        <f t="shared" si="19"/>
        <v>-7.8431774610258926E-3</v>
      </c>
      <c r="D838" s="1">
        <v>37025</v>
      </c>
      <c r="E838" s="2">
        <v>811400000000</v>
      </c>
      <c r="G838" s="1">
        <v>37025</v>
      </c>
      <c r="H838" s="5">
        <v>3.9800000000000002E-2</v>
      </c>
    </row>
    <row r="839" spans="1:8" x14ac:dyDescent="0.25">
      <c r="A839" s="1">
        <v>37026</v>
      </c>
      <c r="B839">
        <v>62.5</v>
      </c>
      <c r="C839">
        <f t="shared" si="19"/>
        <v>-1.5873349156290122E-2</v>
      </c>
      <c r="D839" s="1">
        <v>37026</v>
      </c>
      <c r="E839" s="2">
        <v>811600000000</v>
      </c>
      <c r="G839" s="1">
        <v>37026</v>
      </c>
      <c r="H839" s="5">
        <v>4.0199999999999993E-2</v>
      </c>
    </row>
    <row r="840" spans="1:8" x14ac:dyDescent="0.25">
      <c r="A840" s="1">
        <v>37027</v>
      </c>
      <c r="B840">
        <v>62.5</v>
      </c>
      <c r="C840">
        <f t="shared" si="19"/>
        <v>0</v>
      </c>
      <c r="D840" s="1">
        <v>37027</v>
      </c>
      <c r="E840" s="2">
        <v>811800000000</v>
      </c>
      <c r="G840" s="1">
        <v>37027</v>
      </c>
      <c r="H840" s="5">
        <v>3.9900000000000005E-2</v>
      </c>
    </row>
    <row r="841" spans="1:8" x14ac:dyDescent="0.25">
      <c r="A841" s="1">
        <v>37028</v>
      </c>
      <c r="B841">
        <v>65</v>
      </c>
      <c r="C841">
        <f t="shared" si="19"/>
        <v>3.9220713153281329E-2</v>
      </c>
      <c r="D841" s="1">
        <v>37028</v>
      </c>
      <c r="E841" s="2">
        <v>812000000000</v>
      </c>
      <c r="G841" s="1">
        <v>37028</v>
      </c>
      <c r="H841" s="5">
        <v>0.04</v>
      </c>
    </row>
    <row r="842" spans="1:8" x14ac:dyDescent="0.25">
      <c r="A842" s="1">
        <v>37029</v>
      </c>
      <c r="B842">
        <v>68</v>
      </c>
      <c r="C842">
        <f t="shared" si="19"/>
        <v>4.5120435280469641E-2</v>
      </c>
      <c r="D842" s="1">
        <v>37029</v>
      </c>
      <c r="E842" s="2">
        <v>812200000000</v>
      </c>
      <c r="G842" s="1">
        <v>37029</v>
      </c>
      <c r="H842" s="5">
        <v>4.0099999999999997E-2</v>
      </c>
    </row>
    <row r="843" spans="1:8" x14ac:dyDescent="0.25">
      <c r="A843" s="1">
        <v>37032</v>
      </c>
      <c r="B843">
        <v>73</v>
      </c>
      <c r="C843">
        <f t="shared" si="19"/>
        <v>7.0951735972284394E-2</v>
      </c>
      <c r="D843" s="1">
        <v>37032</v>
      </c>
      <c r="E843" s="2">
        <v>812400000000</v>
      </c>
      <c r="G843" s="1">
        <v>37032</v>
      </c>
      <c r="H843" s="5">
        <v>4.0099999999999997E-2</v>
      </c>
    </row>
    <row r="844" spans="1:8" x14ac:dyDescent="0.25">
      <c r="A844" s="1">
        <v>37033</v>
      </c>
      <c r="B844">
        <v>75</v>
      </c>
      <c r="C844">
        <f t="shared" si="19"/>
        <v>2.7028672387919419E-2</v>
      </c>
      <c r="D844" s="1">
        <v>37033</v>
      </c>
      <c r="E844" s="2">
        <v>812600000000</v>
      </c>
      <c r="G844" s="1">
        <v>37033</v>
      </c>
      <c r="H844" s="5">
        <v>4.0099999999999997E-2</v>
      </c>
    </row>
    <row r="845" spans="1:8" x14ac:dyDescent="0.25">
      <c r="A845" s="1">
        <v>37034</v>
      </c>
      <c r="B845">
        <v>72.5</v>
      </c>
      <c r="C845">
        <f t="shared" si="19"/>
        <v>-3.3901551675681339E-2</v>
      </c>
      <c r="D845" s="1">
        <v>37034</v>
      </c>
      <c r="E845" s="2">
        <v>812800000000</v>
      </c>
      <c r="G845" s="1">
        <v>37034</v>
      </c>
      <c r="H845" s="5">
        <v>4.0099999999999997E-2</v>
      </c>
    </row>
    <row r="846" spans="1:8" x14ac:dyDescent="0.25">
      <c r="A846" s="1">
        <v>37036</v>
      </c>
      <c r="B846">
        <v>72</v>
      </c>
      <c r="C846">
        <f t="shared" si="19"/>
        <v>-6.9204428445737952E-3</v>
      </c>
      <c r="D846" s="1">
        <v>37036</v>
      </c>
      <c r="E846" s="2">
        <v>813000000000</v>
      </c>
      <c r="G846" s="1">
        <v>37036</v>
      </c>
      <c r="H846" s="5">
        <v>0.04</v>
      </c>
    </row>
    <row r="847" spans="1:8" x14ac:dyDescent="0.25">
      <c r="A847" s="1">
        <v>37039</v>
      </c>
      <c r="B847">
        <v>74</v>
      </c>
      <c r="C847">
        <f t="shared" si="19"/>
        <v>2.7398974188114347E-2</v>
      </c>
      <c r="D847" s="1">
        <v>37039</v>
      </c>
      <c r="E847" s="2">
        <v>813200000000</v>
      </c>
      <c r="G847" s="1">
        <v>37039</v>
      </c>
      <c r="H847" s="5">
        <v>0.04</v>
      </c>
    </row>
    <row r="848" spans="1:8" x14ac:dyDescent="0.25">
      <c r="A848" s="1">
        <v>37040</v>
      </c>
      <c r="B848">
        <v>72</v>
      </c>
      <c r="C848">
        <f t="shared" si="19"/>
        <v>-2.7398974188114388E-2</v>
      </c>
      <c r="D848" s="1">
        <v>37040</v>
      </c>
      <c r="E848" s="2">
        <v>813400000000</v>
      </c>
      <c r="G848" s="1">
        <v>37040</v>
      </c>
      <c r="H848" s="5">
        <v>4.0099999999999997E-2</v>
      </c>
    </row>
    <row r="849" spans="1:8" x14ac:dyDescent="0.25">
      <c r="A849" s="1">
        <v>37041</v>
      </c>
      <c r="B849">
        <v>68.5</v>
      </c>
      <c r="C849">
        <f t="shared" si="19"/>
        <v>-4.9832373747875754E-2</v>
      </c>
      <c r="D849" s="1">
        <v>37041</v>
      </c>
      <c r="E849" s="2">
        <v>813600000000</v>
      </c>
      <c r="G849" s="1">
        <v>37041</v>
      </c>
      <c r="H849" s="5">
        <v>3.9900000000000005E-2</v>
      </c>
    </row>
    <row r="850" spans="1:8" x14ac:dyDescent="0.25">
      <c r="A850" s="1">
        <v>37042</v>
      </c>
      <c r="B850">
        <v>68.5</v>
      </c>
      <c r="C850">
        <f t="shared" si="19"/>
        <v>0</v>
      </c>
      <c r="D850" s="1">
        <v>37042</v>
      </c>
      <c r="E850" s="2">
        <v>813800000000</v>
      </c>
      <c r="G850" s="1">
        <v>37042</v>
      </c>
      <c r="H850" s="5">
        <v>4.0399999999999998E-2</v>
      </c>
    </row>
    <row r="851" spans="1:8" x14ac:dyDescent="0.25">
      <c r="A851" s="1">
        <v>37043</v>
      </c>
      <c r="B851">
        <v>67</v>
      </c>
      <c r="C851">
        <f t="shared" si="19"/>
        <v>-2.2141125877213518E-2</v>
      </c>
      <c r="D851" s="1">
        <v>37043</v>
      </c>
      <c r="E851" s="2">
        <v>814000000000</v>
      </c>
      <c r="G851" s="1">
        <v>37043</v>
      </c>
      <c r="H851" s="5">
        <v>4.0300000000000002E-2</v>
      </c>
    </row>
    <row r="852" spans="1:8" x14ac:dyDescent="0.25">
      <c r="A852" s="1">
        <v>37047</v>
      </c>
      <c r="B852">
        <v>68.5</v>
      </c>
      <c r="C852">
        <f t="shared" si="19"/>
        <v>2.2141125877213501E-2</v>
      </c>
      <c r="D852" s="1">
        <v>37047</v>
      </c>
      <c r="E852" s="2">
        <v>814200000000</v>
      </c>
      <c r="G852" s="1">
        <v>37047</v>
      </c>
      <c r="H852" s="5">
        <v>4.0199999999999993E-2</v>
      </c>
    </row>
    <row r="853" spans="1:8" x14ac:dyDescent="0.25">
      <c r="A853" s="1">
        <v>37048</v>
      </c>
      <c r="B853">
        <v>67</v>
      </c>
      <c r="C853">
        <f t="shared" si="19"/>
        <v>-2.2141125877213518E-2</v>
      </c>
      <c r="D853" s="1">
        <v>37048</v>
      </c>
      <c r="E853" s="2">
        <v>814400000000</v>
      </c>
      <c r="G853" s="1">
        <v>37048</v>
      </c>
      <c r="H853" s="5">
        <v>4.0300000000000002E-2</v>
      </c>
    </row>
    <row r="854" spans="1:8" x14ac:dyDescent="0.25">
      <c r="A854" s="1">
        <v>37049</v>
      </c>
      <c r="B854">
        <v>65</v>
      </c>
      <c r="C854">
        <f t="shared" si="19"/>
        <v>-3.0305349495328922E-2</v>
      </c>
      <c r="D854" s="1">
        <v>37049</v>
      </c>
      <c r="E854" s="2">
        <v>814600000000</v>
      </c>
      <c r="G854" s="1">
        <v>37049</v>
      </c>
      <c r="H854" s="5">
        <v>4.0300000000000002E-2</v>
      </c>
    </row>
    <row r="855" spans="1:8" x14ac:dyDescent="0.25">
      <c r="A855" s="1">
        <v>37050</v>
      </c>
      <c r="B855">
        <v>62</v>
      </c>
      <c r="C855">
        <f t="shared" si="19"/>
        <v>-4.7252884850545497E-2</v>
      </c>
      <c r="D855" s="1">
        <v>37050</v>
      </c>
      <c r="E855" s="2">
        <v>814800000000</v>
      </c>
      <c r="G855" s="1">
        <v>37050</v>
      </c>
      <c r="H855" s="5">
        <v>4.0300000000000002E-2</v>
      </c>
    </row>
    <row r="856" spans="1:8" x14ac:dyDescent="0.25">
      <c r="A856" s="1">
        <v>37053</v>
      </c>
      <c r="B856">
        <v>61</v>
      </c>
      <c r="C856">
        <f t="shared" si="19"/>
        <v>-1.6260520871780291E-2</v>
      </c>
      <c r="D856" s="1">
        <v>37053</v>
      </c>
      <c r="E856" s="2">
        <v>815000000000</v>
      </c>
      <c r="G856" s="1">
        <v>37053</v>
      </c>
      <c r="H856" s="5">
        <v>4.0599999999999997E-2</v>
      </c>
    </row>
    <row r="857" spans="1:8" x14ac:dyDescent="0.25">
      <c r="A857" s="1">
        <v>37054</v>
      </c>
      <c r="B857">
        <v>57.5</v>
      </c>
      <c r="C857">
        <f t="shared" si="19"/>
        <v>-5.908891637000644E-2</v>
      </c>
      <c r="D857" s="1">
        <v>37054</v>
      </c>
      <c r="E857" s="2">
        <v>815200000000</v>
      </c>
      <c r="G857" s="1">
        <v>37054</v>
      </c>
      <c r="H857" s="5">
        <v>4.0399999999999998E-2</v>
      </c>
    </row>
    <row r="858" spans="1:8" x14ac:dyDescent="0.25">
      <c r="A858" s="1">
        <v>37055</v>
      </c>
      <c r="B858">
        <v>55.5</v>
      </c>
      <c r="C858">
        <f t="shared" si="19"/>
        <v>-3.5401927050915952E-2</v>
      </c>
      <c r="D858" s="1">
        <v>37055</v>
      </c>
      <c r="E858" s="2">
        <v>815400000000</v>
      </c>
      <c r="G858" s="1">
        <v>37055</v>
      </c>
      <c r="H858" s="5">
        <v>4.0399999999999998E-2</v>
      </c>
    </row>
    <row r="859" spans="1:8" x14ac:dyDescent="0.25">
      <c r="A859" s="1">
        <v>37056</v>
      </c>
      <c r="B859">
        <v>52.5</v>
      </c>
      <c r="C859">
        <f t="shared" si="19"/>
        <v>-5.5569851154810765E-2</v>
      </c>
      <c r="D859" s="1">
        <v>37056</v>
      </c>
      <c r="E859" s="2">
        <v>815600000000</v>
      </c>
      <c r="G859" s="1">
        <v>37056</v>
      </c>
      <c r="H859" s="5">
        <v>4.07E-2</v>
      </c>
    </row>
    <row r="860" spans="1:8" x14ac:dyDescent="0.25">
      <c r="A860" s="1">
        <v>37057</v>
      </c>
      <c r="B860">
        <v>55</v>
      </c>
      <c r="C860">
        <f t="shared" si="19"/>
        <v>4.6520015634892907E-2</v>
      </c>
      <c r="D860" s="1">
        <v>37057</v>
      </c>
      <c r="E860" s="2">
        <v>815800000000</v>
      </c>
      <c r="G860" s="1">
        <v>37057</v>
      </c>
      <c r="H860" s="5">
        <v>4.1799999999999997E-2</v>
      </c>
    </row>
    <row r="861" spans="1:8" x14ac:dyDescent="0.25">
      <c r="A861" s="1">
        <v>37060</v>
      </c>
      <c r="B861">
        <v>53.5</v>
      </c>
      <c r="C861">
        <f t="shared" si="19"/>
        <v>-2.7651531330510008E-2</v>
      </c>
      <c r="D861" s="1">
        <v>37060</v>
      </c>
      <c r="E861" s="2">
        <v>816000000000</v>
      </c>
      <c r="G861" s="1">
        <v>37060</v>
      </c>
      <c r="H861" s="5">
        <v>4.3099999999999999E-2</v>
      </c>
    </row>
    <row r="862" spans="1:8" x14ac:dyDescent="0.25">
      <c r="A862" s="1">
        <v>37061</v>
      </c>
      <c r="B862">
        <v>54</v>
      </c>
      <c r="C862">
        <f t="shared" si="19"/>
        <v>9.3023926623134103E-3</v>
      </c>
      <c r="D862" s="1">
        <v>37061</v>
      </c>
      <c r="E862" s="2">
        <v>816200000000</v>
      </c>
      <c r="G862" s="1">
        <v>37061</v>
      </c>
      <c r="H862" s="5">
        <v>4.3200000000000002E-2</v>
      </c>
    </row>
    <row r="863" spans="1:8" x14ac:dyDescent="0.25">
      <c r="A863" s="1">
        <v>37062</v>
      </c>
      <c r="B863">
        <v>52.5</v>
      </c>
      <c r="C863">
        <f t="shared" si="19"/>
        <v>-2.8170876966696335E-2</v>
      </c>
      <c r="D863" s="1">
        <v>37062</v>
      </c>
      <c r="E863" s="2">
        <v>816400000000</v>
      </c>
      <c r="G863" s="1">
        <v>37062</v>
      </c>
      <c r="H863" s="5">
        <v>4.2999999999999997E-2</v>
      </c>
    </row>
    <row r="864" spans="1:8" x14ac:dyDescent="0.25">
      <c r="A864" s="1">
        <v>37063</v>
      </c>
      <c r="B864">
        <v>53.5</v>
      </c>
      <c r="C864">
        <f t="shared" si="19"/>
        <v>1.8868484304382736E-2</v>
      </c>
      <c r="D864" s="1">
        <v>37063</v>
      </c>
      <c r="E864" s="2">
        <v>816600000000</v>
      </c>
      <c r="G864" s="1">
        <v>37063</v>
      </c>
      <c r="H864" s="5">
        <v>4.2800000000000005E-2</v>
      </c>
    </row>
    <row r="865" spans="1:8" x14ac:dyDescent="0.25">
      <c r="A865" s="1">
        <v>37067</v>
      </c>
      <c r="B865">
        <v>54</v>
      </c>
      <c r="C865">
        <f t="shared" si="19"/>
        <v>9.3023926623134103E-3</v>
      </c>
      <c r="D865" s="1">
        <v>37067</v>
      </c>
      <c r="E865" s="2">
        <v>816800000000</v>
      </c>
      <c r="G865" s="1">
        <v>37067</v>
      </c>
      <c r="H865" s="5">
        <v>4.2800000000000005E-2</v>
      </c>
    </row>
    <row r="866" spans="1:8" x14ac:dyDescent="0.25">
      <c r="A866" s="1">
        <v>37068</v>
      </c>
      <c r="B866">
        <v>54.5</v>
      </c>
      <c r="C866">
        <f t="shared" si="19"/>
        <v>9.2166551049240476E-3</v>
      </c>
      <c r="D866" s="1">
        <v>37068</v>
      </c>
      <c r="E866" s="2">
        <v>817000000000</v>
      </c>
      <c r="G866" s="1">
        <v>37068</v>
      </c>
      <c r="H866" s="5">
        <v>4.2999999999999997E-2</v>
      </c>
    </row>
    <row r="867" spans="1:8" x14ac:dyDescent="0.25">
      <c r="A867" s="1">
        <v>37069</v>
      </c>
      <c r="B867">
        <v>55</v>
      </c>
      <c r="C867">
        <f t="shared" si="19"/>
        <v>9.1324835632724723E-3</v>
      </c>
      <c r="D867" s="1">
        <v>37069</v>
      </c>
      <c r="E867" s="2">
        <v>817200000000</v>
      </c>
      <c r="G867" s="1">
        <v>37069</v>
      </c>
      <c r="H867" s="5">
        <v>4.3200000000000002E-2</v>
      </c>
    </row>
    <row r="868" spans="1:8" x14ac:dyDescent="0.25">
      <c r="A868" s="1">
        <v>37070</v>
      </c>
      <c r="B868">
        <v>59</v>
      </c>
      <c r="C868">
        <f t="shared" si="19"/>
        <v>7.020425867324856E-2</v>
      </c>
      <c r="D868" s="1">
        <v>37070</v>
      </c>
      <c r="E868" s="2">
        <v>817400000000</v>
      </c>
      <c r="G868" s="1">
        <v>37070</v>
      </c>
      <c r="H868" s="5">
        <v>4.2800000000000005E-2</v>
      </c>
    </row>
    <row r="869" spans="1:8" x14ac:dyDescent="0.25">
      <c r="A869" s="1">
        <v>37071</v>
      </c>
      <c r="B869">
        <v>59.5</v>
      </c>
      <c r="C869">
        <f t="shared" si="19"/>
        <v>8.4388686458646035E-3</v>
      </c>
      <c r="D869" s="1">
        <v>37071</v>
      </c>
      <c r="E869" s="2">
        <v>817600000000</v>
      </c>
      <c r="G869" s="1">
        <v>37071</v>
      </c>
      <c r="H869" s="5">
        <v>4.2800000000000005E-2</v>
      </c>
    </row>
    <row r="870" spans="1:8" x14ac:dyDescent="0.25">
      <c r="A870" s="1">
        <v>37074</v>
      </c>
      <c r="B870">
        <v>61.5</v>
      </c>
      <c r="C870">
        <f t="shared" si="19"/>
        <v>3.306086226088821E-2</v>
      </c>
      <c r="D870" s="1">
        <v>37074</v>
      </c>
      <c r="E870" s="2">
        <v>817800000000</v>
      </c>
      <c r="G870" s="1">
        <v>37074</v>
      </c>
      <c r="H870" s="5">
        <v>4.3099999999999999E-2</v>
      </c>
    </row>
    <row r="871" spans="1:8" x14ac:dyDescent="0.25">
      <c r="A871" s="1">
        <v>37075</v>
      </c>
      <c r="B871">
        <v>61</v>
      </c>
      <c r="C871">
        <f t="shared" si="19"/>
        <v>-8.1633106391609811E-3</v>
      </c>
      <c r="D871" s="1">
        <v>37075</v>
      </c>
      <c r="E871" s="2">
        <v>818000000000</v>
      </c>
      <c r="G871" s="1">
        <v>37075</v>
      </c>
      <c r="H871" s="5">
        <v>4.3099999999999999E-2</v>
      </c>
    </row>
    <row r="872" spans="1:8" x14ac:dyDescent="0.25">
      <c r="A872" s="1">
        <v>37076</v>
      </c>
      <c r="B872">
        <v>57.5</v>
      </c>
      <c r="C872">
        <f t="shared" si="19"/>
        <v>-5.908891637000644E-2</v>
      </c>
      <c r="D872" s="1">
        <v>37076</v>
      </c>
      <c r="E872" s="2">
        <v>818200000000</v>
      </c>
      <c r="G872" s="1">
        <v>37076</v>
      </c>
      <c r="H872" s="5">
        <v>4.2900000000000001E-2</v>
      </c>
    </row>
    <row r="873" spans="1:8" x14ac:dyDescent="0.25">
      <c r="A873" s="1">
        <v>37077</v>
      </c>
      <c r="B873">
        <v>53.5</v>
      </c>
      <c r="C873">
        <f t="shared" si="19"/>
        <v>-7.2103293901343943E-2</v>
      </c>
      <c r="D873" s="1">
        <v>37077</v>
      </c>
      <c r="E873" s="2">
        <v>818400000000</v>
      </c>
      <c r="G873" s="1">
        <v>37077</v>
      </c>
      <c r="H873" s="5">
        <v>4.2999999999999997E-2</v>
      </c>
    </row>
    <row r="874" spans="1:8" x14ac:dyDescent="0.25">
      <c r="A874" s="1">
        <v>37078</v>
      </c>
      <c r="B874">
        <v>49.5</v>
      </c>
      <c r="C874">
        <f t="shared" si="19"/>
        <v>-7.7708984327316252E-2</v>
      </c>
      <c r="D874" s="1">
        <v>37078</v>
      </c>
      <c r="E874" s="2">
        <v>818600000000</v>
      </c>
      <c r="G874" s="1">
        <v>37078</v>
      </c>
      <c r="H874" s="5">
        <v>4.3200000000000002E-2</v>
      </c>
    </row>
    <row r="875" spans="1:8" x14ac:dyDescent="0.25">
      <c r="A875" s="1">
        <v>37081</v>
      </c>
      <c r="B875">
        <v>51</v>
      </c>
      <c r="C875">
        <f t="shared" si="19"/>
        <v>2.9852963149681128E-2</v>
      </c>
      <c r="D875" s="1">
        <v>37081</v>
      </c>
      <c r="E875" s="2">
        <v>818800000000</v>
      </c>
      <c r="G875" s="1">
        <v>37081</v>
      </c>
      <c r="H875" s="5">
        <v>4.3299999999999998E-2</v>
      </c>
    </row>
    <row r="876" spans="1:8" x14ac:dyDescent="0.25">
      <c r="A876" s="1">
        <v>37082</v>
      </c>
      <c r="B876">
        <v>48.7</v>
      </c>
      <c r="C876">
        <f t="shared" si="19"/>
        <v>-4.6146602635781617E-2</v>
      </c>
      <c r="D876" s="1">
        <v>37082</v>
      </c>
      <c r="E876" s="2">
        <v>819000000000</v>
      </c>
      <c r="G876" s="1">
        <v>37082</v>
      </c>
      <c r="H876" s="5">
        <v>4.3400000000000001E-2</v>
      </c>
    </row>
    <row r="877" spans="1:8" x14ac:dyDescent="0.25">
      <c r="A877" s="1">
        <v>37083</v>
      </c>
      <c r="B877">
        <v>48.6</v>
      </c>
      <c r="C877">
        <f t="shared" si="19"/>
        <v>-2.055499182095999E-3</v>
      </c>
      <c r="D877" s="1">
        <v>37083</v>
      </c>
      <c r="E877" s="2">
        <v>819200000000</v>
      </c>
      <c r="G877" s="1">
        <v>37083</v>
      </c>
      <c r="H877" s="5">
        <v>4.3299999999999998E-2</v>
      </c>
    </row>
    <row r="878" spans="1:8" x14ac:dyDescent="0.25">
      <c r="A878" s="1">
        <v>37084</v>
      </c>
      <c r="B878">
        <v>52</v>
      </c>
      <c r="C878">
        <f t="shared" si="19"/>
        <v>6.7620187674979293E-2</v>
      </c>
      <c r="D878" s="1">
        <v>37084</v>
      </c>
      <c r="E878" s="2">
        <v>819400000000</v>
      </c>
      <c r="G878" s="1">
        <v>37084</v>
      </c>
      <c r="H878" s="5">
        <v>4.3299999999999998E-2</v>
      </c>
    </row>
    <row r="879" spans="1:8" x14ac:dyDescent="0.25">
      <c r="A879" s="1">
        <v>37085</v>
      </c>
      <c r="B879">
        <v>53.5</v>
      </c>
      <c r="C879">
        <f t="shared" si="19"/>
        <v>2.843793532053341E-2</v>
      </c>
      <c r="D879" s="1">
        <v>37085</v>
      </c>
      <c r="E879" s="2">
        <v>819600000000</v>
      </c>
      <c r="G879" s="1">
        <v>37085</v>
      </c>
      <c r="H879" s="5">
        <v>4.3299999999999998E-2</v>
      </c>
    </row>
    <row r="880" spans="1:8" x14ac:dyDescent="0.25">
      <c r="A880" s="1">
        <v>37088</v>
      </c>
      <c r="B880">
        <v>52</v>
      </c>
      <c r="C880">
        <f t="shared" si="19"/>
        <v>-2.8437935320533514E-2</v>
      </c>
      <c r="D880" s="1">
        <v>37088</v>
      </c>
      <c r="E880" s="2">
        <v>819800000000</v>
      </c>
      <c r="G880" s="1">
        <v>37088</v>
      </c>
      <c r="H880" s="5">
        <v>4.3200000000000002E-2</v>
      </c>
    </row>
    <row r="881" spans="1:8" x14ac:dyDescent="0.25">
      <c r="A881" s="1">
        <v>37089</v>
      </c>
      <c r="B881">
        <v>51</v>
      </c>
      <c r="C881">
        <f t="shared" si="19"/>
        <v>-1.9418085857101627E-2</v>
      </c>
      <c r="D881" s="1">
        <v>37089</v>
      </c>
      <c r="E881" s="2">
        <v>820000000000</v>
      </c>
      <c r="G881" s="1">
        <v>37089</v>
      </c>
      <c r="H881" s="5">
        <v>4.3200000000000002E-2</v>
      </c>
    </row>
    <row r="882" spans="1:8" x14ac:dyDescent="0.25">
      <c r="A882" s="1">
        <v>37090</v>
      </c>
      <c r="B882">
        <v>48.8</v>
      </c>
      <c r="C882">
        <f t="shared" si="19"/>
        <v>-4.4095319865224351E-2</v>
      </c>
      <c r="D882" s="1">
        <v>37090</v>
      </c>
      <c r="E882" s="2">
        <v>820200000000</v>
      </c>
      <c r="G882" s="1">
        <v>37090</v>
      </c>
      <c r="H882" s="5">
        <v>4.3099999999999999E-2</v>
      </c>
    </row>
    <row r="883" spans="1:8" x14ac:dyDescent="0.25">
      <c r="A883" s="1">
        <v>37091</v>
      </c>
      <c r="B883">
        <v>51</v>
      </c>
      <c r="C883">
        <f t="shared" si="19"/>
        <v>4.4095319865224379E-2</v>
      </c>
      <c r="D883" s="1">
        <v>37091</v>
      </c>
      <c r="E883" s="2">
        <v>820400000000</v>
      </c>
      <c r="G883" s="1">
        <v>37091</v>
      </c>
      <c r="H883" s="5">
        <v>4.3099999999999999E-2</v>
      </c>
    </row>
    <row r="884" spans="1:8" x14ac:dyDescent="0.25">
      <c r="A884" s="1">
        <v>37092</v>
      </c>
      <c r="B884">
        <v>51</v>
      </c>
      <c r="C884">
        <f t="shared" si="19"/>
        <v>0</v>
      </c>
      <c r="D884" s="1">
        <v>37092</v>
      </c>
      <c r="E884" s="2">
        <v>820600000000</v>
      </c>
      <c r="G884" s="1">
        <v>37092</v>
      </c>
      <c r="H884" s="5">
        <v>4.2999999999999997E-2</v>
      </c>
    </row>
    <row r="885" spans="1:8" x14ac:dyDescent="0.25">
      <c r="A885" s="1">
        <v>37095</v>
      </c>
      <c r="B885">
        <v>48.8</v>
      </c>
      <c r="C885">
        <f t="shared" si="19"/>
        <v>-4.4095319865224351E-2</v>
      </c>
      <c r="D885" s="1">
        <v>37095</v>
      </c>
      <c r="E885" s="2">
        <v>820800000000</v>
      </c>
      <c r="G885" s="1">
        <v>37095</v>
      </c>
      <c r="H885" s="5">
        <v>4.3099999999999999E-2</v>
      </c>
    </row>
    <row r="886" spans="1:8" x14ac:dyDescent="0.25">
      <c r="A886" s="1">
        <v>37096</v>
      </c>
      <c r="B886">
        <v>47.5</v>
      </c>
      <c r="C886">
        <f t="shared" si="19"/>
        <v>-2.7000601818505856E-2</v>
      </c>
      <c r="D886" s="1">
        <v>37096</v>
      </c>
      <c r="E886" s="2">
        <v>821000000000</v>
      </c>
      <c r="G886" s="1">
        <v>37096</v>
      </c>
      <c r="H886" s="5">
        <v>4.3099999999999999E-2</v>
      </c>
    </row>
    <row r="887" spans="1:8" x14ac:dyDescent="0.25">
      <c r="A887" s="1">
        <v>37097</v>
      </c>
      <c r="B887">
        <v>45.9</v>
      </c>
      <c r="C887">
        <f t="shared" si="19"/>
        <v>-3.426459397409614E-2</v>
      </c>
      <c r="D887" s="1">
        <v>37097</v>
      </c>
      <c r="E887" s="2">
        <v>821200000000</v>
      </c>
      <c r="G887" s="1">
        <v>37097</v>
      </c>
      <c r="H887" s="5">
        <v>4.3099999999999999E-2</v>
      </c>
    </row>
    <row r="888" spans="1:8" x14ac:dyDescent="0.25">
      <c r="A888" s="1">
        <v>37098</v>
      </c>
      <c r="B888">
        <v>47.4</v>
      </c>
      <c r="C888">
        <f t="shared" si="19"/>
        <v>3.2157111634531443E-2</v>
      </c>
      <c r="D888" s="1">
        <v>37098</v>
      </c>
      <c r="E888" s="2">
        <v>821400000000</v>
      </c>
      <c r="G888" s="1">
        <v>37098</v>
      </c>
      <c r="H888" s="5">
        <v>4.2900000000000001E-2</v>
      </c>
    </row>
    <row r="889" spans="1:8" x14ac:dyDescent="0.25">
      <c r="A889" s="1">
        <v>37099</v>
      </c>
      <c r="B889">
        <v>51.5</v>
      </c>
      <c r="C889">
        <f t="shared" si="19"/>
        <v>8.2959578968659603E-2</v>
      </c>
      <c r="D889" s="1">
        <v>37099</v>
      </c>
      <c r="E889" s="2">
        <v>821600000000</v>
      </c>
      <c r="G889" s="1">
        <v>37099</v>
      </c>
      <c r="H889" s="5">
        <v>4.2900000000000001E-2</v>
      </c>
    </row>
    <row r="890" spans="1:8" x14ac:dyDescent="0.25">
      <c r="A890" s="1">
        <v>37102</v>
      </c>
      <c r="B890">
        <v>55.5</v>
      </c>
      <c r="C890">
        <f t="shared" si="19"/>
        <v>7.480121308269834E-2</v>
      </c>
      <c r="D890" s="1">
        <v>37102</v>
      </c>
      <c r="E890" s="2">
        <v>821800000000</v>
      </c>
      <c r="G890" s="1">
        <v>37102</v>
      </c>
      <c r="H890" s="5">
        <v>4.3099999999999999E-2</v>
      </c>
    </row>
    <row r="891" spans="1:8" x14ac:dyDescent="0.25">
      <c r="A891" s="1">
        <v>37103</v>
      </c>
      <c r="B891">
        <v>57.5</v>
      </c>
      <c r="C891">
        <f t="shared" si="19"/>
        <v>3.5401927050916E-2</v>
      </c>
      <c r="D891" s="1">
        <v>37103</v>
      </c>
      <c r="E891" s="2">
        <v>822000000000</v>
      </c>
      <c r="G891" s="1">
        <v>37103</v>
      </c>
      <c r="H891" s="5">
        <v>4.2999999999999997E-2</v>
      </c>
    </row>
    <row r="892" spans="1:8" x14ac:dyDescent="0.25">
      <c r="A892" s="1">
        <v>37104</v>
      </c>
      <c r="B892">
        <v>57</v>
      </c>
      <c r="C892">
        <f t="shared" si="19"/>
        <v>-8.7336799687545534E-3</v>
      </c>
      <c r="D892" s="1">
        <v>37104</v>
      </c>
      <c r="E892" s="2">
        <v>822200000000</v>
      </c>
      <c r="G892" s="1">
        <v>37104</v>
      </c>
      <c r="H892" s="5">
        <v>4.2900000000000001E-2</v>
      </c>
    </row>
    <row r="893" spans="1:8" x14ac:dyDescent="0.25">
      <c r="A893" s="1">
        <v>37105</v>
      </c>
      <c r="B893">
        <v>57</v>
      </c>
      <c r="C893">
        <f t="shared" si="19"/>
        <v>0</v>
      </c>
      <c r="D893" s="1">
        <v>37105</v>
      </c>
      <c r="E893" s="2">
        <v>822400000000</v>
      </c>
      <c r="G893" s="1">
        <v>37105</v>
      </c>
      <c r="H893" s="5">
        <v>4.2900000000000001E-2</v>
      </c>
    </row>
    <row r="894" spans="1:8" x14ac:dyDescent="0.25">
      <c r="A894" s="1">
        <v>37106</v>
      </c>
      <c r="B894">
        <v>54.5</v>
      </c>
      <c r="C894">
        <f t="shared" si="19"/>
        <v>-4.4850566165351789E-2</v>
      </c>
      <c r="D894" s="1">
        <v>37106</v>
      </c>
      <c r="E894" s="2">
        <v>822600000000</v>
      </c>
      <c r="G894" s="1">
        <v>37106</v>
      </c>
      <c r="H894" s="5">
        <v>4.2800000000000005E-2</v>
      </c>
    </row>
    <row r="895" spans="1:8" x14ac:dyDescent="0.25">
      <c r="A895" s="1">
        <v>37109</v>
      </c>
      <c r="B895">
        <v>54.5</v>
      </c>
      <c r="C895">
        <f t="shared" si="19"/>
        <v>0</v>
      </c>
      <c r="D895" s="1">
        <v>37109</v>
      </c>
      <c r="E895" s="2">
        <v>822800000000</v>
      </c>
      <c r="G895" s="1">
        <v>37109</v>
      </c>
      <c r="H895" s="5">
        <v>4.2999999999999997E-2</v>
      </c>
    </row>
    <row r="896" spans="1:8" x14ac:dyDescent="0.25">
      <c r="A896" s="1">
        <v>37110</v>
      </c>
      <c r="B896">
        <v>55.5</v>
      </c>
      <c r="C896">
        <f t="shared" si="19"/>
        <v>1.8182319083190328E-2</v>
      </c>
      <c r="D896" s="1">
        <v>37110</v>
      </c>
      <c r="E896" s="2">
        <v>823000000000</v>
      </c>
      <c r="G896" s="1">
        <v>37110</v>
      </c>
      <c r="H896" s="5">
        <v>4.2999999999999997E-2</v>
      </c>
    </row>
    <row r="897" spans="1:8" x14ac:dyDescent="0.25">
      <c r="A897" s="1">
        <v>37111</v>
      </c>
      <c r="B897">
        <v>54</v>
      </c>
      <c r="C897">
        <f t="shared" si="19"/>
        <v>-2.7398974188114388E-2</v>
      </c>
      <c r="D897" s="1">
        <v>37111</v>
      </c>
      <c r="E897" s="2">
        <v>823200000000</v>
      </c>
      <c r="G897" s="1">
        <v>37111</v>
      </c>
      <c r="H897" s="5">
        <v>4.2900000000000001E-2</v>
      </c>
    </row>
    <row r="898" spans="1:8" x14ac:dyDescent="0.25">
      <c r="A898" s="1">
        <v>37112</v>
      </c>
      <c r="B898">
        <v>52.5</v>
      </c>
      <c r="C898">
        <f t="shared" si="19"/>
        <v>-2.8170876966696335E-2</v>
      </c>
      <c r="D898" s="1">
        <v>37112</v>
      </c>
      <c r="E898" s="2">
        <v>823400000000</v>
      </c>
      <c r="G898" s="1">
        <v>37112</v>
      </c>
      <c r="H898" s="5">
        <v>4.2900000000000001E-2</v>
      </c>
    </row>
    <row r="899" spans="1:8" x14ac:dyDescent="0.25">
      <c r="A899" s="1">
        <v>37113</v>
      </c>
      <c r="B899">
        <v>51.5</v>
      </c>
      <c r="C899">
        <f t="shared" si="19"/>
        <v>-1.9231361927887644E-2</v>
      </c>
      <c r="D899" s="1">
        <v>37113</v>
      </c>
      <c r="E899" s="2">
        <v>823600000000</v>
      </c>
      <c r="G899" s="1">
        <v>37113</v>
      </c>
      <c r="H899" s="5">
        <v>4.2950000000000002E-2</v>
      </c>
    </row>
    <row r="900" spans="1:8" x14ac:dyDescent="0.25">
      <c r="A900" s="1">
        <v>37116</v>
      </c>
      <c r="B900">
        <v>52.5</v>
      </c>
      <c r="C900">
        <f t="shared" ref="C900:C963" si="20">LN(B900/B899)</f>
        <v>1.9231361927887592E-2</v>
      </c>
      <c r="D900" s="1">
        <v>37116</v>
      </c>
      <c r="E900" s="2">
        <v>823800000000</v>
      </c>
      <c r="G900" s="1">
        <v>37116</v>
      </c>
      <c r="H900" s="5">
        <v>4.2900000000000001E-2</v>
      </c>
    </row>
    <row r="901" spans="1:8" x14ac:dyDescent="0.25">
      <c r="A901" s="1">
        <v>37117</v>
      </c>
      <c r="B901">
        <v>55.5</v>
      </c>
      <c r="C901">
        <f t="shared" si="20"/>
        <v>5.5569851154810786E-2</v>
      </c>
      <c r="D901" s="1">
        <v>37117</v>
      </c>
      <c r="E901" s="2">
        <v>824000000000</v>
      </c>
      <c r="G901" s="1">
        <v>37117</v>
      </c>
      <c r="H901" s="5">
        <v>4.2800000000000005E-2</v>
      </c>
    </row>
    <row r="902" spans="1:8" x14ac:dyDescent="0.25">
      <c r="A902" s="1">
        <v>37118</v>
      </c>
      <c r="B902">
        <v>54</v>
      </c>
      <c r="C902">
        <f t="shared" si="20"/>
        <v>-2.7398974188114388E-2</v>
      </c>
      <c r="D902" s="1">
        <v>37118</v>
      </c>
      <c r="E902" s="2">
        <v>824200000000</v>
      </c>
      <c r="G902" s="1">
        <v>37118</v>
      </c>
      <c r="H902" s="5">
        <v>4.2599999999999999E-2</v>
      </c>
    </row>
    <row r="903" spans="1:8" x14ac:dyDescent="0.25">
      <c r="A903" s="1">
        <v>37119</v>
      </c>
      <c r="B903">
        <v>52.5</v>
      </c>
      <c r="C903">
        <f t="shared" si="20"/>
        <v>-2.8170876966696335E-2</v>
      </c>
      <c r="D903" s="1">
        <v>37119</v>
      </c>
      <c r="E903" s="2">
        <v>824400000000</v>
      </c>
      <c r="G903" s="1">
        <v>37119</v>
      </c>
      <c r="H903" s="5">
        <v>4.2599999999999999E-2</v>
      </c>
    </row>
    <row r="904" spans="1:8" x14ac:dyDescent="0.25">
      <c r="A904" s="1">
        <v>37120</v>
      </c>
      <c r="B904">
        <v>51</v>
      </c>
      <c r="C904">
        <f t="shared" si="20"/>
        <v>-2.8987536873252298E-2</v>
      </c>
      <c r="D904" s="1">
        <v>37120</v>
      </c>
      <c r="E904" s="2">
        <v>824600000000</v>
      </c>
      <c r="G904" s="1">
        <v>37120</v>
      </c>
      <c r="H904" s="5">
        <v>4.2500000000000003E-2</v>
      </c>
    </row>
    <row r="905" spans="1:8" x14ac:dyDescent="0.25">
      <c r="A905" s="1">
        <v>37123</v>
      </c>
      <c r="B905">
        <v>51</v>
      </c>
      <c r="C905">
        <f t="shared" si="20"/>
        <v>0</v>
      </c>
      <c r="D905" s="1">
        <v>37123</v>
      </c>
      <c r="E905" s="2">
        <v>824800000000</v>
      </c>
      <c r="G905" s="1">
        <v>37123</v>
      </c>
      <c r="H905" s="5">
        <v>4.2500000000000003E-2</v>
      </c>
    </row>
    <row r="906" spans="1:8" x14ac:dyDescent="0.25">
      <c r="A906" s="1">
        <v>37124</v>
      </c>
      <c r="B906">
        <v>53.5</v>
      </c>
      <c r="C906">
        <f t="shared" si="20"/>
        <v>4.7856021177635141E-2</v>
      </c>
      <c r="D906" s="1">
        <v>37124</v>
      </c>
      <c r="E906" s="2">
        <v>825000000000</v>
      </c>
      <c r="G906" s="1">
        <v>37124</v>
      </c>
      <c r="H906" s="5">
        <v>4.2699999999999995E-2</v>
      </c>
    </row>
    <row r="907" spans="1:8" x14ac:dyDescent="0.25">
      <c r="A907" s="1">
        <v>37125</v>
      </c>
      <c r="B907">
        <v>53.5</v>
      </c>
      <c r="C907">
        <f t="shared" si="20"/>
        <v>0</v>
      </c>
      <c r="D907" s="1">
        <v>37125</v>
      </c>
      <c r="E907" s="2">
        <v>825200000000</v>
      </c>
      <c r="G907" s="1">
        <v>37125</v>
      </c>
      <c r="H907" s="5">
        <v>4.2900000000000001E-2</v>
      </c>
    </row>
    <row r="908" spans="1:8" x14ac:dyDescent="0.25">
      <c r="A908" s="1">
        <v>37126</v>
      </c>
      <c r="B908">
        <v>54</v>
      </c>
      <c r="C908">
        <f t="shared" si="20"/>
        <v>9.3023926623134103E-3</v>
      </c>
      <c r="D908" s="1">
        <v>37126</v>
      </c>
      <c r="E908" s="2">
        <v>825400000000</v>
      </c>
      <c r="G908" s="1">
        <v>37126</v>
      </c>
      <c r="H908" s="5">
        <v>4.2900000000000001E-2</v>
      </c>
    </row>
    <row r="909" spans="1:8" x14ac:dyDescent="0.25">
      <c r="A909" s="1">
        <v>37127</v>
      </c>
      <c r="B909">
        <v>57</v>
      </c>
      <c r="C909">
        <f t="shared" si="20"/>
        <v>5.4067221270275793E-2</v>
      </c>
      <c r="D909" s="1">
        <v>37127</v>
      </c>
      <c r="E909" s="2">
        <v>825600000000</v>
      </c>
      <c r="G909" s="1">
        <v>37127</v>
      </c>
      <c r="H909" s="5">
        <v>4.2999999999999997E-2</v>
      </c>
    </row>
    <row r="910" spans="1:8" x14ac:dyDescent="0.25">
      <c r="A910" s="1">
        <v>37130</v>
      </c>
      <c r="B910">
        <v>57.5</v>
      </c>
      <c r="C910">
        <f t="shared" si="20"/>
        <v>8.7336799687546315E-3</v>
      </c>
      <c r="D910" s="1">
        <v>37130</v>
      </c>
      <c r="E910" s="2">
        <v>825800000000</v>
      </c>
      <c r="G910" s="1">
        <v>37130</v>
      </c>
      <c r="H910" s="5">
        <v>4.2900000000000001E-2</v>
      </c>
    </row>
    <row r="911" spans="1:8" x14ac:dyDescent="0.25">
      <c r="A911" s="1">
        <v>37131</v>
      </c>
      <c r="B911">
        <v>55.5</v>
      </c>
      <c r="C911">
        <f t="shared" si="20"/>
        <v>-3.5401927050915952E-2</v>
      </c>
      <c r="D911" s="1">
        <v>37131</v>
      </c>
      <c r="E911" s="2">
        <v>826000000000</v>
      </c>
      <c r="G911" s="1">
        <v>37131</v>
      </c>
      <c r="H911" s="5">
        <v>4.2900000000000001E-2</v>
      </c>
    </row>
    <row r="912" spans="1:8" x14ac:dyDescent="0.25">
      <c r="A912" s="1">
        <v>37132</v>
      </c>
      <c r="B912">
        <v>54.5</v>
      </c>
      <c r="C912">
        <f t="shared" si="20"/>
        <v>-1.8182319083190474E-2</v>
      </c>
      <c r="D912" s="1">
        <v>37132</v>
      </c>
      <c r="E912" s="2">
        <v>826200000000</v>
      </c>
      <c r="G912" s="1">
        <v>37132</v>
      </c>
      <c r="H912" s="5">
        <v>4.2800000000000005E-2</v>
      </c>
    </row>
    <row r="913" spans="1:8" x14ac:dyDescent="0.25">
      <c r="A913" s="1">
        <v>37133</v>
      </c>
      <c r="B913">
        <v>52</v>
      </c>
      <c r="C913">
        <f t="shared" si="20"/>
        <v>-4.6956983087770979E-2</v>
      </c>
      <c r="D913" s="1">
        <v>37133</v>
      </c>
      <c r="E913" s="2">
        <v>826400000000</v>
      </c>
      <c r="G913" s="1">
        <v>37133</v>
      </c>
      <c r="H913" s="5">
        <v>4.2900000000000001E-2</v>
      </c>
    </row>
    <row r="914" spans="1:8" x14ac:dyDescent="0.25">
      <c r="A914" s="1">
        <v>37134</v>
      </c>
      <c r="B914">
        <v>51</v>
      </c>
      <c r="C914">
        <f t="shared" si="20"/>
        <v>-1.9418085857101627E-2</v>
      </c>
      <c r="D914" s="1">
        <v>37134</v>
      </c>
      <c r="E914" s="2">
        <v>826600000000</v>
      </c>
      <c r="G914" s="1">
        <v>37134</v>
      </c>
      <c r="H914" s="5">
        <v>4.2900000000000001E-2</v>
      </c>
    </row>
    <row r="915" spans="1:8" x14ac:dyDescent="0.25">
      <c r="A915" s="1">
        <v>37137</v>
      </c>
      <c r="B915">
        <v>51</v>
      </c>
      <c r="C915">
        <f t="shared" si="20"/>
        <v>0</v>
      </c>
      <c r="D915" s="1">
        <v>37137</v>
      </c>
      <c r="E915" s="2">
        <v>826800000000</v>
      </c>
      <c r="G915" s="1">
        <v>37137</v>
      </c>
      <c r="H915" s="5">
        <v>4.2800000000000005E-2</v>
      </c>
    </row>
    <row r="916" spans="1:8" x14ac:dyDescent="0.25">
      <c r="A916" s="1">
        <v>37138</v>
      </c>
      <c r="B916">
        <v>45.1</v>
      </c>
      <c r="C916">
        <f t="shared" si="20"/>
        <v>-0.12294338621569302</v>
      </c>
      <c r="D916" s="1">
        <v>37138</v>
      </c>
      <c r="E916" s="2">
        <v>827000000000</v>
      </c>
      <c r="G916" s="1">
        <v>37138</v>
      </c>
      <c r="H916" s="5">
        <v>4.2999999999999997E-2</v>
      </c>
    </row>
    <row r="917" spans="1:8" x14ac:dyDescent="0.25">
      <c r="A917" s="1">
        <v>37139</v>
      </c>
      <c r="B917">
        <v>41.8</v>
      </c>
      <c r="C917">
        <f t="shared" si="20"/>
        <v>-7.598590697792211E-2</v>
      </c>
      <c r="D917" s="1">
        <v>37139</v>
      </c>
      <c r="E917" s="2">
        <v>827200000000</v>
      </c>
      <c r="G917" s="1">
        <v>37139</v>
      </c>
      <c r="H917" s="5">
        <v>4.3299999999999998E-2</v>
      </c>
    </row>
    <row r="918" spans="1:8" x14ac:dyDescent="0.25">
      <c r="A918" s="1">
        <v>37140</v>
      </c>
      <c r="B918">
        <v>41.3</v>
      </c>
      <c r="C918">
        <f t="shared" si="20"/>
        <v>-1.2033839563723565E-2</v>
      </c>
      <c r="D918" s="1">
        <v>37140</v>
      </c>
      <c r="E918" s="2">
        <v>827400000000</v>
      </c>
      <c r="G918" s="1">
        <v>37140</v>
      </c>
      <c r="H918" s="5">
        <v>4.2900000000000001E-2</v>
      </c>
    </row>
    <row r="919" spans="1:8" x14ac:dyDescent="0.25">
      <c r="A919" s="1">
        <v>37141</v>
      </c>
      <c r="B919">
        <v>40.1</v>
      </c>
      <c r="C919">
        <f t="shared" si="20"/>
        <v>-2.9486165654463426E-2</v>
      </c>
      <c r="D919" s="1">
        <v>37141</v>
      </c>
      <c r="E919" s="2">
        <v>827600000000</v>
      </c>
      <c r="G919" s="1">
        <v>37141</v>
      </c>
      <c r="H919" s="5">
        <v>4.2699999999999995E-2</v>
      </c>
    </row>
    <row r="920" spans="1:8" x14ac:dyDescent="0.25">
      <c r="A920" s="1">
        <v>37144</v>
      </c>
      <c r="B920">
        <v>41.5</v>
      </c>
      <c r="C920">
        <f t="shared" si="20"/>
        <v>3.4317092924129156E-2</v>
      </c>
      <c r="D920" s="1">
        <v>37144</v>
      </c>
      <c r="E920" s="2">
        <v>827800000000</v>
      </c>
      <c r="G920" s="1">
        <v>37144</v>
      </c>
      <c r="H920" s="5">
        <v>4.2500000000000003E-2</v>
      </c>
    </row>
    <row r="921" spans="1:8" x14ac:dyDescent="0.25">
      <c r="A921" s="1">
        <v>37145</v>
      </c>
      <c r="B921">
        <v>37.1</v>
      </c>
      <c r="C921">
        <f t="shared" si="20"/>
        <v>-0.1120764576232631</v>
      </c>
      <c r="D921" s="1">
        <v>37145</v>
      </c>
      <c r="E921" s="2">
        <v>828000000000</v>
      </c>
      <c r="G921" s="1">
        <v>37145</v>
      </c>
      <c r="H921" s="5">
        <v>4.24E-2</v>
      </c>
    </row>
    <row r="922" spans="1:8" x14ac:dyDescent="0.25">
      <c r="A922" s="1">
        <v>37146</v>
      </c>
      <c r="B922">
        <v>39.700000000000003</v>
      </c>
      <c r="C922">
        <f t="shared" si="20"/>
        <v>6.7734218079755382E-2</v>
      </c>
      <c r="D922" s="1">
        <v>37146</v>
      </c>
      <c r="E922" s="2">
        <v>828200000000</v>
      </c>
      <c r="G922" s="1">
        <v>37146</v>
      </c>
      <c r="H922" s="5">
        <v>4.1799999999999997E-2</v>
      </c>
    </row>
    <row r="923" spans="1:8" x14ac:dyDescent="0.25">
      <c r="A923" s="1">
        <v>37147</v>
      </c>
      <c r="B923">
        <v>38.4</v>
      </c>
      <c r="C923">
        <f t="shared" si="20"/>
        <v>-3.3293728099463696E-2</v>
      </c>
      <c r="D923" s="1">
        <v>37147</v>
      </c>
      <c r="E923" s="2">
        <v>828400000000</v>
      </c>
      <c r="G923" s="1">
        <v>37147</v>
      </c>
      <c r="H923" s="5">
        <v>4.2099999999999999E-2</v>
      </c>
    </row>
    <row r="924" spans="1:8" x14ac:dyDescent="0.25">
      <c r="A924" s="1">
        <v>37148</v>
      </c>
      <c r="B924">
        <v>37.1</v>
      </c>
      <c r="C924">
        <f t="shared" si="20"/>
        <v>-3.4440489980291679E-2</v>
      </c>
      <c r="D924" s="1">
        <v>37148</v>
      </c>
      <c r="E924" s="2">
        <v>828600000000</v>
      </c>
      <c r="G924" s="1">
        <v>37148</v>
      </c>
      <c r="H924" s="5">
        <v>4.1599999999999998E-2</v>
      </c>
    </row>
    <row r="925" spans="1:8" x14ac:dyDescent="0.25">
      <c r="A925" s="1">
        <v>37151</v>
      </c>
      <c r="B925">
        <v>38.299999999999997</v>
      </c>
      <c r="C925">
        <f t="shared" si="20"/>
        <v>3.1832926573210754E-2</v>
      </c>
      <c r="D925" s="1">
        <v>37151</v>
      </c>
      <c r="E925" s="2">
        <v>828800000000</v>
      </c>
      <c r="G925" s="1">
        <v>37151</v>
      </c>
      <c r="H925" s="5">
        <v>4.1299999999999996E-2</v>
      </c>
    </row>
    <row r="926" spans="1:8" x14ac:dyDescent="0.25">
      <c r="A926" s="1">
        <v>37152</v>
      </c>
      <c r="B926">
        <v>38.299999999999997</v>
      </c>
      <c r="C926">
        <f t="shared" si="20"/>
        <v>0</v>
      </c>
      <c r="D926" s="1">
        <v>37152</v>
      </c>
      <c r="E926" s="2">
        <v>829000000000</v>
      </c>
      <c r="G926" s="1">
        <v>37152</v>
      </c>
      <c r="H926" s="5">
        <v>3.7599999999999995E-2</v>
      </c>
    </row>
    <row r="927" spans="1:8" x14ac:dyDescent="0.25">
      <c r="A927" s="1">
        <v>37153</v>
      </c>
      <c r="B927">
        <v>36.4</v>
      </c>
      <c r="C927">
        <f t="shared" si="20"/>
        <v>-5.0881121543905242E-2</v>
      </c>
      <c r="D927" s="1">
        <v>37153</v>
      </c>
      <c r="E927" s="2">
        <v>829200000000</v>
      </c>
      <c r="G927" s="1">
        <v>37153</v>
      </c>
      <c r="H927" s="5">
        <v>3.7400000000000003E-2</v>
      </c>
    </row>
    <row r="928" spans="1:8" x14ac:dyDescent="0.25">
      <c r="A928" s="1">
        <v>37154</v>
      </c>
      <c r="B928">
        <v>35.4</v>
      </c>
      <c r="C928">
        <f t="shared" si="20"/>
        <v>-2.7856954502966224E-2</v>
      </c>
      <c r="D928" s="1">
        <v>37154</v>
      </c>
      <c r="E928" s="2">
        <v>829400000000</v>
      </c>
      <c r="G928" s="1">
        <v>37154</v>
      </c>
      <c r="H928" s="5">
        <v>3.7200000000000004E-2</v>
      </c>
    </row>
    <row r="929" spans="1:8" x14ac:dyDescent="0.25">
      <c r="A929" s="1">
        <v>37155</v>
      </c>
      <c r="B929">
        <v>35.9</v>
      </c>
      <c r="C929">
        <f t="shared" si="20"/>
        <v>1.4025475354504458E-2</v>
      </c>
      <c r="D929" s="1">
        <v>37155</v>
      </c>
      <c r="E929" s="2">
        <v>829600000000</v>
      </c>
      <c r="G929" s="1">
        <v>37155</v>
      </c>
      <c r="H929" s="5">
        <v>3.7200000000000004E-2</v>
      </c>
    </row>
    <row r="930" spans="1:8" x14ac:dyDescent="0.25">
      <c r="A930" s="1">
        <v>37158</v>
      </c>
      <c r="B930">
        <v>39.5</v>
      </c>
      <c r="C930">
        <f t="shared" si="20"/>
        <v>9.5563376412843029E-2</v>
      </c>
      <c r="D930" s="1">
        <v>37158</v>
      </c>
      <c r="E930" s="2">
        <v>829800000000</v>
      </c>
      <c r="G930" s="1">
        <v>37158</v>
      </c>
      <c r="H930" s="5">
        <v>3.7100000000000001E-2</v>
      </c>
    </row>
    <row r="931" spans="1:8" x14ac:dyDescent="0.25">
      <c r="A931" s="1">
        <v>37159</v>
      </c>
      <c r="B931">
        <v>40.4</v>
      </c>
      <c r="C931">
        <f t="shared" si="20"/>
        <v>2.2529113060028104E-2</v>
      </c>
      <c r="D931" s="1">
        <v>37159</v>
      </c>
      <c r="E931" s="2">
        <v>830000000000</v>
      </c>
      <c r="G931" s="1">
        <v>37159</v>
      </c>
      <c r="H931" s="5">
        <v>3.7200000000000004E-2</v>
      </c>
    </row>
    <row r="932" spans="1:8" x14ac:dyDescent="0.25">
      <c r="A932" s="1">
        <v>37160</v>
      </c>
      <c r="B932">
        <v>38.200000000000003</v>
      </c>
      <c r="C932">
        <f t="shared" si="20"/>
        <v>-5.599426935457482E-2</v>
      </c>
      <c r="D932" s="1">
        <v>37160</v>
      </c>
      <c r="E932" s="2">
        <v>830200000000</v>
      </c>
      <c r="G932" s="1">
        <v>37160</v>
      </c>
      <c r="H932" s="5">
        <v>3.7200000000000004E-2</v>
      </c>
    </row>
    <row r="933" spans="1:8" x14ac:dyDescent="0.25">
      <c r="A933" s="1">
        <v>37161</v>
      </c>
      <c r="B933">
        <v>36.200000000000003</v>
      </c>
      <c r="C933">
        <f t="shared" si="20"/>
        <v>-5.3776396780804064E-2</v>
      </c>
      <c r="D933" s="1">
        <v>37161</v>
      </c>
      <c r="E933" s="2">
        <v>830400000000</v>
      </c>
      <c r="G933" s="1">
        <v>37161</v>
      </c>
      <c r="H933" s="5">
        <v>3.7100000000000001E-2</v>
      </c>
    </row>
    <row r="934" spans="1:8" x14ac:dyDescent="0.25">
      <c r="A934" s="1">
        <v>37162</v>
      </c>
      <c r="B934">
        <v>38.6</v>
      </c>
      <c r="C934">
        <f t="shared" si="20"/>
        <v>6.4193157639059861E-2</v>
      </c>
      <c r="D934" s="1">
        <v>37162</v>
      </c>
      <c r="E934" s="2">
        <v>830600000000</v>
      </c>
      <c r="G934" s="1">
        <v>37162</v>
      </c>
      <c r="H934" s="5">
        <v>3.7100000000000001E-2</v>
      </c>
    </row>
    <row r="935" spans="1:8" x14ac:dyDescent="0.25">
      <c r="A935" s="1">
        <v>37165</v>
      </c>
      <c r="B935">
        <v>36.5</v>
      </c>
      <c r="C935">
        <f t="shared" si="20"/>
        <v>-5.5940015882339447E-2</v>
      </c>
      <c r="D935" s="1">
        <v>37165</v>
      </c>
      <c r="E935" s="2">
        <v>830800000000</v>
      </c>
      <c r="G935" s="1">
        <v>37165</v>
      </c>
      <c r="H935" s="5">
        <v>3.73E-2</v>
      </c>
    </row>
    <row r="936" spans="1:8" x14ac:dyDescent="0.25">
      <c r="A936" s="1">
        <v>37166</v>
      </c>
      <c r="B936">
        <v>36.4</v>
      </c>
      <c r="C936">
        <f t="shared" si="20"/>
        <v>-2.7434859457508326E-3</v>
      </c>
      <c r="D936" s="1">
        <v>37166</v>
      </c>
      <c r="E936" s="2">
        <v>831000000000</v>
      </c>
      <c r="G936" s="1">
        <v>37166</v>
      </c>
      <c r="H936" s="5">
        <v>3.7200000000000004E-2</v>
      </c>
    </row>
    <row r="937" spans="1:8" x14ac:dyDescent="0.25">
      <c r="A937" s="1">
        <v>37167</v>
      </c>
      <c r="B937">
        <v>37.5</v>
      </c>
      <c r="C937">
        <f t="shared" si="20"/>
        <v>2.9772158333670265E-2</v>
      </c>
      <c r="D937" s="1">
        <v>37167</v>
      </c>
      <c r="E937" s="2">
        <v>831200000000</v>
      </c>
      <c r="G937" s="1">
        <v>37167</v>
      </c>
      <c r="H937" s="5">
        <v>3.6499999999999998E-2</v>
      </c>
    </row>
    <row r="938" spans="1:8" x14ac:dyDescent="0.25">
      <c r="A938" s="1">
        <v>37168</v>
      </c>
      <c r="B938">
        <v>39.1</v>
      </c>
      <c r="C938">
        <f t="shared" si="20"/>
        <v>4.1781534014954921E-2</v>
      </c>
      <c r="D938" s="1">
        <v>37168</v>
      </c>
      <c r="E938" s="2">
        <v>831400000000</v>
      </c>
      <c r="G938" s="1">
        <v>37168</v>
      </c>
      <c r="H938" s="5">
        <v>3.7100000000000001E-2</v>
      </c>
    </row>
    <row r="939" spans="1:8" x14ac:dyDescent="0.25">
      <c r="A939" s="1">
        <v>37169</v>
      </c>
      <c r="B939">
        <v>39.6</v>
      </c>
      <c r="C939">
        <f t="shared" si="20"/>
        <v>1.2706651269114883E-2</v>
      </c>
      <c r="D939" s="1">
        <v>37169</v>
      </c>
      <c r="E939" s="2">
        <v>831600000000</v>
      </c>
      <c r="G939" s="1">
        <v>37169</v>
      </c>
      <c r="H939" s="5">
        <v>3.7000000000000005E-2</v>
      </c>
    </row>
    <row r="940" spans="1:8" x14ac:dyDescent="0.25">
      <c r="A940" s="1">
        <v>37172</v>
      </c>
      <c r="B940">
        <v>41.3</v>
      </c>
      <c r="C940">
        <f t="shared" si="20"/>
        <v>4.2033381706552103E-2</v>
      </c>
      <c r="D940" s="1">
        <v>37172</v>
      </c>
      <c r="E940" s="2">
        <v>831800000000</v>
      </c>
      <c r="G940" s="1">
        <v>37172</v>
      </c>
      <c r="H940" s="5">
        <v>3.6799999999999999E-2</v>
      </c>
    </row>
    <row r="941" spans="1:8" x14ac:dyDescent="0.25">
      <c r="A941" s="1">
        <v>37173</v>
      </c>
      <c r="B941">
        <v>40.1</v>
      </c>
      <c r="C941">
        <f t="shared" si="20"/>
        <v>-2.9486165654463426E-2</v>
      </c>
      <c r="D941" s="1">
        <v>37173</v>
      </c>
      <c r="E941" s="2">
        <v>832000000000</v>
      </c>
      <c r="G941" s="1">
        <v>37173</v>
      </c>
      <c r="H941" s="5">
        <v>3.7100000000000001E-2</v>
      </c>
    </row>
    <row r="942" spans="1:8" x14ac:dyDescent="0.25">
      <c r="A942" s="1">
        <v>37174</v>
      </c>
      <c r="B942">
        <v>42</v>
      </c>
      <c r="C942">
        <f t="shared" si="20"/>
        <v>4.6293283970844847E-2</v>
      </c>
      <c r="D942" s="1">
        <v>37174</v>
      </c>
      <c r="E942" s="2">
        <v>832200000000</v>
      </c>
      <c r="G942" s="1">
        <v>37174</v>
      </c>
      <c r="H942" s="5">
        <v>3.7200000000000004E-2</v>
      </c>
    </row>
    <row r="943" spans="1:8" x14ac:dyDescent="0.25">
      <c r="A943" s="1">
        <v>37175</v>
      </c>
      <c r="B943">
        <v>43.5</v>
      </c>
      <c r="C943">
        <f t="shared" si="20"/>
        <v>3.5091319811270193E-2</v>
      </c>
      <c r="D943" s="1">
        <v>37175</v>
      </c>
      <c r="E943" s="2">
        <v>832400000000</v>
      </c>
      <c r="G943" s="1">
        <v>37175</v>
      </c>
      <c r="H943" s="5">
        <v>3.7400000000000003E-2</v>
      </c>
    </row>
    <row r="944" spans="1:8" x14ac:dyDescent="0.25">
      <c r="A944" s="1">
        <v>37176</v>
      </c>
      <c r="B944">
        <v>42.6</v>
      </c>
      <c r="C944">
        <f t="shared" si="20"/>
        <v>-2.0906684819313601E-2</v>
      </c>
      <c r="D944" s="1">
        <v>37176</v>
      </c>
      <c r="E944" s="2">
        <v>832600000000</v>
      </c>
      <c r="G944" s="1">
        <v>37176</v>
      </c>
      <c r="H944" s="5">
        <v>3.73E-2</v>
      </c>
    </row>
    <row r="945" spans="1:8" x14ac:dyDescent="0.25">
      <c r="A945" s="1">
        <v>37179</v>
      </c>
      <c r="B945">
        <v>42.2</v>
      </c>
      <c r="C945">
        <f t="shared" si="20"/>
        <v>-9.4340322333585289E-3</v>
      </c>
      <c r="D945" s="1">
        <v>37179</v>
      </c>
      <c r="E945" s="2">
        <v>832800000000</v>
      </c>
      <c r="G945" s="1">
        <v>37179</v>
      </c>
      <c r="H945" s="5">
        <v>3.6799999999999999E-2</v>
      </c>
    </row>
    <row r="946" spans="1:8" x14ac:dyDescent="0.25">
      <c r="A946" s="1">
        <v>37180</v>
      </c>
      <c r="B946">
        <v>42.4</v>
      </c>
      <c r="C946">
        <f t="shared" si="20"/>
        <v>4.7281411959458957E-3</v>
      </c>
      <c r="D946" s="1">
        <v>37180</v>
      </c>
      <c r="E946" s="2">
        <v>833000000000</v>
      </c>
      <c r="G946" s="1">
        <v>37180</v>
      </c>
      <c r="H946" s="5">
        <v>3.6699999999999997E-2</v>
      </c>
    </row>
    <row r="947" spans="1:8" x14ac:dyDescent="0.25">
      <c r="A947" s="1">
        <v>37181</v>
      </c>
      <c r="B947">
        <v>46.8</v>
      </c>
      <c r="C947">
        <f t="shared" si="20"/>
        <v>9.8734840685688857E-2</v>
      </c>
      <c r="D947" s="1">
        <v>37181</v>
      </c>
      <c r="E947" s="2">
        <v>833200000000</v>
      </c>
      <c r="G947" s="1">
        <v>37181</v>
      </c>
      <c r="H947" s="5">
        <v>3.7200000000000004E-2</v>
      </c>
    </row>
    <row r="948" spans="1:8" x14ac:dyDescent="0.25">
      <c r="A948" s="1">
        <v>37182</v>
      </c>
      <c r="B948">
        <v>43.9</v>
      </c>
      <c r="C948">
        <f t="shared" si="20"/>
        <v>-6.3968882842475386E-2</v>
      </c>
      <c r="D948" s="1">
        <v>37182</v>
      </c>
      <c r="E948" s="2">
        <v>833400000000</v>
      </c>
      <c r="G948" s="1">
        <v>37182</v>
      </c>
      <c r="H948" s="5">
        <v>3.7100000000000001E-2</v>
      </c>
    </row>
    <row r="949" spans="1:8" x14ac:dyDescent="0.25">
      <c r="A949" s="1">
        <v>37183</v>
      </c>
      <c r="B949">
        <v>41.4</v>
      </c>
      <c r="C949">
        <f t="shared" si="20"/>
        <v>-5.8633439249857026E-2</v>
      </c>
      <c r="D949" s="1">
        <v>37183</v>
      </c>
      <c r="E949" s="2">
        <v>833600000000</v>
      </c>
      <c r="G949" s="1">
        <v>37183</v>
      </c>
      <c r="H949" s="5">
        <v>3.7000000000000005E-2</v>
      </c>
    </row>
    <row r="950" spans="1:8" x14ac:dyDescent="0.25">
      <c r="A950" s="1">
        <v>37186</v>
      </c>
      <c r="B950">
        <v>41</v>
      </c>
      <c r="C950">
        <f t="shared" si="20"/>
        <v>-9.7088141269608269E-3</v>
      </c>
      <c r="D950" s="1">
        <v>37186</v>
      </c>
      <c r="E950" s="2">
        <v>833800000000</v>
      </c>
      <c r="G950" s="1">
        <v>37186</v>
      </c>
      <c r="H950" s="5">
        <v>3.7000000000000005E-2</v>
      </c>
    </row>
    <row r="951" spans="1:8" x14ac:dyDescent="0.25">
      <c r="A951" s="1">
        <v>37187</v>
      </c>
      <c r="B951">
        <v>43.5</v>
      </c>
      <c r="C951">
        <f t="shared" si="20"/>
        <v>5.9188871390330654E-2</v>
      </c>
      <c r="D951" s="1">
        <v>37187</v>
      </c>
      <c r="E951" s="2">
        <v>834000000000</v>
      </c>
      <c r="G951" s="1">
        <v>37187</v>
      </c>
      <c r="H951" s="5">
        <v>3.7000000000000005E-2</v>
      </c>
    </row>
    <row r="952" spans="1:8" x14ac:dyDescent="0.25">
      <c r="A952" s="1">
        <v>37188</v>
      </c>
      <c r="B952">
        <v>43.6</v>
      </c>
      <c r="C952">
        <f t="shared" si="20"/>
        <v>2.296212260350157E-3</v>
      </c>
      <c r="D952" s="1">
        <v>37188</v>
      </c>
      <c r="E952" s="2">
        <v>834200000000</v>
      </c>
      <c r="G952" s="1">
        <v>37188</v>
      </c>
      <c r="H952" s="5">
        <v>3.6699999999999997E-2</v>
      </c>
    </row>
    <row r="953" spans="1:8" x14ac:dyDescent="0.25">
      <c r="A953" s="1">
        <v>37189</v>
      </c>
      <c r="B953">
        <v>44.5</v>
      </c>
      <c r="C953">
        <f t="shared" si="20"/>
        <v>2.0432038817205934E-2</v>
      </c>
      <c r="D953" s="1">
        <v>37189</v>
      </c>
      <c r="E953" s="2">
        <v>834400000000</v>
      </c>
      <c r="G953" s="1">
        <v>37189</v>
      </c>
      <c r="H953" s="5">
        <v>3.6600000000000001E-2</v>
      </c>
    </row>
    <row r="954" spans="1:8" x14ac:dyDescent="0.25">
      <c r="A954" s="1">
        <v>37190</v>
      </c>
      <c r="B954">
        <v>49.4</v>
      </c>
      <c r="C954">
        <f t="shared" si="20"/>
        <v>0.10446123502168225</v>
      </c>
      <c r="D954" s="1">
        <v>37190</v>
      </c>
      <c r="E954" s="2">
        <v>834600000000</v>
      </c>
      <c r="G954" s="1">
        <v>37190</v>
      </c>
      <c r="H954" s="5">
        <v>3.6600000000000001E-2</v>
      </c>
    </row>
    <row r="955" spans="1:8" x14ac:dyDescent="0.25">
      <c r="A955" s="1">
        <v>37193</v>
      </c>
      <c r="B955">
        <v>46.2</v>
      </c>
      <c r="C955">
        <f t="shared" si="20"/>
        <v>-6.6970626106183595E-2</v>
      </c>
      <c r="D955" s="1">
        <v>37193</v>
      </c>
      <c r="E955" s="2">
        <v>834800000000</v>
      </c>
      <c r="G955" s="1">
        <v>37193</v>
      </c>
      <c r="H955" s="5">
        <v>3.6699999999999997E-2</v>
      </c>
    </row>
    <row r="956" spans="1:8" x14ac:dyDescent="0.25">
      <c r="A956" s="1">
        <v>37194</v>
      </c>
      <c r="B956">
        <v>44.4</v>
      </c>
      <c r="C956">
        <f t="shared" si="20"/>
        <v>-3.9740328649514226E-2</v>
      </c>
      <c r="D956" s="1">
        <v>37194</v>
      </c>
      <c r="E956" s="2">
        <v>835000000000</v>
      </c>
      <c r="G956" s="1">
        <v>37194</v>
      </c>
      <c r="H956" s="5">
        <v>3.6499999999999998E-2</v>
      </c>
    </row>
    <row r="957" spans="1:8" x14ac:dyDescent="0.25">
      <c r="A957" s="1">
        <v>37195</v>
      </c>
      <c r="B957">
        <v>46.2</v>
      </c>
      <c r="C957">
        <f t="shared" si="20"/>
        <v>3.9740328649514121E-2</v>
      </c>
      <c r="D957" s="1">
        <v>37195</v>
      </c>
      <c r="E957" s="2">
        <v>835200000000</v>
      </c>
      <c r="G957" s="1">
        <v>37195</v>
      </c>
      <c r="H957" s="5">
        <v>3.6600000000000001E-2</v>
      </c>
    </row>
    <row r="958" spans="1:8" x14ac:dyDescent="0.25">
      <c r="A958" s="1">
        <v>37196</v>
      </c>
      <c r="B958">
        <v>47</v>
      </c>
      <c r="C958">
        <f t="shared" si="20"/>
        <v>1.716780362236528E-2</v>
      </c>
      <c r="D958" s="1">
        <v>37196</v>
      </c>
      <c r="E958" s="2">
        <v>835400000000</v>
      </c>
      <c r="G958" s="1">
        <v>37196</v>
      </c>
      <c r="H958" s="5">
        <v>3.6299999999999999E-2</v>
      </c>
    </row>
    <row r="959" spans="1:8" x14ac:dyDescent="0.25">
      <c r="A959" s="1">
        <v>37197</v>
      </c>
      <c r="B959">
        <v>46.7</v>
      </c>
      <c r="C959">
        <f t="shared" si="20"/>
        <v>-6.4034370352069126E-3</v>
      </c>
      <c r="D959" s="1">
        <v>37197</v>
      </c>
      <c r="E959" s="2">
        <v>835600000000</v>
      </c>
      <c r="G959" s="1">
        <v>37197</v>
      </c>
      <c r="H959" s="5">
        <v>3.6600000000000001E-2</v>
      </c>
    </row>
    <row r="960" spans="1:8" x14ac:dyDescent="0.25">
      <c r="A960" s="1">
        <v>37200</v>
      </c>
      <c r="B960">
        <v>49.3</v>
      </c>
      <c r="C960">
        <f t="shared" si="20"/>
        <v>5.4179916373792776E-2</v>
      </c>
      <c r="D960" s="1">
        <v>37200</v>
      </c>
      <c r="E960" s="2">
        <v>835800000000</v>
      </c>
      <c r="G960" s="1">
        <v>37200</v>
      </c>
      <c r="H960" s="5">
        <v>3.6299999999999999E-2</v>
      </c>
    </row>
    <row r="961" spans="1:8" x14ac:dyDescent="0.25">
      <c r="A961" s="1">
        <v>37201</v>
      </c>
      <c r="B961">
        <v>49.8</v>
      </c>
      <c r="C961">
        <f t="shared" si="20"/>
        <v>1.009090298196272E-2</v>
      </c>
      <c r="D961" s="1">
        <v>37201</v>
      </c>
      <c r="E961" s="2">
        <v>836000000000</v>
      </c>
      <c r="G961" s="1">
        <v>37201</v>
      </c>
      <c r="H961" s="5">
        <v>3.61E-2</v>
      </c>
    </row>
    <row r="962" spans="1:8" x14ac:dyDescent="0.25">
      <c r="A962" s="1">
        <v>37202</v>
      </c>
      <c r="B962">
        <v>50</v>
      </c>
      <c r="C962">
        <f t="shared" si="20"/>
        <v>4.0080213975388678E-3</v>
      </c>
      <c r="D962" s="1">
        <v>37202</v>
      </c>
      <c r="E962" s="2">
        <v>836200000000</v>
      </c>
      <c r="G962" s="1">
        <v>37202</v>
      </c>
      <c r="H962" s="5">
        <v>3.5299999999999998E-2</v>
      </c>
    </row>
    <row r="963" spans="1:8" x14ac:dyDescent="0.25">
      <c r="A963" s="1">
        <v>37203</v>
      </c>
      <c r="B963">
        <v>52.5</v>
      </c>
      <c r="C963">
        <f t="shared" si="20"/>
        <v>4.8790164169432049E-2</v>
      </c>
      <c r="D963" s="1">
        <v>37203</v>
      </c>
      <c r="E963" s="2">
        <v>836400000000</v>
      </c>
      <c r="G963" s="1">
        <v>37203</v>
      </c>
      <c r="H963" s="5">
        <v>3.56E-2</v>
      </c>
    </row>
    <row r="964" spans="1:8" x14ac:dyDescent="0.25">
      <c r="A964" s="1">
        <v>37204</v>
      </c>
      <c r="B964">
        <v>51</v>
      </c>
      <c r="C964">
        <f t="shared" ref="C964:C996" si="21">LN(B964/B963)</f>
        <v>-2.8987536873252298E-2</v>
      </c>
      <c r="D964" s="1">
        <v>37204</v>
      </c>
      <c r="E964" s="2">
        <v>836600000000</v>
      </c>
      <c r="G964" s="1">
        <v>37204</v>
      </c>
      <c r="H964" s="5">
        <v>3.56E-2</v>
      </c>
    </row>
    <row r="965" spans="1:8" x14ac:dyDescent="0.25">
      <c r="A965" s="1">
        <v>37207</v>
      </c>
      <c r="B965">
        <v>49.8</v>
      </c>
      <c r="C965">
        <f t="shared" si="21"/>
        <v>-2.3810648693718559E-2</v>
      </c>
      <c r="D965" s="1">
        <v>37207</v>
      </c>
      <c r="E965" s="2">
        <v>836800000000</v>
      </c>
      <c r="G965" s="1">
        <v>37207</v>
      </c>
      <c r="H965" s="5">
        <v>3.5699999999999996E-2</v>
      </c>
    </row>
    <row r="966" spans="1:8" x14ac:dyDescent="0.25">
      <c r="A966" s="1">
        <v>37208</v>
      </c>
      <c r="B966">
        <v>54</v>
      </c>
      <c r="C966">
        <f t="shared" si="21"/>
        <v>8.0969062533667285E-2</v>
      </c>
      <c r="D966" s="1">
        <v>37208</v>
      </c>
      <c r="E966" s="2">
        <v>837000000000</v>
      </c>
      <c r="G966" s="1">
        <v>37208</v>
      </c>
      <c r="H966" s="5">
        <v>3.6000000000000004E-2</v>
      </c>
    </row>
    <row r="967" spans="1:8" x14ac:dyDescent="0.25">
      <c r="A967" s="1">
        <v>37209</v>
      </c>
      <c r="B967">
        <v>54.5</v>
      </c>
      <c r="C967">
        <f t="shared" si="21"/>
        <v>9.2166551049240476E-3</v>
      </c>
      <c r="D967" s="1">
        <v>37209</v>
      </c>
      <c r="E967" s="2">
        <v>837200000000</v>
      </c>
      <c r="G967" s="1">
        <v>37209</v>
      </c>
      <c r="H967" s="5">
        <v>3.7400000000000003E-2</v>
      </c>
    </row>
    <row r="968" spans="1:8" x14ac:dyDescent="0.25">
      <c r="A968" s="1">
        <v>37210</v>
      </c>
      <c r="B968">
        <v>56.5</v>
      </c>
      <c r="C968">
        <f t="shared" si="21"/>
        <v>3.6039936483196873E-2</v>
      </c>
      <c r="D968" s="1">
        <v>37210</v>
      </c>
      <c r="E968" s="2">
        <v>837400000000</v>
      </c>
      <c r="G968" s="1">
        <v>37210</v>
      </c>
      <c r="H968" s="5">
        <v>3.7499999999999999E-2</v>
      </c>
    </row>
    <row r="969" spans="1:8" x14ac:dyDescent="0.25">
      <c r="A969" s="1">
        <v>37211</v>
      </c>
      <c r="B969">
        <v>57.5</v>
      </c>
      <c r="C969">
        <f t="shared" si="21"/>
        <v>1.7544309650909525E-2</v>
      </c>
      <c r="D969" s="1">
        <v>37211</v>
      </c>
      <c r="E969" s="2">
        <v>837600000000</v>
      </c>
      <c r="G969" s="1">
        <v>37211</v>
      </c>
      <c r="H969" s="5">
        <v>3.73E-2</v>
      </c>
    </row>
    <row r="970" spans="1:8" x14ac:dyDescent="0.25">
      <c r="A970" s="1">
        <v>37214</v>
      </c>
      <c r="B970">
        <v>58</v>
      </c>
      <c r="C970">
        <f t="shared" si="21"/>
        <v>8.6580627431145311E-3</v>
      </c>
      <c r="D970" s="1">
        <v>37214</v>
      </c>
      <c r="E970" s="2">
        <v>837800000000</v>
      </c>
      <c r="G970" s="1">
        <v>37214</v>
      </c>
      <c r="H970" s="5">
        <v>3.7100000000000001E-2</v>
      </c>
    </row>
    <row r="971" spans="1:8" x14ac:dyDescent="0.25">
      <c r="A971" s="1">
        <v>37215</v>
      </c>
      <c r="B971">
        <v>56</v>
      </c>
      <c r="C971">
        <f t="shared" si="21"/>
        <v>-3.5091319811270061E-2</v>
      </c>
      <c r="D971" s="1">
        <v>37215</v>
      </c>
      <c r="E971" s="2">
        <v>838000000000</v>
      </c>
      <c r="G971" s="1">
        <v>37215</v>
      </c>
      <c r="H971" s="5">
        <v>3.6799999999999999E-2</v>
      </c>
    </row>
    <row r="972" spans="1:8" x14ac:dyDescent="0.25">
      <c r="A972" s="1">
        <v>37216</v>
      </c>
      <c r="B972">
        <v>55</v>
      </c>
      <c r="C972">
        <f t="shared" si="21"/>
        <v>-1.8018505502678365E-2</v>
      </c>
      <c r="D972" s="1">
        <v>37216</v>
      </c>
      <c r="E972" s="2">
        <v>838200000000</v>
      </c>
      <c r="G972" s="1">
        <v>37216</v>
      </c>
      <c r="H972" s="5">
        <v>3.7400000000000003E-2</v>
      </c>
    </row>
    <row r="973" spans="1:8" x14ac:dyDescent="0.25">
      <c r="A973" s="1">
        <v>37217</v>
      </c>
      <c r="B973">
        <v>59</v>
      </c>
      <c r="C973">
        <f t="shared" si="21"/>
        <v>7.020425867324856E-2</v>
      </c>
      <c r="D973" s="1">
        <v>37217</v>
      </c>
      <c r="E973" s="2">
        <v>838400000000</v>
      </c>
      <c r="G973" s="1">
        <v>37217</v>
      </c>
      <c r="H973" s="5">
        <v>3.7400000000000003E-2</v>
      </c>
    </row>
    <row r="974" spans="1:8" x14ac:dyDescent="0.25">
      <c r="A974" s="1">
        <v>37218</v>
      </c>
      <c r="B974">
        <v>59</v>
      </c>
      <c r="C974">
        <f t="shared" si="21"/>
        <v>0</v>
      </c>
      <c r="D974" s="1">
        <v>37218</v>
      </c>
      <c r="E974" s="2">
        <v>838600000000</v>
      </c>
      <c r="G974" s="1">
        <v>37218</v>
      </c>
      <c r="H974" s="5">
        <v>3.7400000000000003E-2</v>
      </c>
    </row>
    <row r="975" spans="1:8" x14ac:dyDescent="0.25">
      <c r="A975" s="1">
        <v>37221</v>
      </c>
      <c r="B975">
        <v>61</v>
      </c>
      <c r="C975">
        <f t="shared" si="21"/>
        <v>3.3336420267591711E-2</v>
      </c>
      <c r="D975" s="1">
        <v>37221</v>
      </c>
      <c r="E975" s="2">
        <v>838800000000</v>
      </c>
      <c r="G975" s="1">
        <v>37221</v>
      </c>
      <c r="H975" s="5">
        <v>3.7400000000000003E-2</v>
      </c>
    </row>
    <row r="976" spans="1:8" x14ac:dyDescent="0.25">
      <c r="A976" s="1">
        <v>37222</v>
      </c>
      <c r="B976">
        <v>59.5</v>
      </c>
      <c r="C976">
        <f t="shared" si="21"/>
        <v>-2.4897551621727201E-2</v>
      </c>
      <c r="D976" s="1">
        <v>37222</v>
      </c>
      <c r="E976" s="2">
        <v>839000000000</v>
      </c>
      <c r="G976" s="1">
        <v>37222</v>
      </c>
      <c r="H976" s="5">
        <v>3.7599999999999995E-2</v>
      </c>
    </row>
    <row r="977" spans="1:8" x14ac:dyDescent="0.25">
      <c r="A977" s="1">
        <v>37223</v>
      </c>
      <c r="B977">
        <v>58</v>
      </c>
      <c r="C977">
        <f t="shared" si="21"/>
        <v>-2.5533302005164762E-2</v>
      </c>
      <c r="D977" s="1">
        <v>37223</v>
      </c>
      <c r="E977" s="2">
        <v>839200000000</v>
      </c>
      <c r="G977" s="1">
        <v>37223</v>
      </c>
      <c r="H977" s="5">
        <v>3.7699999999999997E-2</v>
      </c>
    </row>
    <row r="978" spans="1:8" x14ac:dyDescent="0.25">
      <c r="A978" s="1">
        <v>37224</v>
      </c>
      <c r="B978">
        <v>56.5</v>
      </c>
      <c r="C978">
        <f t="shared" si="21"/>
        <v>-2.6202372394024072E-2</v>
      </c>
      <c r="D978" s="1">
        <v>37224</v>
      </c>
      <c r="E978" s="2">
        <v>839400000000</v>
      </c>
      <c r="G978" s="1">
        <v>37224</v>
      </c>
      <c r="H978" s="5">
        <v>3.7400000000000003E-2</v>
      </c>
    </row>
    <row r="979" spans="1:8" x14ac:dyDescent="0.25">
      <c r="A979" s="1">
        <v>37225</v>
      </c>
      <c r="B979">
        <v>59</v>
      </c>
      <c r="C979">
        <f t="shared" si="21"/>
        <v>4.3296805753324258E-2</v>
      </c>
      <c r="D979" s="1">
        <v>37225</v>
      </c>
      <c r="E979" s="2">
        <v>839600000000</v>
      </c>
      <c r="G979" s="1">
        <v>37225</v>
      </c>
      <c r="H979" s="5">
        <v>3.73E-2</v>
      </c>
    </row>
    <row r="980" spans="1:8" x14ac:dyDescent="0.25">
      <c r="A980" s="1">
        <v>37228</v>
      </c>
      <c r="B980">
        <v>57.5</v>
      </c>
      <c r="C980">
        <f t="shared" si="21"/>
        <v>-2.575249610241474E-2</v>
      </c>
      <c r="D980" s="1">
        <v>37228</v>
      </c>
      <c r="E980" s="2">
        <v>839800000000</v>
      </c>
      <c r="G980" s="1">
        <v>37228</v>
      </c>
      <c r="H980" s="5">
        <v>3.73E-2</v>
      </c>
    </row>
    <row r="981" spans="1:8" x14ac:dyDescent="0.25">
      <c r="A981" s="1">
        <v>37229</v>
      </c>
      <c r="B981">
        <v>60.5</v>
      </c>
      <c r="C981">
        <f t="shared" si="21"/>
        <v>5.0858417233490945E-2</v>
      </c>
      <c r="D981" s="1">
        <v>37229</v>
      </c>
      <c r="E981" s="2">
        <v>840000000000</v>
      </c>
      <c r="G981" s="1">
        <v>37229</v>
      </c>
      <c r="H981" s="5">
        <v>3.7200000000000004E-2</v>
      </c>
    </row>
    <row r="982" spans="1:8" x14ac:dyDescent="0.25">
      <c r="A982" s="1">
        <v>37230</v>
      </c>
      <c r="B982">
        <v>64.5</v>
      </c>
      <c r="C982">
        <f t="shared" si="21"/>
        <v>6.4021858764931022E-2</v>
      </c>
      <c r="D982" s="1">
        <v>37230</v>
      </c>
      <c r="E982" s="2">
        <v>840200000000</v>
      </c>
      <c r="G982" s="1">
        <v>37230</v>
      </c>
      <c r="H982" s="5">
        <v>3.7400000000000003E-2</v>
      </c>
    </row>
    <row r="983" spans="1:8" x14ac:dyDescent="0.25">
      <c r="A983" s="1">
        <v>37231</v>
      </c>
      <c r="B983">
        <v>64.5</v>
      </c>
      <c r="C983">
        <f t="shared" si="21"/>
        <v>0</v>
      </c>
      <c r="D983" s="1">
        <v>37231</v>
      </c>
      <c r="E983" s="2">
        <v>840400000000</v>
      </c>
      <c r="G983" s="1">
        <v>37231</v>
      </c>
      <c r="H983" s="5">
        <v>3.7900000000000003E-2</v>
      </c>
    </row>
    <row r="984" spans="1:8" x14ac:dyDescent="0.25">
      <c r="A984" s="1">
        <v>37232</v>
      </c>
      <c r="B984">
        <v>63</v>
      </c>
      <c r="C984">
        <f t="shared" si="21"/>
        <v>-2.3530497410194161E-2</v>
      </c>
      <c r="D984" s="1">
        <v>37232</v>
      </c>
      <c r="E984" s="2">
        <v>840600000000</v>
      </c>
      <c r="G984" s="1">
        <v>37232</v>
      </c>
      <c r="H984" s="5">
        <v>3.7699999999999997E-2</v>
      </c>
    </row>
    <row r="985" spans="1:8" x14ac:dyDescent="0.25">
      <c r="A985" s="1">
        <v>37235</v>
      </c>
      <c r="B985">
        <v>62</v>
      </c>
      <c r="C985">
        <f t="shared" si="21"/>
        <v>-1.6000341346441189E-2</v>
      </c>
      <c r="D985" s="1">
        <v>37235</v>
      </c>
      <c r="E985" s="2">
        <v>840800000000</v>
      </c>
      <c r="G985" s="1">
        <v>37235</v>
      </c>
      <c r="H985" s="5">
        <v>3.7499999999999999E-2</v>
      </c>
    </row>
    <row r="986" spans="1:8" x14ac:dyDescent="0.25">
      <c r="A986" s="1">
        <v>37236</v>
      </c>
      <c r="B986">
        <v>64</v>
      </c>
      <c r="C986">
        <f t="shared" si="21"/>
        <v>3.174869831458027E-2</v>
      </c>
      <c r="D986" s="1">
        <v>37236</v>
      </c>
      <c r="E986" s="2">
        <v>841000000000</v>
      </c>
      <c r="G986" s="1">
        <v>37236</v>
      </c>
      <c r="H986" s="5">
        <v>3.7499999999999999E-2</v>
      </c>
    </row>
    <row r="987" spans="1:8" x14ac:dyDescent="0.25">
      <c r="A987" s="1">
        <v>37237</v>
      </c>
      <c r="B987">
        <v>62</v>
      </c>
      <c r="C987">
        <f t="shared" si="21"/>
        <v>-3.1748698314580298E-2</v>
      </c>
      <c r="D987" s="1">
        <v>37237</v>
      </c>
      <c r="E987" s="2">
        <v>841200000000</v>
      </c>
      <c r="G987" s="1">
        <v>37237</v>
      </c>
      <c r="H987" s="5">
        <v>3.7100000000000001E-2</v>
      </c>
    </row>
    <row r="988" spans="1:8" x14ac:dyDescent="0.25">
      <c r="A988" s="1">
        <v>37238</v>
      </c>
      <c r="B988">
        <v>58</v>
      </c>
      <c r="C988">
        <f t="shared" si="21"/>
        <v>-6.6691374498672282E-2</v>
      </c>
      <c r="D988" s="1">
        <v>37238</v>
      </c>
      <c r="E988" s="2">
        <v>841400000000</v>
      </c>
      <c r="G988" s="1">
        <v>37238</v>
      </c>
      <c r="H988" s="5">
        <v>3.73E-2</v>
      </c>
    </row>
    <row r="989" spans="1:8" x14ac:dyDescent="0.25">
      <c r="A989" s="1">
        <v>37239</v>
      </c>
      <c r="B989">
        <v>57.5</v>
      </c>
      <c r="C989">
        <f t="shared" si="21"/>
        <v>-8.6580627431145415E-3</v>
      </c>
      <c r="D989" s="1">
        <v>37239</v>
      </c>
      <c r="E989" s="2">
        <v>841600000000</v>
      </c>
      <c r="G989" s="1">
        <v>37239</v>
      </c>
      <c r="H989" s="5">
        <v>3.7400000000000003E-2</v>
      </c>
    </row>
    <row r="990" spans="1:8" x14ac:dyDescent="0.25">
      <c r="A990" s="1">
        <v>37242</v>
      </c>
      <c r="B990">
        <v>58.5</v>
      </c>
      <c r="C990">
        <f t="shared" si="21"/>
        <v>1.7241806434505954E-2</v>
      </c>
      <c r="D990" s="1">
        <v>37242</v>
      </c>
      <c r="E990" s="2">
        <v>841800000000</v>
      </c>
      <c r="G990" s="1">
        <v>37242</v>
      </c>
      <c r="H990" s="5">
        <v>3.73E-2</v>
      </c>
    </row>
    <row r="991" spans="1:8" x14ac:dyDescent="0.25">
      <c r="A991" s="1">
        <v>37243</v>
      </c>
      <c r="B991">
        <v>58</v>
      </c>
      <c r="C991">
        <f t="shared" si="21"/>
        <v>-8.5837436913914419E-3</v>
      </c>
      <c r="D991" s="1">
        <v>37243</v>
      </c>
      <c r="E991" s="2">
        <v>842000000000</v>
      </c>
      <c r="G991" s="1">
        <v>37243</v>
      </c>
      <c r="H991" s="5">
        <v>3.73E-2</v>
      </c>
    </row>
    <row r="992" spans="1:8" x14ac:dyDescent="0.25">
      <c r="A992" s="1">
        <v>37244</v>
      </c>
      <c r="B992">
        <v>55.5</v>
      </c>
      <c r="C992">
        <f t="shared" si="21"/>
        <v>-4.4059989794030543E-2</v>
      </c>
      <c r="D992" s="1">
        <v>37244</v>
      </c>
      <c r="E992" s="2">
        <v>842200000000</v>
      </c>
      <c r="G992" s="1">
        <v>37244</v>
      </c>
      <c r="H992" s="5">
        <v>3.6900000000000002E-2</v>
      </c>
    </row>
    <row r="993" spans="1:8" x14ac:dyDescent="0.25">
      <c r="A993" s="1">
        <v>37245</v>
      </c>
      <c r="B993">
        <v>53.5</v>
      </c>
      <c r="C993">
        <f t="shared" si="21"/>
        <v>-3.6701366850427929E-2</v>
      </c>
      <c r="D993" s="1">
        <v>37245</v>
      </c>
      <c r="E993" s="2">
        <v>842400000000</v>
      </c>
      <c r="G993" s="1">
        <v>37245</v>
      </c>
      <c r="H993" s="5">
        <v>3.705E-2</v>
      </c>
    </row>
    <row r="994" spans="1:8" x14ac:dyDescent="0.25">
      <c r="A994" s="1">
        <v>37246</v>
      </c>
      <c r="B994">
        <v>55</v>
      </c>
      <c r="C994">
        <f t="shared" si="21"/>
        <v>2.7651531330509949E-2</v>
      </c>
      <c r="D994" s="1">
        <v>37246</v>
      </c>
      <c r="E994" s="2">
        <v>842600000000</v>
      </c>
      <c r="G994" s="1">
        <v>37246</v>
      </c>
      <c r="H994" s="5">
        <v>3.6799999999999999E-2</v>
      </c>
    </row>
    <row r="995" spans="1:8" x14ac:dyDescent="0.25">
      <c r="A995" s="1">
        <v>37252</v>
      </c>
      <c r="B995">
        <v>56</v>
      </c>
      <c r="C995">
        <f t="shared" si="21"/>
        <v>1.8018505502678212E-2</v>
      </c>
      <c r="D995" s="1">
        <v>37252</v>
      </c>
      <c r="E995" s="2">
        <v>842800000000</v>
      </c>
      <c r="G995" s="1">
        <v>37252</v>
      </c>
      <c r="H995" s="5">
        <v>3.7200000000000004E-2</v>
      </c>
    </row>
    <row r="996" spans="1:8" x14ac:dyDescent="0.25">
      <c r="A996" s="1">
        <v>37253</v>
      </c>
      <c r="B996">
        <v>57</v>
      </c>
      <c r="C996">
        <f t="shared" si="21"/>
        <v>1.7699577099400857E-2</v>
      </c>
      <c r="D996" s="1">
        <v>37253</v>
      </c>
      <c r="E996" s="2">
        <v>843000000000</v>
      </c>
      <c r="G996" s="1">
        <v>37253</v>
      </c>
      <c r="H996" s="5">
        <v>3.7149999999999996E-2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25780FFF0FDF43AF9E88D3D0DD3F64" ma:contentTypeVersion="2" ma:contentTypeDescription="Skapa ett nytt dokument." ma:contentTypeScope="" ma:versionID="85bd80a5e468ea5561f0835e87691bea">
  <xsd:schema xmlns:xsd="http://www.w3.org/2001/XMLSchema" xmlns:xs="http://www.w3.org/2001/XMLSchema" xmlns:p="http://schemas.microsoft.com/office/2006/metadata/properties" xmlns:ns2="8d973635-663e-44ce-8d6c-70fd171f495a" targetNamespace="http://schemas.microsoft.com/office/2006/metadata/properties" ma:root="true" ma:fieldsID="7cf3fc15204a56ef9345b094e583ba4b" ns2:_="">
    <xsd:import namespace="8d973635-663e-44ce-8d6c-70fd171f4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73635-663e-44ce-8d6c-70fd171f49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0C5AD0-5984-468E-A604-7F6BE591E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73635-663e-44ce-8d6c-70fd171f4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49188B4-4BDF-450B-8953-4DEA7D9AB904}">
  <ds:schemaRefs>
    <ds:schemaRef ds:uri="http://schemas.microsoft.com/office/2006/documentManagement/types"/>
    <ds:schemaRef ds:uri="8d973635-663e-44ce-8d6c-70fd171f495a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F15EFC-AC7F-42BC-85CA-1DE95B4D8D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Birger Nilsson</dc:creator>
  <cp:lastModifiedBy>Noah</cp:lastModifiedBy>
  <dcterms:created xsi:type="dcterms:W3CDTF">2014-03-06T16:08:52Z</dcterms:created>
  <dcterms:modified xsi:type="dcterms:W3CDTF">2020-02-25T09:53:55Z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0x010100E825780FFF0FDF43AF9E88D3D0DD3F64</vt:lpwstr>
  </property>
</Properties>
</file>