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520" windowHeight="15560" tabRatio="500"/>
  </bookViews>
  <sheets>
    <sheet name="price_compar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9" i="1"/>
  <c r="J4" i="1"/>
  <c r="J8" i="1"/>
  <c r="J6" i="1"/>
  <c r="K5" i="1"/>
  <c r="K4" i="1"/>
</calcChain>
</file>

<file path=xl/sharedStrings.xml><?xml version="1.0" encoding="utf-8"?>
<sst xmlns="http://schemas.openxmlformats.org/spreadsheetml/2006/main" count="320" uniqueCount="205">
  <si>
    <t>tw_name</t>
  </si>
  <si>
    <t>moco_name</t>
  </si>
  <si>
    <t>volume</t>
  </si>
  <si>
    <t>tw_price</t>
  </si>
  <si>
    <t>moco_price</t>
  </si>
  <si>
    <t>abs_change</t>
  </si>
  <si>
    <t>per_change</t>
  </si>
  <si>
    <t>Johnnie Walker Black</t>
  </si>
  <si>
    <t>J Walker Black 1.75L</t>
  </si>
  <si>
    <t>1.75L</t>
  </si>
  <si>
    <t>Johnnie Walker Red</t>
  </si>
  <si>
    <t>J Walker Red 1.75L</t>
  </si>
  <si>
    <t>Macallan 12 Yr</t>
  </si>
  <si>
    <t>Macallan 12Yr 12/Cs 750Ml</t>
  </si>
  <si>
    <t>750Ml</t>
  </si>
  <si>
    <t>Johnnie Walker Blue</t>
  </si>
  <si>
    <t>J Walker Blue 750Ml</t>
  </si>
  <si>
    <t>Chivas Regal</t>
  </si>
  <si>
    <t>Chivas Regal 1.75L</t>
  </si>
  <si>
    <t>J Walker Black 750Ml</t>
  </si>
  <si>
    <t>Balvenie 12 Yr Double Wood</t>
  </si>
  <si>
    <t>Balvenie Dblwood 750</t>
  </si>
  <si>
    <t>Famous Grouse</t>
  </si>
  <si>
    <t>Fms Grouse 1.75L</t>
  </si>
  <si>
    <t>Clan MacGregor</t>
  </si>
  <si>
    <t>Clan Macgre 1.75L</t>
  </si>
  <si>
    <t>Johnnie Walker Double Black</t>
  </si>
  <si>
    <t>J Walker Double Blk</t>
  </si>
  <si>
    <t>Lagavulin 16 Yr</t>
  </si>
  <si>
    <t>Lagavulin 16Y 750Ml</t>
  </si>
  <si>
    <t>Chivas Regl 750Ml</t>
  </si>
  <si>
    <t>Glenfiddich 12 Yr</t>
  </si>
  <si>
    <t>Scoresby</t>
  </si>
  <si>
    <t>Scoresby 1.75L</t>
  </si>
  <si>
    <t>Oban 14 Yr</t>
  </si>
  <si>
    <t>Oban 14Yr 750Ml</t>
  </si>
  <si>
    <t>Macallan Fine Oak 15 Yr</t>
  </si>
  <si>
    <t>Macallan Oak 15Y 750</t>
  </si>
  <si>
    <t>Cutty Sark</t>
  </si>
  <si>
    <t>Cutty Sark 1.75L</t>
  </si>
  <si>
    <t>Balvenie 14 Yr Caribbean Cask</t>
  </si>
  <si>
    <t>Balvenie 14Yr Caribb</t>
  </si>
  <si>
    <t>Laphroaig 10 Yr</t>
  </si>
  <si>
    <t>Laphroig 10Yrs 750Ml</t>
  </si>
  <si>
    <t>Laphroig 10Yr Cs 750</t>
  </si>
  <si>
    <t>J Walker Black 1L</t>
  </si>
  <si>
    <t>1L</t>
  </si>
  <si>
    <t>Johnnie Walker Platinum</t>
  </si>
  <si>
    <t>J Walker Platinum 75</t>
  </si>
  <si>
    <t>Chivas Regal 18 Yr</t>
  </si>
  <si>
    <t>Chivas 18Yr 750Ml</t>
  </si>
  <si>
    <t>Glenfiddich 15 Yr</t>
  </si>
  <si>
    <t>Glenfiddich 15Yr 750</t>
  </si>
  <si>
    <t>Macallan 12Yr Scotch</t>
  </si>
  <si>
    <t>Glenmorangie Lasanta</t>
  </si>
  <si>
    <t>Glenmorangie Ls 750M</t>
  </si>
  <si>
    <t>Glenmorangie 18 Yr</t>
  </si>
  <si>
    <t>Glnmorangie 18Yr 750</t>
  </si>
  <si>
    <t>Johnnie Walker Gold Label Reserve</t>
  </si>
  <si>
    <t>J Walker Gold Lbl Rs</t>
  </si>
  <si>
    <t>Dalwhinnie  15 Yr</t>
  </si>
  <si>
    <t>Dalwhinnie 15Yr3 750</t>
  </si>
  <si>
    <t>Dalwhinnie D/E 1996</t>
  </si>
  <si>
    <t>Glenfiddich 12Yr 1.7</t>
  </si>
  <si>
    <t>Aberlour A'bunadh</t>
  </si>
  <si>
    <t>Abrlour A'Bunadh 750</t>
  </si>
  <si>
    <t>Macallan Fine Oak 10 Yr</t>
  </si>
  <si>
    <t>Macallan Oak 10Y 750</t>
  </si>
  <si>
    <t>Balvenie Port Wood 21 Yr</t>
  </si>
  <si>
    <t>Balvenie Portwd 21 7</t>
  </si>
  <si>
    <t>J Walker Red 750Ml</t>
  </si>
  <si>
    <t>Buchanan's 18 Yr</t>
  </si>
  <si>
    <t>Buchanan 18Yr 750Ml</t>
  </si>
  <si>
    <t>Highland Park 12 Yr</t>
  </si>
  <si>
    <t>Highland Pk 12Y 750M</t>
  </si>
  <si>
    <t>Aberlour 12 Yr</t>
  </si>
  <si>
    <t>Aberlour 12 Yr Sm 75</t>
  </si>
  <si>
    <t>Glenlivet Archive 21 Yr</t>
  </si>
  <si>
    <t>Glenlivet Ar 21Y 750</t>
  </si>
  <si>
    <t>Ardbeg 10yr</t>
  </si>
  <si>
    <t>Ardbeg 10Yr Sc 750Ml</t>
  </si>
  <si>
    <t>Ardbeg Uigeadail</t>
  </si>
  <si>
    <t>Ardbeg Uigeadail 750</t>
  </si>
  <si>
    <t>Dewar's 12 Yr</t>
  </si>
  <si>
    <t>Dewars 12Yr 1.75L</t>
  </si>
  <si>
    <t>Dewar's</t>
  </si>
  <si>
    <t>Dewars 1L</t>
  </si>
  <si>
    <t>Laphroaig Quarter Cask</t>
  </si>
  <si>
    <t>Laphroaig Q/Cask 750</t>
  </si>
  <si>
    <t>Glenlivet Nadurra 16 Yr</t>
  </si>
  <si>
    <t>Glevt Nadurra 16 750</t>
  </si>
  <si>
    <t>Dalmore 12 Yr</t>
  </si>
  <si>
    <t>Dalmore Sctch 12 750</t>
  </si>
  <si>
    <t>Ballantine's</t>
  </si>
  <si>
    <t>Ballantines 1.75L</t>
  </si>
  <si>
    <t>Balvenie 15 Yr</t>
  </si>
  <si>
    <t>Balvenie 15Yr Sherry</t>
  </si>
  <si>
    <t>Aberlour 16 Yr</t>
  </si>
  <si>
    <t>Aberlour 16Yr 750Ml</t>
  </si>
  <si>
    <t>Dewar'S 12Yr 750Ml</t>
  </si>
  <si>
    <t>J Walker Red 1L</t>
  </si>
  <si>
    <t>Monkey Shoulder Scotch Whisky</t>
  </si>
  <si>
    <t>Monkey Shoulder Blen</t>
  </si>
  <si>
    <t>Oban Distillers Edition</t>
  </si>
  <si>
    <t>Oban Dist Edition 75</t>
  </si>
  <si>
    <t>Highland Park 15 Yr</t>
  </si>
  <si>
    <t>Highland Park 15Y 75</t>
  </si>
  <si>
    <t>Laphroaig Scotch Triple Wood</t>
  </si>
  <si>
    <t>Laphroaig Trip Wood</t>
  </si>
  <si>
    <t>Bunnahabhain 12 Yr</t>
  </si>
  <si>
    <t>Bunnahabhain S/M 750Ml</t>
  </si>
  <si>
    <t>Johnnie Walker Swing</t>
  </si>
  <si>
    <t>J Walker Swing 750Ml</t>
  </si>
  <si>
    <t>Balvenie 12 Yr Single Barrel</t>
  </si>
  <si>
    <t>Balvenie 12Yr S Barl</t>
  </si>
  <si>
    <t>Scapa 16 Yr</t>
  </si>
  <si>
    <t>Scapa 16Yr 750Ml</t>
  </si>
  <si>
    <t>Chivas Royal Salute 21 Yr</t>
  </si>
  <si>
    <t>Royal Salute 750Ml</t>
  </si>
  <si>
    <t>Caol Ila 12 Yr</t>
  </si>
  <si>
    <t>Caol Ila 12Yr Sm 750</t>
  </si>
  <si>
    <t>Glenrothes Select</t>
  </si>
  <si>
    <t>Glenroths Sm Scot 750Ml</t>
  </si>
  <si>
    <t>Cragganmore  12 Yr</t>
  </si>
  <si>
    <t>Cragganamore 750Ml</t>
  </si>
  <si>
    <t>Dewars 12Yr 1L</t>
  </si>
  <si>
    <t>Aberfeldy 12 yo</t>
  </si>
  <si>
    <t>Aberfeldy 12Yr S 750</t>
  </si>
  <si>
    <t>Talisker Storm</t>
  </si>
  <si>
    <t>Talisker Storm 750Ml</t>
  </si>
  <si>
    <t>Auchentoshan 12 Yr</t>
  </si>
  <si>
    <t>Auchentoshan 12Y 750</t>
  </si>
  <si>
    <t>Fms Grouse 750Ml</t>
  </si>
  <si>
    <t>Talisker 18 Yr</t>
  </si>
  <si>
    <t>Talisker 18Yr 6/C 75</t>
  </si>
  <si>
    <t>Dewar's 15 Yr</t>
  </si>
  <si>
    <t>Dewars 15Yr Scotch 7</t>
  </si>
  <si>
    <t>J Walker Blue 1.75L</t>
  </si>
  <si>
    <t>Dewar's 18 Yr</t>
  </si>
  <si>
    <t>Dewars Fnd Rs 18Yr 7</t>
  </si>
  <si>
    <t>Isle of Jura 16 Yr</t>
  </si>
  <si>
    <t>Isle Of Jura 16Yr 750Ml</t>
  </si>
  <si>
    <t>Auchentoshan Classic</t>
  </si>
  <si>
    <t>Auchentishen Cls 750</t>
  </si>
  <si>
    <t>J Walker Black 375Ml</t>
  </si>
  <si>
    <t>375Ml</t>
  </si>
  <si>
    <t>Glenfarclas 12 Yr</t>
  </si>
  <si>
    <t>Glnfrcls 12Yr 750Ml</t>
  </si>
  <si>
    <t>J Walker Black 200Ml</t>
  </si>
  <si>
    <t>200Ml</t>
  </si>
  <si>
    <t>McClelland's Highland</t>
  </si>
  <si>
    <t>Mcclelland H/Land 1.</t>
  </si>
  <si>
    <t>Clynelish 14 Yr</t>
  </si>
  <si>
    <t>Clynelish 14 Sm 750M</t>
  </si>
  <si>
    <t>McClelland's Islay</t>
  </si>
  <si>
    <t>Mcclellnd Islay 750M</t>
  </si>
  <si>
    <t>Speyburn 10 Yr</t>
  </si>
  <si>
    <t>Speyburn S/M 750Ml</t>
  </si>
  <si>
    <t>Compass Box The Peat Monster</t>
  </si>
  <si>
    <t>Compass Peat Monster 750Ml</t>
  </si>
  <si>
    <t>Compass Box S/Tree 750Ml</t>
  </si>
  <si>
    <t>Duggan's Dew</t>
  </si>
  <si>
    <t>Duggans Dew 1.75L</t>
  </si>
  <si>
    <t>Cutty Sark 750Ml</t>
  </si>
  <si>
    <t>Edradour 10 Yr</t>
  </si>
  <si>
    <t>Edradour 10Y Scotch 750Ml</t>
  </si>
  <si>
    <t>Isle of Jura  10 Yr</t>
  </si>
  <si>
    <t>Isle Of Jura 750Ml</t>
  </si>
  <si>
    <t>Isle Of Jura Sup 750</t>
  </si>
  <si>
    <t>Longmorn 16 Yr</t>
  </si>
  <si>
    <t>Longmorn Sm 16Yr 750</t>
  </si>
  <si>
    <t>Glengoyne 10 Yr</t>
  </si>
  <si>
    <t>Glengoyne Sm 10Yr 750Ml</t>
  </si>
  <si>
    <t>Bowmore Small Batch</t>
  </si>
  <si>
    <t>Bowmore Sctch 750Ml</t>
  </si>
  <si>
    <t>J Walker Red 375Ml</t>
  </si>
  <si>
    <t>Ledaig 10 Yr</t>
  </si>
  <si>
    <t>Lediag 10Yr 750Ml</t>
  </si>
  <si>
    <t>Glenlivet Nadurra Oloroso</t>
  </si>
  <si>
    <t>Glenlivet Oloroso 75</t>
  </si>
  <si>
    <t>White Horse</t>
  </si>
  <si>
    <t>White Horse 1.75L</t>
  </si>
  <si>
    <t>Kilchoman Machir Bay</t>
  </si>
  <si>
    <t>Kilchoman Machie Bay</t>
  </si>
  <si>
    <t>Cutty Sark Prohibition Edition</t>
  </si>
  <si>
    <t>Cutty Sark Prohibton</t>
  </si>
  <si>
    <t>Glenfiddich 26 Yr</t>
  </si>
  <si>
    <t>Glenfiddich 26Yr Sm</t>
  </si>
  <si>
    <t>Deanston 12 Yr</t>
  </si>
  <si>
    <t>Deanston Sctch 12 750Ml</t>
  </si>
  <si>
    <t>Macallan 18 Yr</t>
  </si>
  <si>
    <t>Mccallan 18Yr 750Ml</t>
  </si>
  <si>
    <t>Macallan 25 Yr</t>
  </si>
  <si>
    <t>Macallan 25Yr 750Ml</t>
  </si>
  <si>
    <t>Glenkinchie 12 Yr</t>
  </si>
  <si>
    <t>Glenkinchie. 750Ml</t>
  </si>
  <si>
    <t>Old Pulteney 21 Year</t>
  </si>
  <si>
    <t>Old Pulteney 21Yr 75</t>
  </si>
  <si>
    <t>Count</t>
  </si>
  <si>
    <t>Percentage</t>
  </si>
  <si>
    <t>Average Diff when TW has HIGHER PRICE</t>
  </si>
  <si>
    <t>Average Diff when TW has LOWER PRICE</t>
  </si>
  <si>
    <t>Comparison of Scotch Prices at Total Wine (Laurel) and at Montgomery County Liquor Stores</t>
  </si>
  <si>
    <t>Total Wine - Higher Price (RED)</t>
  </si>
  <si>
    <t>Total Wine - Lower Price (GREEN)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</si>
</sst>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44" fontId="0" fillId="0" borderId="0" xfId="1" applyFont="1"/>
    <xf numFmtId="0" fontId="4" fillId="0" borderId="0" xfId="0" applyFont="1"/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G105" totalsRowShown="0">
  <autoFilter ref="A3:G105"/>
  <sortState ref="A2:G147">
    <sortCondition descending="1" ref="G1:G147"/>
  </sortState>
  <tableColumns count="7">
    <tableColumn id="2" name="tw_name"/>
    <tableColumn id="3" name="moco_name"/>
    <tableColumn id="4" name="volume"/>
    <tableColumn id="5" name="tw_price"/>
    <tableColumn id="6" name="moco_price"/>
    <tableColumn id="7" name="abs_change"/>
    <tableColumn id="8" name="per_change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selection activeCell="I6" sqref="I6"/>
    </sheetView>
  </sheetViews>
  <sheetFormatPr baseColWidth="10" defaultRowHeight="15" x14ac:dyDescent="0"/>
  <cols>
    <col min="1" max="1" width="29.6640625" bestFit="1" customWidth="1"/>
    <col min="2" max="2" width="25.6640625" bestFit="1" customWidth="1"/>
    <col min="3" max="3" width="10.1640625" bestFit="1" customWidth="1"/>
    <col min="4" max="4" width="11.1640625" bestFit="1" customWidth="1"/>
    <col min="5" max="6" width="13.6640625" bestFit="1" customWidth="1"/>
    <col min="7" max="7" width="13.6640625" style="1" bestFit="1" customWidth="1"/>
    <col min="9" max="9" width="34.5" bestFit="1" customWidth="1"/>
  </cols>
  <sheetData>
    <row r="1" spans="1:11" ht="20">
      <c r="A1" s="3" t="s">
        <v>202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J3" t="s">
        <v>198</v>
      </c>
      <c r="K3" t="s">
        <v>199</v>
      </c>
    </row>
    <row r="4" spans="1:11">
      <c r="A4" t="s">
        <v>101</v>
      </c>
      <c r="B4" t="s">
        <v>102</v>
      </c>
      <c r="C4" t="s">
        <v>14</v>
      </c>
      <c r="D4">
        <v>37.99</v>
      </c>
      <c r="E4">
        <v>24.99</v>
      </c>
      <c r="F4">
        <v>13</v>
      </c>
      <c r="G4" s="1">
        <v>0.34219531455646202</v>
      </c>
      <c r="I4" t="s">
        <v>203</v>
      </c>
      <c r="J4">
        <f>COUNTIF(Table1[per_change], "&gt;0")</f>
        <v>75</v>
      </c>
      <c r="K4" s="1">
        <f>J4/J6</f>
        <v>0.73529411764705888</v>
      </c>
    </row>
    <row r="5" spans="1:11">
      <c r="A5" t="s">
        <v>34</v>
      </c>
      <c r="B5" t="s">
        <v>35</v>
      </c>
      <c r="C5" t="s">
        <v>14</v>
      </c>
      <c r="D5">
        <v>69.989999999999995</v>
      </c>
      <c r="E5">
        <v>46.79</v>
      </c>
      <c r="F5">
        <v>23.1999999999999</v>
      </c>
      <c r="G5" s="1">
        <v>0.33147592513216101</v>
      </c>
      <c r="I5" t="s">
        <v>204</v>
      </c>
      <c r="J5">
        <f>COUNTIF(Table1[per_change], "&lt;0")</f>
        <v>27</v>
      </c>
      <c r="K5" s="1">
        <f>J5/J6</f>
        <v>0.26470588235294118</v>
      </c>
    </row>
    <row r="6" spans="1:11">
      <c r="A6" t="s">
        <v>107</v>
      </c>
      <c r="B6" t="s">
        <v>108</v>
      </c>
      <c r="C6" t="s">
        <v>14</v>
      </c>
      <c r="D6">
        <v>79.989999999999995</v>
      </c>
      <c r="E6">
        <v>54.95</v>
      </c>
      <c r="F6">
        <v>25.0399999999999</v>
      </c>
      <c r="G6" s="1">
        <v>0.313039129891236</v>
      </c>
      <c r="J6">
        <f>SUM(J4:J5)</f>
        <v>102</v>
      </c>
    </row>
    <row r="7" spans="1:11">
      <c r="A7" t="s">
        <v>79</v>
      </c>
      <c r="B7" t="s">
        <v>80</v>
      </c>
      <c r="C7" t="s">
        <v>14</v>
      </c>
      <c r="D7">
        <v>58.99</v>
      </c>
      <c r="E7">
        <v>41.29</v>
      </c>
      <c r="F7">
        <v>17.7</v>
      </c>
      <c r="G7" s="1">
        <v>0.30005085607730098</v>
      </c>
    </row>
    <row r="8" spans="1:11">
      <c r="A8" t="s">
        <v>152</v>
      </c>
      <c r="B8" t="s">
        <v>153</v>
      </c>
      <c r="C8" t="s">
        <v>14</v>
      </c>
      <c r="D8">
        <v>69.989999999999995</v>
      </c>
      <c r="E8">
        <v>48.99</v>
      </c>
      <c r="F8">
        <v>20.999999999999901</v>
      </c>
      <c r="G8" s="1">
        <v>0.30004286326618002</v>
      </c>
      <c r="I8" t="s">
        <v>200</v>
      </c>
      <c r="J8" s="2">
        <f>SUMIF(Table1[per_change], "&gt;0",Table1[abs_change])/J4</f>
        <v>13.98239999999997</v>
      </c>
    </row>
    <row r="9" spans="1:11">
      <c r="A9" t="s">
        <v>169</v>
      </c>
      <c r="B9" t="s">
        <v>170</v>
      </c>
      <c r="C9" t="s">
        <v>14</v>
      </c>
      <c r="D9">
        <v>119.99</v>
      </c>
      <c r="E9">
        <v>84.05</v>
      </c>
      <c r="F9">
        <v>35.94</v>
      </c>
      <c r="G9" s="1">
        <v>0.29952496041336701</v>
      </c>
      <c r="I9" t="s">
        <v>201</v>
      </c>
      <c r="J9" s="2">
        <f>SUMIF(Table1[per_change], "&lt;0",Table1[abs_change])/J5</f>
        <v>-3.6281481481481426</v>
      </c>
    </row>
    <row r="10" spans="1:11">
      <c r="A10" t="s">
        <v>89</v>
      </c>
      <c r="B10" t="s">
        <v>90</v>
      </c>
      <c r="C10" t="s">
        <v>14</v>
      </c>
      <c r="D10">
        <v>89.99</v>
      </c>
      <c r="E10">
        <v>63.79</v>
      </c>
      <c r="F10">
        <v>26.1999999999999</v>
      </c>
      <c r="G10" s="1">
        <v>0.29114346038448702</v>
      </c>
    </row>
    <row r="11" spans="1:11">
      <c r="A11" t="s">
        <v>47</v>
      </c>
      <c r="B11" t="s">
        <v>48</v>
      </c>
      <c r="C11" t="s">
        <v>14</v>
      </c>
      <c r="D11">
        <v>99.99</v>
      </c>
      <c r="E11">
        <v>70.989999999999995</v>
      </c>
      <c r="F11">
        <v>29</v>
      </c>
      <c r="G11" s="1">
        <v>0.29002900290028999</v>
      </c>
    </row>
    <row r="12" spans="1:11">
      <c r="A12" t="s">
        <v>54</v>
      </c>
      <c r="B12" t="s">
        <v>55</v>
      </c>
      <c r="C12" t="s">
        <v>14</v>
      </c>
      <c r="D12">
        <v>54.99</v>
      </c>
      <c r="E12">
        <v>39.29</v>
      </c>
      <c r="F12">
        <v>15.7</v>
      </c>
      <c r="G12" s="1">
        <v>0.28550645571922101</v>
      </c>
    </row>
    <row r="13" spans="1:11">
      <c r="A13" t="s">
        <v>81</v>
      </c>
      <c r="B13" t="s">
        <v>82</v>
      </c>
      <c r="C13" t="s">
        <v>14</v>
      </c>
      <c r="D13">
        <v>79.989999999999995</v>
      </c>
      <c r="E13">
        <v>57.29</v>
      </c>
      <c r="F13">
        <v>22.6999999999999</v>
      </c>
      <c r="G13" s="1">
        <v>0.28378547318414798</v>
      </c>
    </row>
    <row r="14" spans="1:11">
      <c r="A14" t="s">
        <v>56</v>
      </c>
      <c r="B14" t="s">
        <v>57</v>
      </c>
      <c r="C14" t="s">
        <v>14</v>
      </c>
      <c r="D14">
        <v>119.99</v>
      </c>
      <c r="E14">
        <v>86.29</v>
      </c>
      <c r="F14">
        <v>33.699999999999903</v>
      </c>
      <c r="G14" s="1">
        <v>0.28085673806150502</v>
      </c>
    </row>
    <row r="15" spans="1:11">
      <c r="A15" t="s">
        <v>51</v>
      </c>
      <c r="B15" t="s">
        <v>52</v>
      </c>
      <c r="C15" t="s">
        <v>14</v>
      </c>
      <c r="D15">
        <v>62.99</v>
      </c>
      <c r="E15">
        <v>45.99</v>
      </c>
      <c r="F15">
        <v>17</v>
      </c>
      <c r="G15" s="1">
        <v>0.26988410858866402</v>
      </c>
    </row>
    <row r="16" spans="1:11">
      <c r="A16" t="s">
        <v>113</v>
      </c>
      <c r="B16" t="s">
        <v>114</v>
      </c>
      <c r="C16" t="s">
        <v>14</v>
      </c>
      <c r="D16">
        <v>79.989999999999995</v>
      </c>
      <c r="E16">
        <v>58.45</v>
      </c>
      <c r="F16">
        <v>21.5399999999999</v>
      </c>
      <c r="G16" s="1">
        <v>0.26928366045755697</v>
      </c>
    </row>
    <row r="17" spans="1:7">
      <c r="A17" t="s">
        <v>42</v>
      </c>
      <c r="B17" t="s">
        <v>43</v>
      </c>
      <c r="C17" t="s">
        <v>14</v>
      </c>
      <c r="D17">
        <v>52.99</v>
      </c>
      <c r="E17">
        <v>39.79</v>
      </c>
      <c r="F17">
        <v>13.2</v>
      </c>
      <c r="G17" s="1">
        <v>0.24910360445367</v>
      </c>
    </row>
    <row r="18" spans="1:7">
      <c r="A18" t="s">
        <v>77</v>
      </c>
      <c r="B18" t="s">
        <v>78</v>
      </c>
      <c r="C18" t="s">
        <v>14</v>
      </c>
      <c r="D18">
        <v>179.99</v>
      </c>
      <c r="E18">
        <v>136.55000000000001</v>
      </c>
      <c r="F18">
        <v>43.44</v>
      </c>
      <c r="G18" s="1">
        <v>0.24134674148563801</v>
      </c>
    </row>
    <row r="19" spans="1:7">
      <c r="A19" t="s">
        <v>87</v>
      </c>
      <c r="B19" t="s">
        <v>88</v>
      </c>
      <c r="C19" t="s">
        <v>14</v>
      </c>
      <c r="D19">
        <v>59.99</v>
      </c>
      <c r="E19">
        <v>45.95</v>
      </c>
      <c r="F19">
        <v>14.04</v>
      </c>
      <c r="G19" s="1">
        <v>0.234039006501083</v>
      </c>
    </row>
    <row r="20" spans="1:7">
      <c r="A20" t="s">
        <v>95</v>
      </c>
      <c r="B20" t="s">
        <v>96</v>
      </c>
      <c r="C20" t="s">
        <v>14</v>
      </c>
      <c r="D20">
        <v>109.99</v>
      </c>
      <c r="E20">
        <v>84.25</v>
      </c>
      <c r="F20">
        <v>25.739999999999899</v>
      </c>
      <c r="G20" s="1">
        <v>0.23402127466133199</v>
      </c>
    </row>
    <row r="21" spans="1:7">
      <c r="A21" t="s">
        <v>75</v>
      </c>
      <c r="B21" t="s">
        <v>76</v>
      </c>
      <c r="C21" t="s">
        <v>14</v>
      </c>
      <c r="D21">
        <v>57.99</v>
      </c>
      <c r="E21">
        <v>44.79</v>
      </c>
      <c r="F21">
        <v>13.2</v>
      </c>
      <c r="G21" s="1">
        <v>0.22762545266425199</v>
      </c>
    </row>
    <row r="22" spans="1:7">
      <c r="A22" t="s">
        <v>142</v>
      </c>
      <c r="B22" t="s">
        <v>143</v>
      </c>
      <c r="C22" t="s">
        <v>14</v>
      </c>
      <c r="D22">
        <v>35.99</v>
      </c>
      <c r="E22">
        <v>27.85</v>
      </c>
      <c r="F22">
        <v>8.14</v>
      </c>
      <c r="G22" s="1">
        <v>0.22617393720477899</v>
      </c>
    </row>
    <row r="23" spans="1:7">
      <c r="A23" t="s">
        <v>58</v>
      </c>
      <c r="B23" t="s">
        <v>59</v>
      </c>
      <c r="C23" t="s">
        <v>14</v>
      </c>
      <c r="D23">
        <v>87.99</v>
      </c>
      <c r="E23">
        <v>68.290000000000006</v>
      </c>
      <c r="F23">
        <v>19.6999999999999</v>
      </c>
      <c r="G23" s="1">
        <v>0.22388907830435201</v>
      </c>
    </row>
    <row r="24" spans="1:7">
      <c r="A24" t="s">
        <v>40</v>
      </c>
      <c r="B24" t="s">
        <v>41</v>
      </c>
      <c r="C24" t="s">
        <v>14</v>
      </c>
      <c r="D24">
        <v>61.99</v>
      </c>
      <c r="E24">
        <v>48.29</v>
      </c>
      <c r="F24">
        <v>13.7</v>
      </c>
      <c r="G24" s="1">
        <v>0.22100338764316799</v>
      </c>
    </row>
    <row r="25" spans="1:7">
      <c r="A25" t="s">
        <v>105</v>
      </c>
      <c r="B25" t="s">
        <v>106</v>
      </c>
      <c r="C25" t="s">
        <v>14</v>
      </c>
      <c r="D25">
        <v>87.99</v>
      </c>
      <c r="E25">
        <v>68.650000000000006</v>
      </c>
      <c r="F25">
        <v>19.3399999999999</v>
      </c>
      <c r="G25" s="1">
        <v>0.21979770428457701</v>
      </c>
    </row>
    <row r="26" spans="1:7">
      <c r="A26" t="s">
        <v>119</v>
      </c>
      <c r="B26" t="s">
        <v>120</v>
      </c>
      <c r="C26" t="s">
        <v>14</v>
      </c>
      <c r="D26">
        <v>69.989999999999995</v>
      </c>
      <c r="E26">
        <v>54.95</v>
      </c>
      <c r="F26">
        <v>15.0399999999999</v>
      </c>
      <c r="G26" s="1">
        <v>0.21488784112015899</v>
      </c>
    </row>
    <row r="27" spans="1:7">
      <c r="A27" t="s">
        <v>68</v>
      </c>
      <c r="B27" t="s">
        <v>69</v>
      </c>
      <c r="C27" t="s">
        <v>14</v>
      </c>
      <c r="D27">
        <v>179.99</v>
      </c>
      <c r="E27">
        <v>141.79</v>
      </c>
      <c r="F27">
        <v>38.200000000000003</v>
      </c>
      <c r="G27" s="1">
        <v>0.212234013000722</v>
      </c>
    </row>
    <row r="28" spans="1:7">
      <c r="A28" t="s">
        <v>146</v>
      </c>
      <c r="B28" t="s">
        <v>147</v>
      </c>
      <c r="C28" t="s">
        <v>14</v>
      </c>
      <c r="D28">
        <v>52.99</v>
      </c>
      <c r="E28">
        <v>41.99</v>
      </c>
      <c r="F28">
        <v>11</v>
      </c>
      <c r="G28" s="1">
        <v>0.20758633704472501</v>
      </c>
    </row>
    <row r="29" spans="1:7">
      <c r="A29" t="s">
        <v>154</v>
      </c>
      <c r="B29" t="s">
        <v>155</v>
      </c>
      <c r="C29" t="s">
        <v>14</v>
      </c>
      <c r="D29">
        <v>24.99</v>
      </c>
      <c r="E29">
        <v>19.850000000000001</v>
      </c>
      <c r="F29">
        <v>5.1399999999999899</v>
      </c>
      <c r="G29" s="1">
        <v>0.20568227290916299</v>
      </c>
    </row>
    <row r="30" spans="1:7">
      <c r="A30" t="s">
        <v>186</v>
      </c>
      <c r="B30" t="s">
        <v>187</v>
      </c>
      <c r="C30" t="s">
        <v>14</v>
      </c>
      <c r="D30">
        <v>549.99</v>
      </c>
      <c r="E30">
        <v>437.79</v>
      </c>
      <c r="F30">
        <v>112.19999999999899</v>
      </c>
      <c r="G30" s="1">
        <v>0.20400370915834801</v>
      </c>
    </row>
    <row r="31" spans="1:7">
      <c r="A31" t="s">
        <v>97</v>
      </c>
      <c r="B31" t="s">
        <v>98</v>
      </c>
      <c r="C31" t="s">
        <v>14</v>
      </c>
      <c r="D31">
        <v>73.989999999999995</v>
      </c>
      <c r="E31">
        <v>58.99</v>
      </c>
      <c r="F31">
        <v>14.999999999999901</v>
      </c>
      <c r="G31" s="1">
        <v>0.202730098661981</v>
      </c>
    </row>
    <row r="32" spans="1:7">
      <c r="A32" t="s">
        <v>126</v>
      </c>
      <c r="B32" t="s">
        <v>127</v>
      </c>
      <c r="C32" t="s">
        <v>14</v>
      </c>
      <c r="D32">
        <v>49.99</v>
      </c>
      <c r="E32">
        <v>39.950000000000003</v>
      </c>
      <c r="F32">
        <v>10.039999999999999</v>
      </c>
      <c r="G32" s="1">
        <v>0.20084016803360599</v>
      </c>
    </row>
    <row r="33" spans="1:7">
      <c r="A33" t="s">
        <v>10</v>
      </c>
      <c r="B33" t="s">
        <v>70</v>
      </c>
      <c r="C33" t="s">
        <v>14</v>
      </c>
      <c r="D33">
        <v>20.99</v>
      </c>
      <c r="E33">
        <v>16.79</v>
      </c>
      <c r="F33">
        <v>4.1999999999999904</v>
      </c>
      <c r="G33" s="1">
        <v>0.20009528346831801</v>
      </c>
    </row>
    <row r="34" spans="1:7">
      <c r="A34" t="s">
        <v>178</v>
      </c>
      <c r="B34" t="s">
        <v>179</v>
      </c>
      <c r="C34" t="s">
        <v>14</v>
      </c>
      <c r="D34">
        <v>84.99</v>
      </c>
      <c r="E34">
        <v>67.989999999999995</v>
      </c>
      <c r="F34">
        <v>17</v>
      </c>
      <c r="G34" s="1">
        <v>0.20002353218025601</v>
      </c>
    </row>
    <row r="35" spans="1:7">
      <c r="A35" t="s">
        <v>83</v>
      </c>
      <c r="B35" t="s">
        <v>84</v>
      </c>
      <c r="C35" t="s">
        <v>9</v>
      </c>
      <c r="D35">
        <v>73.989999999999995</v>
      </c>
      <c r="E35">
        <v>59.29</v>
      </c>
      <c r="F35">
        <v>14.6999999999999</v>
      </c>
      <c r="G35" s="1">
        <v>0.19867549668874099</v>
      </c>
    </row>
    <row r="36" spans="1:7">
      <c r="A36" t="s">
        <v>64</v>
      </c>
      <c r="B36" t="s">
        <v>65</v>
      </c>
      <c r="C36" t="s">
        <v>14</v>
      </c>
      <c r="D36">
        <v>83.99</v>
      </c>
      <c r="E36">
        <v>67.790000000000006</v>
      </c>
      <c r="F36">
        <v>16.1999999999999</v>
      </c>
      <c r="G36" s="1">
        <v>0.192880104774377</v>
      </c>
    </row>
    <row r="37" spans="1:7">
      <c r="A37" t="s">
        <v>138</v>
      </c>
      <c r="B37" t="s">
        <v>139</v>
      </c>
      <c r="C37" t="s">
        <v>14</v>
      </c>
      <c r="D37">
        <v>83.99</v>
      </c>
      <c r="E37">
        <v>67.989999999999995</v>
      </c>
      <c r="F37">
        <v>16</v>
      </c>
      <c r="G37" s="1">
        <v>0.190498868912965</v>
      </c>
    </row>
    <row r="38" spans="1:7">
      <c r="A38" t="s">
        <v>7</v>
      </c>
      <c r="B38" t="s">
        <v>144</v>
      </c>
      <c r="C38" t="s">
        <v>145</v>
      </c>
      <c r="D38">
        <v>25.99</v>
      </c>
      <c r="E38">
        <v>21.15</v>
      </c>
      <c r="F38">
        <v>4.84</v>
      </c>
      <c r="G38" s="1">
        <v>0.18622547133512801</v>
      </c>
    </row>
    <row r="39" spans="1:7">
      <c r="A39" t="s">
        <v>83</v>
      </c>
      <c r="B39" t="s">
        <v>125</v>
      </c>
      <c r="C39" t="s">
        <v>46</v>
      </c>
      <c r="D39">
        <v>45.99</v>
      </c>
      <c r="E39">
        <v>37.49</v>
      </c>
      <c r="F39">
        <v>8.5</v>
      </c>
      <c r="G39" s="1">
        <v>0.184822787562513</v>
      </c>
    </row>
    <row r="40" spans="1:7">
      <c r="A40" t="s">
        <v>130</v>
      </c>
      <c r="B40" t="s">
        <v>131</v>
      </c>
      <c r="C40" t="s">
        <v>14</v>
      </c>
      <c r="D40">
        <v>47.99</v>
      </c>
      <c r="E40">
        <v>39.49</v>
      </c>
      <c r="F40">
        <v>8.5</v>
      </c>
      <c r="G40" s="1">
        <v>0.17712023338195401</v>
      </c>
    </row>
    <row r="41" spans="1:7">
      <c r="A41" t="s">
        <v>117</v>
      </c>
      <c r="B41" t="s">
        <v>118</v>
      </c>
      <c r="C41" t="s">
        <v>14</v>
      </c>
      <c r="D41">
        <v>219.99</v>
      </c>
      <c r="E41">
        <v>181.99</v>
      </c>
      <c r="F41">
        <v>38</v>
      </c>
      <c r="G41" s="1">
        <v>0.17273512432383201</v>
      </c>
    </row>
    <row r="42" spans="1:7">
      <c r="A42" t="s">
        <v>93</v>
      </c>
      <c r="B42" t="s">
        <v>94</v>
      </c>
      <c r="C42" t="s">
        <v>9</v>
      </c>
      <c r="D42">
        <v>35.99</v>
      </c>
      <c r="E42">
        <v>29.79</v>
      </c>
      <c r="F42">
        <v>6.2</v>
      </c>
      <c r="G42" s="1">
        <v>0.17227007502083899</v>
      </c>
    </row>
    <row r="43" spans="1:7">
      <c r="A43" t="s">
        <v>194</v>
      </c>
      <c r="B43" t="s">
        <v>195</v>
      </c>
      <c r="C43" t="s">
        <v>14</v>
      </c>
      <c r="D43">
        <v>54.99</v>
      </c>
      <c r="E43">
        <v>45.65</v>
      </c>
      <c r="F43">
        <v>9.34</v>
      </c>
      <c r="G43" s="1">
        <v>0.169849063466084</v>
      </c>
    </row>
    <row r="44" spans="1:7">
      <c r="A44" t="s">
        <v>20</v>
      </c>
      <c r="B44" t="s">
        <v>21</v>
      </c>
      <c r="C44" t="s">
        <v>14</v>
      </c>
      <c r="D44">
        <v>51.99</v>
      </c>
      <c r="E44">
        <v>43.29</v>
      </c>
      <c r="F44">
        <v>8.6999999999999993</v>
      </c>
      <c r="G44" s="1">
        <v>0.16733987305251</v>
      </c>
    </row>
    <row r="45" spans="1:7">
      <c r="A45" t="s">
        <v>28</v>
      </c>
      <c r="B45" t="s">
        <v>29</v>
      </c>
      <c r="C45" t="s">
        <v>14</v>
      </c>
      <c r="D45">
        <v>69.989999999999995</v>
      </c>
      <c r="E45">
        <v>58.29</v>
      </c>
      <c r="F45">
        <v>11.6999999999999</v>
      </c>
      <c r="G45" s="1">
        <v>0.167166738105443</v>
      </c>
    </row>
    <row r="46" spans="1:7">
      <c r="A46" t="s">
        <v>31</v>
      </c>
      <c r="B46" t="s">
        <v>63</v>
      </c>
      <c r="C46" t="s">
        <v>9</v>
      </c>
      <c r="D46">
        <v>99.99</v>
      </c>
      <c r="E46">
        <v>84.25</v>
      </c>
      <c r="F46">
        <v>15.739999999999901</v>
      </c>
      <c r="G46" s="1">
        <v>0.157415741574157</v>
      </c>
    </row>
    <row r="47" spans="1:7">
      <c r="A47" t="s">
        <v>73</v>
      </c>
      <c r="B47" t="s">
        <v>74</v>
      </c>
      <c r="C47" t="s">
        <v>14</v>
      </c>
      <c r="D47">
        <v>52.99</v>
      </c>
      <c r="E47">
        <v>44.85</v>
      </c>
      <c r="F47">
        <v>8.14</v>
      </c>
      <c r="G47" s="1">
        <v>0.15361388941309601</v>
      </c>
    </row>
    <row r="48" spans="1:7">
      <c r="A48" t="s">
        <v>115</v>
      </c>
      <c r="B48" t="s">
        <v>116</v>
      </c>
      <c r="C48" t="s">
        <v>14</v>
      </c>
      <c r="D48">
        <v>84.99</v>
      </c>
      <c r="E48">
        <v>72.150000000000006</v>
      </c>
      <c r="F48">
        <v>12.8399999999999</v>
      </c>
      <c r="G48" s="1">
        <v>0.151076597246734</v>
      </c>
    </row>
    <row r="49" spans="1:7">
      <c r="A49" t="s">
        <v>184</v>
      </c>
      <c r="B49" t="s">
        <v>185</v>
      </c>
      <c r="C49" t="s">
        <v>14</v>
      </c>
      <c r="D49">
        <v>34.99</v>
      </c>
      <c r="E49">
        <v>29.95</v>
      </c>
      <c r="F49">
        <v>5.04</v>
      </c>
      <c r="G49" s="1">
        <v>0.14404115461560399</v>
      </c>
    </row>
    <row r="50" spans="1:7">
      <c r="A50" t="s">
        <v>111</v>
      </c>
      <c r="B50" t="s">
        <v>112</v>
      </c>
      <c r="C50" t="s">
        <v>14</v>
      </c>
      <c r="D50">
        <v>61.99</v>
      </c>
      <c r="E50">
        <v>53.49</v>
      </c>
      <c r="F50">
        <v>8.5</v>
      </c>
      <c r="G50" s="1">
        <v>0.13711889014357101</v>
      </c>
    </row>
    <row r="51" spans="1:7">
      <c r="A51" t="s">
        <v>180</v>
      </c>
      <c r="B51" t="s">
        <v>181</v>
      </c>
      <c r="C51" t="s">
        <v>9</v>
      </c>
      <c r="D51">
        <v>39.99</v>
      </c>
      <c r="E51">
        <v>34.75</v>
      </c>
      <c r="F51">
        <v>5.24</v>
      </c>
      <c r="G51" s="1">
        <v>0.13103275818954699</v>
      </c>
    </row>
    <row r="52" spans="1:7">
      <c r="A52" t="s">
        <v>26</v>
      </c>
      <c r="B52" t="s">
        <v>27</v>
      </c>
      <c r="C52" t="s">
        <v>14</v>
      </c>
      <c r="D52">
        <v>31.99</v>
      </c>
      <c r="E52">
        <v>27.99</v>
      </c>
      <c r="F52">
        <v>4</v>
      </c>
      <c r="G52" s="1">
        <v>0.12503907471084699</v>
      </c>
    </row>
    <row r="53" spans="1:7">
      <c r="A53" t="s">
        <v>196</v>
      </c>
      <c r="B53" t="s">
        <v>197</v>
      </c>
      <c r="C53" t="s">
        <v>14</v>
      </c>
      <c r="D53">
        <v>145.99</v>
      </c>
      <c r="E53">
        <v>128.65</v>
      </c>
      <c r="F53">
        <v>17.34</v>
      </c>
      <c r="G53" s="1">
        <v>0.118775258579354</v>
      </c>
    </row>
    <row r="54" spans="1:7">
      <c r="A54" t="s">
        <v>36</v>
      </c>
      <c r="B54" t="s">
        <v>37</v>
      </c>
      <c r="C54" t="s">
        <v>14</v>
      </c>
      <c r="D54">
        <v>99.99</v>
      </c>
      <c r="E54">
        <v>88.19</v>
      </c>
      <c r="F54">
        <v>11.799999999999899</v>
      </c>
      <c r="G54" s="1">
        <v>0.118011801180117</v>
      </c>
    </row>
    <row r="55" spans="1:7">
      <c r="A55" t="s">
        <v>71</v>
      </c>
      <c r="B55" t="s">
        <v>72</v>
      </c>
      <c r="C55" t="s">
        <v>14</v>
      </c>
      <c r="D55">
        <v>79.989999999999995</v>
      </c>
      <c r="E55">
        <v>71.150000000000006</v>
      </c>
      <c r="F55">
        <v>8.8399999999999892</v>
      </c>
      <c r="G55" s="1">
        <v>0.110513814226778</v>
      </c>
    </row>
    <row r="56" spans="1:7">
      <c r="A56" t="s">
        <v>22</v>
      </c>
      <c r="B56" t="s">
        <v>132</v>
      </c>
      <c r="C56" t="s">
        <v>14</v>
      </c>
      <c r="D56">
        <v>24.99</v>
      </c>
      <c r="E56">
        <v>22.35</v>
      </c>
      <c r="F56">
        <v>2.6399999999999899</v>
      </c>
      <c r="G56" s="1">
        <v>0.10564225690276099</v>
      </c>
    </row>
    <row r="57" spans="1:7">
      <c r="A57" t="s">
        <v>103</v>
      </c>
      <c r="B57" t="s">
        <v>104</v>
      </c>
      <c r="C57" t="s">
        <v>14</v>
      </c>
      <c r="D57">
        <v>99.99</v>
      </c>
      <c r="E57">
        <v>89.65</v>
      </c>
      <c r="F57">
        <v>10.3399999999999</v>
      </c>
      <c r="G57" s="1">
        <v>0.103410341034103</v>
      </c>
    </row>
    <row r="58" spans="1:7">
      <c r="A58" t="s">
        <v>7</v>
      </c>
      <c r="B58" t="s">
        <v>45</v>
      </c>
      <c r="C58" t="s">
        <v>46</v>
      </c>
      <c r="D58">
        <v>48.99</v>
      </c>
      <c r="E58">
        <v>43.95</v>
      </c>
      <c r="F58">
        <v>5.0399999999999903</v>
      </c>
      <c r="G58" s="1">
        <v>0.10287813839559</v>
      </c>
    </row>
    <row r="59" spans="1:7">
      <c r="A59" t="s">
        <v>123</v>
      </c>
      <c r="B59" t="s">
        <v>124</v>
      </c>
      <c r="C59" t="s">
        <v>14</v>
      </c>
      <c r="D59">
        <v>52.99</v>
      </c>
      <c r="E59">
        <v>48.15</v>
      </c>
      <c r="F59">
        <v>4.84</v>
      </c>
      <c r="G59" s="1">
        <v>9.1337988299679193E-2</v>
      </c>
    </row>
    <row r="60" spans="1:7">
      <c r="A60" t="s">
        <v>38</v>
      </c>
      <c r="B60" t="s">
        <v>163</v>
      </c>
      <c r="C60" t="s">
        <v>14</v>
      </c>
      <c r="D60">
        <v>19.989999999999998</v>
      </c>
      <c r="E60">
        <v>18.29</v>
      </c>
      <c r="F60">
        <v>1.69999999999999</v>
      </c>
      <c r="G60" s="1">
        <v>8.5042521260630194E-2</v>
      </c>
    </row>
    <row r="61" spans="1:7">
      <c r="A61" t="s">
        <v>15</v>
      </c>
      <c r="B61" t="s">
        <v>16</v>
      </c>
      <c r="C61" t="s">
        <v>14</v>
      </c>
      <c r="D61">
        <v>179.99</v>
      </c>
      <c r="E61">
        <v>165.49</v>
      </c>
      <c r="F61">
        <v>14.5</v>
      </c>
      <c r="G61" s="1">
        <v>8.0560031112839603E-2</v>
      </c>
    </row>
    <row r="62" spans="1:7">
      <c r="A62" t="s">
        <v>150</v>
      </c>
      <c r="B62" t="s">
        <v>151</v>
      </c>
      <c r="C62" t="s">
        <v>9</v>
      </c>
      <c r="D62">
        <v>39.99</v>
      </c>
      <c r="E62">
        <v>36.79</v>
      </c>
      <c r="F62">
        <v>3.2</v>
      </c>
      <c r="G62" s="1">
        <v>8.0020005001250297E-2</v>
      </c>
    </row>
    <row r="63" spans="1:7">
      <c r="A63" t="s">
        <v>60</v>
      </c>
      <c r="B63" t="s">
        <v>61</v>
      </c>
      <c r="C63" t="s">
        <v>14</v>
      </c>
      <c r="D63">
        <v>56.99</v>
      </c>
      <c r="E63">
        <v>52.65</v>
      </c>
      <c r="F63">
        <v>4.34</v>
      </c>
      <c r="G63" s="1">
        <v>7.6153711177399594E-2</v>
      </c>
    </row>
    <row r="64" spans="1:7">
      <c r="A64" t="s">
        <v>166</v>
      </c>
      <c r="B64" t="s">
        <v>167</v>
      </c>
      <c r="C64" t="s">
        <v>14</v>
      </c>
      <c r="D64">
        <v>42.99</v>
      </c>
      <c r="E64">
        <v>39.950000000000003</v>
      </c>
      <c r="F64">
        <v>3.0399999999999898</v>
      </c>
      <c r="G64" s="1">
        <v>7.0714119562688901E-2</v>
      </c>
    </row>
    <row r="65" spans="1:7">
      <c r="A65" t="s">
        <v>158</v>
      </c>
      <c r="B65" t="s">
        <v>159</v>
      </c>
      <c r="C65" t="s">
        <v>14</v>
      </c>
      <c r="D65">
        <v>59.99</v>
      </c>
      <c r="E65">
        <v>55.99</v>
      </c>
      <c r="F65">
        <v>4</v>
      </c>
      <c r="G65" s="1">
        <v>6.6677779629938302E-2</v>
      </c>
    </row>
    <row r="66" spans="1:7">
      <c r="A66" t="s">
        <v>66</v>
      </c>
      <c r="B66" t="s">
        <v>67</v>
      </c>
      <c r="C66" t="s">
        <v>14</v>
      </c>
      <c r="D66">
        <v>47.99</v>
      </c>
      <c r="E66">
        <v>44.95</v>
      </c>
      <c r="F66">
        <v>3.0399999999999898</v>
      </c>
      <c r="G66" s="1">
        <v>6.3346530527193107E-2</v>
      </c>
    </row>
    <row r="67" spans="1:7">
      <c r="A67" t="s">
        <v>83</v>
      </c>
      <c r="B67" t="s">
        <v>99</v>
      </c>
      <c r="C67" t="s">
        <v>14</v>
      </c>
      <c r="D67">
        <v>34.99</v>
      </c>
      <c r="E67">
        <v>32.85</v>
      </c>
      <c r="F67">
        <v>2.14</v>
      </c>
      <c r="G67" s="1">
        <v>6.1160331523292297E-2</v>
      </c>
    </row>
    <row r="68" spans="1:7">
      <c r="A68" t="s">
        <v>42</v>
      </c>
      <c r="B68" t="s">
        <v>44</v>
      </c>
      <c r="C68" t="s">
        <v>14</v>
      </c>
      <c r="D68">
        <v>52.99</v>
      </c>
      <c r="E68">
        <v>50.79</v>
      </c>
      <c r="F68">
        <v>2.2000000000000002</v>
      </c>
      <c r="G68" s="1">
        <v>4.1517267408945097E-2</v>
      </c>
    </row>
    <row r="69" spans="1:7">
      <c r="A69" t="s">
        <v>128</v>
      </c>
      <c r="B69" t="s">
        <v>129</v>
      </c>
      <c r="C69" t="s">
        <v>14</v>
      </c>
      <c r="D69">
        <v>62.99</v>
      </c>
      <c r="E69">
        <v>60.49</v>
      </c>
      <c r="F69">
        <v>2.5</v>
      </c>
      <c r="G69" s="1">
        <v>3.9688839498333003E-2</v>
      </c>
    </row>
    <row r="70" spans="1:7">
      <c r="A70" t="s">
        <v>91</v>
      </c>
      <c r="B70" t="s">
        <v>92</v>
      </c>
      <c r="C70" t="s">
        <v>14</v>
      </c>
      <c r="D70">
        <v>52.99</v>
      </c>
      <c r="E70">
        <v>50.95</v>
      </c>
      <c r="F70">
        <v>2.0399999999999898</v>
      </c>
      <c r="G70" s="1">
        <v>3.8497829779203602E-2</v>
      </c>
    </row>
    <row r="71" spans="1:7">
      <c r="A71" t="s">
        <v>192</v>
      </c>
      <c r="B71" t="s">
        <v>193</v>
      </c>
      <c r="C71" t="s">
        <v>14</v>
      </c>
      <c r="D71">
        <v>949.99</v>
      </c>
      <c r="E71">
        <v>915.79</v>
      </c>
      <c r="F71">
        <v>34.200000000000003</v>
      </c>
      <c r="G71" s="1">
        <v>3.6000378951357402E-2</v>
      </c>
    </row>
    <row r="72" spans="1:7">
      <c r="A72" t="s">
        <v>161</v>
      </c>
      <c r="B72" t="s">
        <v>162</v>
      </c>
      <c r="C72" t="s">
        <v>9</v>
      </c>
      <c r="D72">
        <v>23.99</v>
      </c>
      <c r="E72">
        <v>23.25</v>
      </c>
      <c r="F72">
        <v>0.73999999999999799</v>
      </c>
      <c r="G72" s="1">
        <v>3.08461859107961E-2</v>
      </c>
    </row>
    <row r="73" spans="1:7">
      <c r="A73" t="s">
        <v>171</v>
      </c>
      <c r="B73" t="s">
        <v>172</v>
      </c>
      <c r="C73" t="s">
        <v>14</v>
      </c>
      <c r="D73">
        <v>45.99</v>
      </c>
      <c r="E73">
        <v>44.59</v>
      </c>
      <c r="F73">
        <v>1.3999999999999899</v>
      </c>
      <c r="G73" s="1">
        <v>3.0441400304413901E-2</v>
      </c>
    </row>
    <row r="74" spans="1:7">
      <c r="A74" t="s">
        <v>182</v>
      </c>
      <c r="B74" t="s">
        <v>183</v>
      </c>
      <c r="C74" t="s">
        <v>14</v>
      </c>
      <c r="D74">
        <v>58.99</v>
      </c>
      <c r="E74">
        <v>57.35</v>
      </c>
      <c r="F74">
        <v>1.64</v>
      </c>
      <c r="G74" s="1">
        <v>2.7801322258009801E-2</v>
      </c>
    </row>
    <row r="75" spans="1:7">
      <c r="A75" t="s">
        <v>12</v>
      </c>
      <c r="B75" t="s">
        <v>53</v>
      </c>
      <c r="C75" t="s">
        <v>9</v>
      </c>
      <c r="D75">
        <v>129.99</v>
      </c>
      <c r="E75">
        <v>126.75</v>
      </c>
      <c r="F75">
        <v>3.24</v>
      </c>
      <c r="G75" s="1">
        <v>2.49249942303254E-2</v>
      </c>
    </row>
    <row r="76" spans="1:7">
      <c r="A76" t="s">
        <v>140</v>
      </c>
      <c r="B76" t="s">
        <v>141</v>
      </c>
      <c r="C76" t="s">
        <v>14</v>
      </c>
      <c r="D76">
        <v>69.989999999999995</v>
      </c>
      <c r="E76">
        <v>68.59</v>
      </c>
      <c r="F76">
        <v>1.3999999999999899</v>
      </c>
      <c r="G76" s="1">
        <v>2.0002857551078598E-2</v>
      </c>
    </row>
    <row r="77" spans="1:7">
      <c r="A77" t="s">
        <v>17</v>
      </c>
      <c r="B77" t="s">
        <v>30</v>
      </c>
      <c r="C77" t="s">
        <v>14</v>
      </c>
      <c r="D77">
        <v>24.99</v>
      </c>
      <c r="E77">
        <v>24.79</v>
      </c>
      <c r="F77">
        <v>0.19999999999999901</v>
      </c>
      <c r="G77" s="1">
        <v>8.0032012805121705E-3</v>
      </c>
    </row>
    <row r="78" spans="1:7">
      <c r="A78" t="s">
        <v>173</v>
      </c>
      <c r="B78" t="s">
        <v>174</v>
      </c>
      <c r="C78" t="s">
        <v>14</v>
      </c>
      <c r="D78">
        <v>41.99</v>
      </c>
      <c r="E78">
        <v>41.89</v>
      </c>
      <c r="F78">
        <v>0.100000000000001</v>
      </c>
      <c r="G78" s="1">
        <v>2.3815194093832199E-3</v>
      </c>
    </row>
    <row r="79" spans="1:7">
      <c r="A79" t="s">
        <v>7</v>
      </c>
      <c r="B79" t="s">
        <v>8</v>
      </c>
      <c r="C79" t="s">
        <v>9</v>
      </c>
      <c r="D79">
        <v>59.99</v>
      </c>
      <c r="E79">
        <v>60.49</v>
      </c>
      <c r="F79">
        <v>-0.5</v>
      </c>
      <c r="G79" s="1">
        <v>-8.3347224537422895E-3</v>
      </c>
    </row>
    <row r="80" spans="1:7">
      <c r="A80" t="s">
        <v>15</v>
      </c>
      <c r="B80" t="s">
        <v>137</v>
      </c>
      <c r="C80" t="s">
        <v>9</v>
      </c>
      <c r="D80">
        <v>489.99</v>
      </c>
      <c r="E80">
        <v>497.55</v>
      </c>
      <c r="F80">
        <v>-7.56</v>
      </c>
      <c r="G80" s="1">
        <v>-1.5428886303802101E-2</v>
      </c>
    </row>
    <row r="81" spans="1:7">
      <c r="A81" t="s">
        <v>17</v>
      </c>
      <c r="B81" t="s">
        <v>18</v>
      </c>
      <c r="C81" t="s">
        <v>9</v>
      </c>
      <c r="D81">
        <v>55.99</v>
      </c>
      <c r="E81">
        <v>56.99</v>
      </c>
      <c r="F81">
        <v>-1</v>
      </c>
      <c r="G81" s="1">
        <v>-1.7860332202178902E-2</v>
      </c>
    </row>
    <row r="82" spans="1:7">
      <c r="A82" t="s">
        <v>12</v>
      </c>
      <c r="B82" t="s">
        <v>13</v>
      </c>
      <c r="C82" t="s">
        <v>14</v>
      </c>
      <c r="D82">
        <v>54.99</v>
      </c>
      <c r="E82">
        <v>56.15</v>
      </c>
      <c r="F82">
        <v>-1.1599999999999899</v>
      </c>
      <c r="G82" s="1">
        <v>-2.1094744498999701E-2</v>
      </c>
    </row>
    <row r="83" spans="1:7">
      <c r="A83" t="s">
        <v>158</v>
      </c>
      <c r="B83" t="s">
        <v>160</v>
      </c>
      <c r="C83" t="s">
        <v>14</v>
      </c>
      <c r="D83">
        <v>59.99</v>
      </c>
      <c r="E83">
        <v>61.29</v>
      </c>
      <c r="F83">
        <v>-1.2999999999999901</v>
      </c>
      <c r="G83" s="1">
        <v>-2.1670278379729901E-2</v>
      </c>
    </row>
    <row r="84" spans="1:7">
      <c r="A84" t="s">
        <v>10</v>
      </c>
      <c r="B84" t="s">
        <v>11</v>
      </c>
      <c r="C84" t="s">
        <v>9</v>
      </c>
      <c r="D84">
        <v>32.99</v>
      </c>
      <c r="E84">
        <v>33.99</v>
      </c>
      <c r="F84">
        <v>-1</v>
      </c>
      <c r="G84" s="1">
        <v>-3.03122158229766E-2</v>
      </c>
    </row>
    <row r="85" spans="1:7">
      <c r="A85" t="s">
        <v>7</v>
      </c>
      <c r="B85" t="s">
        <v>19</v>
      </c>
      <c r="C85" t="s">
        <v>14</v>
      </c>
      <c r="D85">
        <v>26.99</v>
      </c>
      <c r="E85">
        <v>27.99</v>
      </c>
      <c r="F85">
        <v>-1</v>
      </c>
      <c r="G85" s="1">
        <v>-3.7050759540570501E-2</v>
      </c>
    </row>
    <row r="86" spans="1:7">
      <c r="A86" t="s">
        <v>190</v>
      </c>
      <c r="B86" t="s">
        <v>191</v>
      </c>
      <c r="C86" t="s">
        <v>14</v>
      </c>
      <c r="D86">
        <v>199.99</v>
      </c>
      <c r="E86">
        <v>208.55</v>
      </c>
      <c r="F86">
        <v>-8.56</v>
      </c>
      <c r="G86" s="1">
        <v>-4.2802140107005303E-2</v>
      </c>
    </row>
    <row r="87" spans="1:7">
      <c r="A87" t="s">
        <v>176</v>
      </c>
      <c r="B87" t="s">
        <v>177</v>
      </c>
      <c r="C87" t="s">
        <v>14</v>
      </c>
      <c r="D87">
        <v>65.989999999999995</v>
      </c>
      <c r="E87">
        <v>69.150000000000006</v>
      </c>
      <c r="F87">
        <v>-3.1600000000000099</v>
      </c>
      <c r="G87" s="1">
        <v>-4.7886043339900097E-2</v>
      </c>
    </row>
    <row r="88" spans="1:7">
      <c r="A88" t="s">
        <v>121</v>
      </c>
      <c r="B88" t="s">
        <v>122</v>
      </c>
      <c r="C88" t="s">
        <v>14</v>
      </c>
      <c r="D88">
        <v>53.99</v>
      </c>
      <c r="E88">
        <v>56.65</v>
      </c>
      <c r="F88">
        <v>-2.6599999999999899</v>
      </c>
      <c r="G88" s="1">
        <v>-4.9268383033895101E-2</v>
      </c>
    </row>
    <row r="89" spans="1:7">
      <c r="A89" t="s">
        <v>109</v>
      </c>
      <c r="B89" t="s">
        <v>110</v>
      </c>
      <c r="C89" t="s">
        <v>14</v>
      </c>
      <c r="D89">
        <v>68.989999999999995</v>
      </c>
      <c r="E89">
        <v>72.39</v>
      </c>
      <c r="F89">
        <v>-3.4</v>
      </c>
      <c r="G89" s="1">
        <v>-4.92825047108277E-2</v>
      </c>
    </row>
    <row r="90" spans="1:7">
      <c r="A90" t="s">
        <v>188</v>
      </c>
      <c r="B90" t="s">
        <v>189</v>
      </c>
      <c r="C90" t="s">
        <v>14</v>
      </c>
      <c r="D90">
        <v>35.99</v>
      </c>
      <c r="E90">
        <v>37.950000000000003</v>
      </c>
      <c r="F90">
        <v>-1.96</v>
      </c>
      <c r="G90" s="1">
        <v>-5.4459572103361997E-2</v>
      </c>
    </row>
    <row r="91" spans="1:7">
      <c r="A91" t="s">
        <v>10</v>
      </c>
      <c r="B91" t="s">
        <v>100</v>
      </c>
      <c r="C91" t="s">
        <v>46</v>
      </c>
      <c r="D91">
        <v>25.99</v>
      </c>
      <c r="E91">
        <v>27.55</v>
      </c>
      <c r="F91">
        <v>-1.56</v>
      </c>
      <c r="G91" s="1">
        <v>-6.0023085802231702E-2</v>
      </c>
    </row>
    <row r="92" spans="1:7">
      <c r="A92" t="s">
        <v>133</v>
      </c>
      <c r="B92" t="s">
        <v>134</v>
      </c>
      <c r="C92" t="s">
        <v>14</v>
      </c>
      <c r="D92">
        <v>129.99</v>
      </c>
      <c r="E92">
        <v>138.25</v>
      </c>
      <c r="F92">
        <v>-8.2599999999999891</v>
      </c>
      <c r="G92" s="1">
        <v>-6.3543349488422093E-2</v>
      </c>
    </row>
    <row r="93" spans="1:7">
      <c r="A93" t="s">
        <v>10</v>
      </c>
      <c r="B93" t="s">
        <v>175</v>
      </c>
      <c r="C93" t="s">
        <v>145</v>
      </c>
      <c r="D93">
        <v>12.99</v>
      </c>
      <c r="E93">
        <v>13.85</v>
      </c>
      <c r="F93">
        <v>-0.85999999999999899</v>
      </c>
      <c r="G93" s="1">
        <v>-6.6204772902232395E-2</v>
      </c>
    </row>
    <row r="94" spans="1:7">
      <c r="A94" t="s">
        <v>166</v>
      </c>
      <c r="B94" t="s">
        <v>168</v>
      </c>
      <c r="C94" t="s">
        <v>14</v>
      </c>
      <c r="D94">
        <v>42.99</v>
      </c>
      <c r="E94">
        <v>45.95</v>
      </c>
      <c r="F94">
        <v>-2.96</v>
      </c>
      <c r="G94" s="1">
        <v>-6.88532216794603E-2</v>
      </c>
    </row>
    <row r="95" spans="1:7">
      <c r="A95" t="s">
        <v>156</v>
      </c>
      <c r="B95" t="s">
        <v>157</v>
      </c>
      <c r="C95" t="s">
        <v>14</v>
      </c>
      <c r="D95">
        <v>29.99</v>
      </c>
      <c r="E95">
        <v>32.15</v>
      </c>
      <c r="F95">
        <v>-2.16</v>
      </c>
      <c r="G95" s="1">
        <v>-7.2024008002667506E-2</v>
      </c>
    </row>
    <row r="96" spans="1:7">
      <c r="A96" t="s">
        <v>7</v>
      </c>
      <c r="B96" t="s">
        <v>148</v>
      </c>
      <c r="C96" t="s">
        <v>149</v>
      </c>
      <c r="D96">
        <v>11.99</v>
      </c>
      <c r="E96">
        <v>13.05</v>
      </c>
      <c r="F96">
        <v>-1.06</v>
      </c>
      <c r="G96" s="1">
        <v>-8.8407005838198494E-2</v>
      </c>
    </row>
    <row r="97" spans="1:7">
      <c r="A97" t="s">
        <v>135</v>
      </c>
      <c r="B97" t="s">
        <v>136</v>
      </c>
      <c r="C97" t="s">
        <v>14</v>
      </c>
      <c r="D97">
        <v>43.99</v>
      </c>
      <c r="E97">
        <v>47.99</v>
      </c>
      <c r="F97">
        <v>-4</v>
      </c>
      <c r="G97" s="1">
        <v>-9.0929756762900604E-2</v>
      </c>
    </row>
    <row r="98" spans="1:7">
      <c r="A98" t="s">
        <v>164</v>
      </c>
      <c r="B98" t="s">
        <v>165</v>
      </c>
      <c r="C98" t="s">
        <v>14</v>
      </c>
      <c r="D98">
        <v>54.99</v>
      </c>
      <c r="E98">
        <v>60.39</v>
      </c>
      <c r="F98">
        <v>-5.3999999999999897</v>
      </c>
      <c r="G98" s="1">
        <v>-9.8199672667757698E-2</v>
      </c>
    </row>
    <row r="99" spans="1:7">
      <c r="A99" t="s">
        <v>32</v>
      </c>
      <c r="B99" t="s">
        <v>33</v>
      </c>
      <c r="C99" t="s">
        <v>9</v>
      </c>
      <c r="D99">
        <v>28.99</v>
      </c>
      <c r="E99">
        <v>31.89</v>
      </c>
      <c r="F99">
        <v>-2.9</v>
      </c>
      <c r="G99" s="1">
        <v>-0.100034494653328</v>
      </c>
    </row>
    <row r="100" spans="1:7">
      <c r="A100" t="s">
        <v>22</v>
      </c>
      <c r="B100" t="s">
        <v>23</v>
      </c>
      <c r="C100" t="s">
        <v>9</v>
      </c>
      <c r="D100">
        <v>32.99</v>
      </c>
      <c r="E100">
        <v>36.35</v>
      </c>
      <c r="F100">
        <v>-3.3599999999999901</v>
      </c>
      <c r="G100" s="1">
        <v>-0.101849045165201</v>
      </c>
    </row>
    <row r="101" spans="1:7">
      <c r="A101" t="s">
        <v>38</v>
      </c>
      <c r="B101" t="s">
        <v>39</v>
      </c>
      <c r="C101" t="s">
        <v>9</v>
      </c>
      <c r="D101">
        <v>26.99</v>
      </c>
      <c r="E101">
        <v>29.99</v>
      </c>
      <c r="F101">
        <v>-3</v>
      </c>
      <c r="G101" s="1">
        <v>-0.111152278621711</v>
      </c>
    </row>
    <row r="102" spans="1:7">
      <c r="A102" t="s">
        <v>85</v>
      </c>
      <c r="B102" t="s">
        <v>86</v>
      </c>
      <c r="C102" t="s">
        <v>46</v>
      </c>
      <c r="D102">
        <v>25.99</v>
      </c>
      <c r="E102">
        <v>29.05</v>
      </c>
      <c r="F102">
        <v>-3.06</v>
      </c>
      <c r="G102" s="1">
        <v>-0.11773759138129999</v>
      </c>
    </row>
    <row r="103" spans="1:7">
      <c r="A103" t="s">
        <v>60</v>
      </c>
      <c r="B103" t="s">
        <v>62</v>
      </c>
      <c r="C103" t="s">
        <v>14</v>
      </c>
      <c r="D103">
        <v>56.99</v>
      </c>
      <c r="E103">
        <v>66.55</v>
      </c>
      <c r="F103">
        <v>-9.5599999999999898</v>
      </c>
      <c r="G103" s="1">
        <v>-0.16774872784698999</v>
      </c>
    </row>
    <row r="104" spans="1:7">
      <c r="A104" t="s">
        <v>24</v>
      </c>
      <c r="B104" t="s">
        <v>25</v>
      </c>
      <c r="C104" t="s">
        <v>9</v>
      </c>
      <c r="D104">
        <v>16.989999999999998</v>
      </c>
      <c r="E104">
        <v>20.55</v>
      </c>
      <c r="F104">
        <v>-3.56</v>
      </c>
      <c r="G104" s="1">
        <v>-0.20953502060035301</v>
      </c>
    </row>
    <row r="105" spans="1:7">
      <c r="A105" t="s">
        <v>49</v>
      </c>
      <c r="B105" t="s">
        <v>50</v>
      </c>
      <c r="C105" t="s">
        <v>14</v>
      </c>
      <c r="D105">
        <v>51.99</v>
      </c>
      <c r="E105">
        <v>64.989999999999995</v>
      </c>
      <c r="F105">
        <v>-12.999999999999901</v>
      </c>
      <c r="G105" s="1">
        <v>-0.25004808617041702</v>
      </c>
    </row>
  </sheetData>
  <conditionalFormatting sqref="G4:G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price_compare.csv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Gregoire</dc:creator>
  <cp:lastModifiedBy>Scott Gregoire</cp:lastModifiedBy>
  <dcterms:created xsi:type="dcterms:W3CDTF">2015-02-27T01:57:16Z</dcterms:created>
  <dcterms:modified xsi:type="dcterms:W3CDTF">2015-02-27T02:37:19Z</dcterms:modified>
</cp:coreProperties>
</file>