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660"/>
  </bookViews>
  <sheets>
    <sheet name="填写说明" sheetId="19" r:id="rId1"/>
    <sheet name="群组标识" sheetId="1" r:id="rId2"/>
    <sheet name="业务系统" sheetId="17" r:id="rId3"/>
    <sheet name="系统步骤" sheetId="15" r:id="rId4"/>
    <sheet name="代理服务标签" sheetId="16" r:id="rId5"/>
    <sheet name="作业流" sheetId="2" r:id="rId6"/>
    <sheet name="作业流依赖" sheetId="5" r:id="rId7"/>
    <sheet name="作业流步骤" sheetId="18" r:id="rId8"/>
    <sheet name="作业" sheetId="3" r:id="rId9"/>
    <sheet name="作业执行内容" sheetId="4" r:id="rId10"/>
    <sheet name="作业依赖" sheetId="20" r:id="rId11"/>
    <sheet name="数据源" sheetId="10" r:id="rId12"/>
    <sheet name="任务跳过清单" sheetId="21" r:id="rId13"/>
  </sheets>
  <definedNames>
    <definedName name="_xlnm._FilterDatabase" localSheetId="1" hidden="1">群组标识!$A$2:$C$3</definedName>
    <definedName name="_xlnm._FilterDatabase" localSheetId="2" hidden="1">业务系统!$A$2:$F$3</definedName>
    <definedName name="_xlnm._FilterDatabase" localSheetId="3" hidden="1">系统步骤!$A$2:$C$3</definedName>
    <definedName name="_xlnm._FilterDatabase" localSheetId="4" hidden="1">代理服务标签!$A$2:$B$3</definedName>
    <definedName name="_xlnm._FilterDatabase" localSheetId="5" hidden="1">作业流!$A$2:$J$5</definedName>
    <definedName name="_xlnm._FilterDatabase" localSheetId="7" hidden="1">作业流步骤!$C$2:$E$5</definedName>
    <definedName name="_xlnm._FilterDatabase" localSheetId="8" hidden="1">作业!$A$2:$L$25</definedName>
    <definedName name="_xlnm._FilterDatabase" localSheetId="11" hidden="1">数据源!$A$2:$F$5</definedName>
    <definedName name="_xlnm._FilterDatabase" localSheetId="12" hidden="1">任务跳过清单!$A$2:$D$25</definedName>
    <definedName name="_xlnm._FilterDatabase" localSheetId="9" hidden="1">作业执行内容!$A$2:$N$25</definedName>
    <definedName name="_xlnm._FilterDatabase" localSheetId="6" hidden="1">作业流依赖!$A$2:$E$25</definedName>
    <definedName name="_xlnm._FilterDatabase" localSheetId="10" hidden="1">作业依赖!$A$2:$E$25</definedName>
  </definedNames>
  <calcPr calcId="144525"/>
</workbook>
</file>

<file path=xl/comments1.xml><?xml version="1.0" encoding="utf-8"?>
<comments xmlns="http://schemas.openxmlformats.org/spreadsheetml/2006/main">
  <authors>
    <author>yzq</author>
  </authors>
  <commentList>
    <comment ref="A2" authorId="0">
      <text>
        <r>
          <rPr>
            <b/>
            <sz val="9"/>
            <rFont val="微软雅黑"/>
            <charset val="134"/>
          </rPr>
          <t>全局唯一的系统英文简称
跨系统依赖必要选项
类似批作业总ID
全局唯一的ID</t>
        </r>
      </text>
    </comment>
    <comment ref="B2" authorId="0">
      <text>
        <r>
          <rPr>
            <b/>
            <sz val="9"/>
            <rFont val="微软雅黑"/>
            <charset val="134"/>
          </rPr>
          <t>即系统名称</t>
        </r>
      </text>
    </comment>
    <comment ref="C2" authorId="0">
      <text>
        <r>
          <rPr>
            <b/>
            <sz val="9"/>
            <rFont val="微软雅黑"/>
            <charset val="134"/>
          </rPr>
          <t>某些系统是多租户业务系统，各租户共享一套调度逻辑，此处可选为多租户业务系统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作业名称
建议用英文</t>
        </r>
      </text>
    </comment>
    <comment ref="B2" authorId="0">
      <text>
        <r>
          <rPr>
            <b/>
            <sz val="9"/>
            <rFont val="宋体"/>
            <charset val="134"/>
          </rPr>
          <t xml:space="preserve">作业名称公式定位
</t>
        </r>
      </text>
    </comment>
    <comment ref="C2" authorId="0">
      <text>
        <r>
          <rPr>
            <b/>
            <sz val="9"/>
            <rFont val="宋体"/>
            <charset val="134"/>
          </rPr>
          <t>选择作业或作业流</t>
        </r>
      </text>
    </comment>
    <comment ref="D2" authorId="0">
      <text>
        <r>
          <rPr>
            <b/>
            <sz val="9"/>
            <rFont val="宋体"/>
            <charset val="134"/>
          </rPr>
          <t>依赖作业或作业流名称</t>
        </r>
      </text>
    </comment>
    <comment ref="E2" authorId="0">
      <text>
        <r>
          <rPr>
            <b/>
            <sz val="9"/>
            <rFont val="宋体"/>
            <charset val="134"/>
          </rPr>
          <t>依赖的作业或作业流名称公式定位</t>
        </r>
      </text>
    </comment>
    <comment ref="F2" authorId="0">
      <text>
        <r>
          <rPr>
            <b/>
            <sz val="9"/>
            <rFont val="宋体"/>
            <charset val="134"/>
          </rPr>
          <t>群组ID
非跨系统依赖默认不用填</t>
        </r>
      </text>
    </comment>
  </commentList>
</comments>
</file>

<file path=xl/comments11.xml><?xml version="1.0" encoding="utf-8"?>
<comments xmlns="http://schemas.openxmlformats.org/spreadsheetml/2006/main">
  <authors>
    <author>作者</author>
    <author>yzq</author>
  </authors>
  <commentList>
    <comment ref="A2" authorId="0">
      <text>
        <r>
          <rPr>
            <b/>
            <sz val="9"/>
            <rFont val="宋体"/>
            <charset val="134"/>
          </rPr>
          <t>描述一个数据源的唯一标识
一般输入英文名</t>
        </r>
      </text>
    </comment>
    <comment ref="B2" authorId="0">
      <text>
        <r>
          <rPr>
            <b/>
            <sz val="9"/>
            <rFont val="宋体"/>
            <charset val="134"/>
          </rPr>
          <t>Oracle
Mysql
DB2
PostgreSQL
SqlServer
FTP
SFTP
GBase
Domain</t>
        </r>
      </text>
    </comment>
    <comment ref="C2" authorId="0">
      <text>
        <r>
          <rPr>
            <b/>
            <sz val="9"/>
            <rFont val="宋体"/>
            <charset val="134"/>
          </rPr>
          <t xml:space="preserve">中文名称
</t>
        </r>
      </text>
    </comment>
    <comment ref="D2" authorId="0">
      <text>
        <r>
          <rPr>
            <b/>
            <sz val="9"/>
            <rFont val="宋体"/>
            <charset val="134"/>
          </rPr>
          <t>JDBC连接串,例如：
jdbc:oracle:thin:@127.0.0.1:1521:orcl
jdbc:mysql://192.168.1.212:3306/xetl_uat?useUnicode=true&amp;characterEncoding=utf-8
FTP地址+端口，如端口号为默认值，也可不填写，例如：
127.0.0.1
127.0.0.1:7881</t>
        </r>
      </text>
    </comment>
    <comment ref="E2" authorId="1">
      <text>
        <r>
          <rPr>
            <b/>
            <sz val="9"/>
            <rFont val="宋体"/>
            <charset val="134"/>
          </rPr>
          <t>连接用户名</t>
        </r>
      </text>
    </comment>
    <comment ref="F2" authorId="1">
      <text>
        <r>
          <rPr>
            <b/>
            <sz val="9"/>
            <rFont val="宋体"/>
            <charset val="134"/>
          </rPr>
          <t>密码填明文或密文均可，导出时为密文</t>
        </r>
      </text>
    </comment>
  </commentList>
</comments>
</file>

<file path=xl/comments12.xml><?xml version="1.0" encoding="utf-8"?>
<comments xmlns="http://schemas.openxmlformats.org/spreadsheetml/2006/main">
  <authors>
    <author>作者</author>
    <author>yzq</author>
  </authors>
  <commentList>
    <comment ref="A2" authorId="0">
      <text>
        <r>
          <rPr>
            <b/>
            <sz val="9"/>
            <rFont val="宋体"/>
            <charset val="134"/>
          </rPr>
          <t>作业名称</t>
        </r>
      </text>
    </comment>
    <comment ref="B2" authorId="0">
      <text>
        <r>
          <rPr>
            <b/>
            <sz val="9"/>
            <rFont val="宋体"/>
            <charset val="134"/>
          </rPr>
          <t xml:space="preserve">从作业配置页获取
此列不允许修改，只能套用公式
</t>
        </r>
      </text>
    </comment>
    <comment ref="C2" authorId="0">
      <text>
        <r>
          <rPr>
            <b/>
            <sz val="9"/>
            <rFont val="宋体"/>
            <charset val="134"/>
          </rPr>
          <t>是否跳过
Y/N</t>
        </r>
      </text>
    </comment>
    <comment ref="D2" authorId="1">
      <text>
        <r>
          <rPr>
            <b/>
            <sz val="9"/>
            <rFont val="微软雅黑"/>
            <charset val="134"/>
          </rPr>
          <t>单业务系统时需要和群组名称保持一致
多租户系统时填租户名称</t>
        </r>
      </text>
    </comment>
  </commentList>
</comments>
</file>

<file path=xl/comments2.xml><?xml version="1.0" encoding="utf-8"?>
<comments xmlns="http://schemas.openxmlformats.org/spreadsheetml/2006/main">
  <authors>
    <author>yzq</author>
  </authors>
  <commentList>
    <comment ref="A2" authorId="0">
      <text>
        <r>
          <rPr>
            <b/>
            <sz val="9"/>
            <rFont val="微软雅黑"/>
            <charset val="134"/>
          </rPr>
          <t>单业务系统时需要和群组名称保持一致
多租户系统时填租户名称</t>
        </r>
      </text>
    </comment>
    <comment ref="B2" authorId="0">
      <text>
        <r>
          <rPr>
            <b/>
            <sz val="9"/>
            <rFont val="微软雅黑"/>
            <charset val="134"/>
          </rPr>
          <t xml:space="preserve">格式：YYYY-MM-DD
初始化时日期填前一天
当前系统处于上线状态该字段不会被导入
</t>
        </r>
      </text>
    </comment>
    <comment ref="C2" authorId="0">
      <text>
        <r>
          <rPr>
            <b/>
            <sz val="9"/>
            <rFont val="微软雅黑"/>
            <charset val="134"/>
          </rPr>
          <t>本系统最大虚拟资源数</t>
        </r>
      </text>
    </comment>
    <comment ref="D2" authorId="0">
      <text>
        <r>
          <rPr>
            <b/>
            <sz val="9"/>
            <rFont val="微软雅黑"/>
            <charset val="134"/>
          </rPr>
          <t>格式： T[0-9]HHMM
前两位T[0-9]表示调度日期的偏移，后4位HHMM表示时分
例如：
T02000表示调度日晚上8点
T10200表示调度日第二天凌晨2点</t>
        </r>
      </text>
    </comment>
    <comment ref="E2" authorId="0">
      <text>
        <r>
          <rPr>
            <b/>
            <sz val="9"/>
            <rFont val="微软雅黑"/>
            <charset val="134"/>
          </rPr>
          <t>跑完这天后失效
空表示永久有效</t>
        </r>
      </text>
    </comment>
    <comment ref="F2" authorId="0">
      <text>
        <r>
          <rPr>
            <b/>
            <sz val="9"/>
            <rFont val="微软雅黑"/>
            <charset val="134"/>
          </rPr>
          <t>系统中文描述</t>
        </r>
      </text>
    </comment>
  </commentList>
</comments>
</file>

<file path=xl/comments3.xml><?xml version="1.0" encoding="utf-8"?>
<comments xmlns="http://schemas.openxmlformats.org/spreadsheetml/2006/main">
  <authors>
    <author>yzq</author>
  </authors>
  <commentList>
    <comment ref="A2" authorId="0">
      <text>
        <r>
          <rPr>
            <b/>
            <sz val="9"/>
            <rFont val="微软雅黑"/>
            <charset val="134"/>
          </rPr>
          <t>步骤顺序号
从1开始编排</t>
        </r>
      </text>
    </comment>
    <comment ref="B2" authorId="0">
      <text>
        <r>
          <rPr>
            <b/>
            <sz val="9"/>
            <rFont val="微软雅黑"/>
            <charset val="134"/>
          </rPr>
          <t>步骤中文名称</t>
        </r>
      </text>
    </comment>
    <comment ref="C2" authorId="0">
      <text>
        <r>
          <rPr>
            <b/>
            <sz val="9"/>
            <rFont val="微软雅黑"/>
            <charset val="134"/>
          </rPr>
          <t>步骤中文描述</t>
        </r>
      </text>
    </comment>
  </commentList>
</comments>
</file>

<file path=xl/comments4.xml><?xml version="1.0" encoding="utf-8"?>
<comments xmlns="http://schemas.openxmlformats.org/spreadsheetml/2006/main">
  <authors>
    <author>yzq</author>
  </authors>
  <commentList>
    <comment ref="A2" authorId="0">
      <text>
        <r>
          <rPr>
            <b/>
            <sz val="9"/>
            <rFont val="宋体"/>
            <charset val="134"/>
          </rPr>
          <t>服务标签表示一组服务的名称
此处填中文或英文简称均可</t>
        </r>
      </text>
    </comment>
    <comment ref="B2" authorId="0">
      <text>
        <r>
          <rPr>
            <b/>
            <sz val="9"/>
            <rFont val="宋体"/>
            <charset val="134"/>
          </rPr>
          <t>中文描述</t>
        </r>
      </text>
    </comment>
  </commentList>
</comments>
</file>

<file path=xl/comments5.xml><?xml version="1.0" encoding="utf-8"?>
<comments xmlns="http://schemas.openxmlformats.org/spreadsheetml/2006/main">
  <authors>
    <author>yzq</author>
  </authors>
  <commentList>
    <comment ref="A2" authorId="0">
      <text>
        <r>
          <rPr>
            <b/>
            <sz val="9"/>
            <rFont val="宋体"/>
            <charset val="134"/>
          </rPr>
          <t>目录名称，空表示任务组没有上级目录
建议用中文</t>
        </r>
      </text>
    </comment>
    <comment ref="B2" authorId="0">
      <text>
        <r>
          <rPr>
            <b/>
            <sz val="9"/>
            <rFont val="宋体"/>
            <charset val="134"/>
          </rPr>
          <t>目录名称，空表示任务组没有上级目录
建议用中文</t>
        </r>
      </text>
    </comment>
    <comment ref="C2" authorId="0">
      <text>
        <r>
          <rPr>
            <b/>
            <sz val="9"/>
            <rFont val="宋体"/>
            <charset val="134"/>
          </rPr>
          <t>目录名称，空表示任务组没有上级目录
建议用中文</t>
        </r>
      </text>
    </comment>
    <comment ref="D2" authorId="0">
      <text>
        <r>
          <rPr>
            <b/>
            <sz val="9"/>
            <rFont val="宋体"/>
            <charset val="134"/>
          </rPr>
          <t xml:space="preserve">作业流名称
建议用英文，不能重复
</t>
        </r>
      </text>
    </comment>
    <comment ref="E2" authorId="0">
      <text>
        <r>
          <rPr>
            <b/>
            <sz val="9"/>
            <rFont val="宋体"/>
            <charset val="134"/>
          </rPr>
          <t>一日一批：传统依赖批
一日多批：每日固定时点启动的多批次流
Cron不定批：采用Cron表达式定义</t>
        </r>
      </text>
    </comment>
    <comment ref="F2" authorId="0">
      <text>
        <r>
          <rPr>
            <b/>
            <sz val="9"/>
            <rFont val="宋体"/>
            <charset val="134"/>
          </rPr>
          <t>高、中、低下拉选择
Cron不定批不用填写</t>
        </r>
      </text>
    </comment>
    <comment ref="G2" authorId="0">
      <text>
        <r>
          <rPr>
            <b/>
            <sz val="9"/>
            <rFont val="宋体"/>
            <charset val="134"/>
          </rPr>
          <t>下拉选择
Cron不定批不用填写</t>
        </r>
      </text>
    </comment>
    <comment ref="H2" authorId="0">
      <text>
        <r>
          <rPr>
            <b/>
            <sz val="9"/>
            <rFont val="宋体"/>
            <charset val="134"/>
          </rPr>
          <t xml:space="preserve">对于一日多批，填写格式：T00200，多个用逗号隔开
对于Cron不定批，填写Cron表达式，格式如下：
第一位：秒
第二位：分
第三位：小时       
第四位：日期
第五位：月份
第六位：星期
第七位：年（可选）
允许的特殊字符： , - * /
 “*”字符：表示所有值
 “?”字符：表示未说明的值，即不关心它为何值
 “,”字符：指定多个数值
 “-”字符：指定一个值的范围
 “/”字符：指定一个值的增加幅度。n/m表示从n开始，每次增加m
 “L”字符：用在日表示一个月中的最后一天，用在周表示该月最后一个星期日
例如：
      */3 * * * * ? 表示每3秒执行
      0 */5 * * * ? 表示每5分钟执行
      0 30 17 * * ? 表示每天下午5点半执行
详情百度Cron表达式或参考http://cron.qqe2.com/
</t>
        </r>
      </text>
    </comment>
    <comment ref="I2" authorId="0">
      <text>
        <r>
          <rPr>
            <b/>
            <sz val="9"/>
            <rFont val="宋体"/>
            <charset val="134"/>
          </rPr>
          <t>一日一批：在追数时是否允许同时跑，否则按照批次串行执行
一日多批：在追数或当日多个批是否允许同时跑，否则同上
Cron不定批：如果支持并发，到点就跑，不用考虑前一批是否完成，如果不支持，则按照批次串行执行，不能丢批，如果每批超时严重（5次），则会产生告警提示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作业流名称</t>
        </r>
      </text>
    </comment>
    <comment ref="B2" authorId="0">
      <text>
        <r>
          <rPr>
            <b/>
            <sz val="9"/>
            <rFont val="宋体"/>
            <charset val="134"/>
          </rPr>
          <t xml:space="preserve">作业流名称公式定位
</t>
        </r>
      </text>
    </comment>
    <comment ref="C2" authorId="0">
      <text>
        <r>
          <rPr>
            <b/>
            <sz val="9"/>
            <rFont val="宋体"/>
            <charset val="134"/>
          </rPr>
          <t>选择作业或作业流</t>
        </r>
      </text>
    </comment>
    <comment ref="D2" authorId="0">
      <text>
        <r>
          <rPr>
            <b/>
            <sz val="9"/>
            <rFont val="宋体"/>
            <charset val="134"/>
          </rPr>
          <t>依赖作业或作业流名称</t>
        </r>
      </text>
    </comment>
    <comment ref="E2" authorId="0">
      <text>
        <r>
          <rPr>
            <b/>
            <sz val="9"/>
            <rFont val="宋体"/>
            <charset val="134"/>
          </rPr>
          <t>依赖的作业或作业流名称公式定位</t>
        </r>
      </text>
    </comment>
    <comment ref="F2" authorId="0">
      <text>
        <r>
          <rPr>
            <b/>
            <sz val="9"/>
            <rFont val="宋体"/>
            <charset val="134"/>
          </rPr>
          <t>群组ID
非跨系统依赖默认不用填</t>
        </r>
      </text>
    </comment>
  </commentList>
</comments>
</file>

<file path=xl/comments7.xml><?xml version="1.0" encoding="utf-8"?>
<comments xmlns="http://schemas.openxmlformats.org/spreadsheetml/2006/main">
  <authors>
    <author>yzq</author>
    <author>作者</author>
  </authors>
  <commentList>
    <comment ref="A2" authorId="0">
      <text>
        <r>
          <rPr>
            <b/>
            <sz val="9"/>
            <rFont val="宋体"/>
            <charset val="134"/>
          </rPr>
          <t>作业流名称</t>
        </r>
      </text>
    </comment>
    <comment ref="B2" authorId="1">
      <text>
        <r>
          <rPr>
            <b/>
            <sz val="9"/>
            <rFont val="宋体"/>
            <charset val="134"/>
          </rPr>
          <t>从作业流获取，用于验证作业流正确性
此列不允许修改，只能套用公式</t>
        </r>
      </text>
    </comment>
    <comment ref="C2" authorId="0">
      <text>
        <r>
          <rPr>
            <b/>
            <sz val="9"/>
            <rFont val="宋体"/>
            <charset val="134"/>
          </rPr>
          <t>步骤顺序号，从1开始编排</t>
        </r>
      </text>
    </comment>
    <comment ref="D2" authorId="0">
      <text>
        <r>
          <rPr>
            <b/>
            <sz val="9"/>
            <rFont val="宋体"/>
            <charset val="134"/>
          </rPr>
          <t>中文名称</t>
        </r>
      </text>
    </comment>
    <comment ref="E2" authorId="0">
      <text>
        <r>
          <rPr>
            <b/>
            <sz val="9"/>
            <rFont val="宋体"/>
            <charset val="134"/>
          </rPr>
          <t>中文描述</t>
        </r>
      </text>
    </comment>
  </commentList>
</comments>
</file>

<file path=xl/comments8.xml><?xml version="1.0" encoding="utf-8"?>
<comments xmlns="http://schemas.openxmlformats.org/spreadsheetml/2006/main">
  <authors>
    <author>yzq</author>
    <author>作者</author>
  </authors>
  <commentList>
    <comment ref="A2" authorId="0">
      <text>
        <r>
          <rPr>
            <b/>
            <sz val="9"/>
            <rFont val="宋体"/>
            <charset val="134"/>
          </rPr>
          <t>作业流名称</t>
        </r>
      </text>
    </comment>
    <comment ref="B2" authorId="1">
      <text>
        <r>
          <rPr>
            <b/>
            <sz val="9"/>
            <rFont val="宋体"/>
            <charset val="134"/>
          </rPr>
          <t>从作业流获取，用于验证作业流正确性
此列不允许修改，只能套用公式</t>
        </r>
      </text>
    </comment>
    <comment ref="C2" authorId="1">
      <text>
        <r>
          <rPr>
            <b/>
            <sz val="9"/>
            <rFont val="宋体"/>
            <charset val="134"/>
          </rPr>
          <t>作业名称
建议用英文，不能重复</t>
        </r>
      </text>
    </comment>
    <comment ref="D2" authorId="1">
      <text>
        <r>
          <rPr>
            <b/>
            <sz val="9"/>
            <rFont val="宋体"/>
            <charset val="134"/>
          </rPr>
          <t xml:space="preserve">作业中文描述
</t>
        </r>
      </text>
    </comment>
    <comment ref="E2" authorId="1">
      <text>
        <r>
          <rPr>
            <b/>
            <sz val="9"/>
            <rFont val="宋体"/>
            <charset val="134"/>
          </rPr>
          <t>D:日
M1,2,...,31:每月多天，用逗号分隔
MF:月初
ME:月末
QF:季初
QE:季末
YF:年初
YE:年末
HF:半年初
HE:半年末
W1,2,...,7：每周多天，用逗号分隔</t>
        </r>
      </text>
    </comment>
    <comment ref="F2" authorId="0">
      <text>
        <r>
          <rPr>
            <b/>
            <sz val="9"/>
            <rFont val="宋体"/>
            <charset val="134"/>
          </rPr>
          <t>以系统最大资源数为分母，该作业当前所占用资源数，默认1时相当于作业并发数
默认1</t>
        </r>
      </text>
    </comment>
    <comment ref="G2" authorId="0">
      <text>
        <r>
          <rPr>
            <b/>
            <sz val="9"/>
            <rFont val="宋体"/>
            <charset val="134"/>
          </rPr>
          <t>该作业所属作业流步骤序号
同一作业流下作业按照步骤序号顺序执行，相同序号可并行
默认1</t>
        </r>
      </text>
    </comment>
    <comment ref="H2" authorId="0">
      <text>
        <r>
          <rPr>
            <b/>
            <sz val="9"/>
            <rFont val="宋体"/>
            <charset val="134"/>
          </rPr>
          <t>高、中、低下拉选择
Cron不定批不用填写</t>
        </r>
      </text>
    </comment>
    <comment ref="I2" authorId="1">
      <text>
        <r>
          <rPr>
            <b/>
            <sz val="9"/>
            <rFont val="宋体"/>
            <charset val="134"/>
          </rPr>
          <t>代理服务组名称
不能为空</t>
        </r>
      </text>
    </comment>
    <comment ref="J2" authorId="1">
      <text>
        <r>
          <rPr>
            <b/>
            <sz val="9"/>
            <rFont val="宋体"/>
            <charset val="134"/>
          </rPr>
          <t>执行器路由策略
不能为空，默认最小负载</t>
        </r>
      </text>
    </comment>
    <comment ref="K2" authorId="1">
      <text>
        <r>
          <rPr>
            <b/>
            <sz val="9"/>
            <rFont val="宋体"/>
            <charset val="134"/>
          </rPr>
          <t>监控页面点重跑时判断</t>
        </r>
      </text>
    </comment>
    <comment ref="L2" authorId="1">
      <text>
        <r>
          <rPr>
            <b/>
            <sz val="9"/>
            <rFont val="宋体"/>
            <charset val="134"/>
          </rPr>
          <t>可以先配置暂不生效</t>
        </r>
      </text>
    </comment>
    <comment ref="M2" authorId="1">
      <text>
        <r>
          <rPr>
            <b/>
            <sz val="9"/>
            <rFont val="宋体"/>
            <charset val="134"/>
          </rPr>
          <t>格式：T?hhmm-T?hhmm，多个时段用逗号隔开
T1表示本系统如果要开始跑10号作业，
至少要在11号某个时点开始
TX表示任意日期固定时段</t>
        </r>
      </text>
    </comment>
    <comment ref="N2" authorId="1">
      <text>
        <r>
          <rPr>
            <b/>
            <sz val="9"/>
            <rFont val="宋体"/>
            <charset val="134"/>
          </rPr>
          <t>自定义营业日日历ID
如果指定了营业日日历后
当日非营业日，该任务不会被调用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作业名称</t>
        </r>
      </text>
    </comment>
    <comment ref="B2" authorId="0">
      <text>
        <r>
          <rPr>
            <b/>
            <sz val="9"/>
            <rFont val="宋体"/>
            <charset val="134"/>
          </rPr>
          <t xml:space="preserve">从作业配置页获取
此列不允许修改，只能套用公式
</t>
        </r>
      </text>
    </comment>
    <comment ref="C2" authorId="0">
      <text>
        <r>
          <rPr>
            <b/>
            <sz val="9"/>
            <rFont val="宋体"/>
            <charset val="134"/>
          </rPr>
          <t>一个任务支持执行多个命令
按序号排开，从1开始</t>
        </r>
      </text>
    </comment>
    <comment ref="D2" authorId="0">
      <text>
        <r>
          <rPr>
            <b/>
            <sz val="9"/>
            <rFont val="宋体"/>
            <charset val="134"/>
          </rPr>
          <t>Command   - 脚本或程序，支持Linux和Windwos
Procedure - 存储过程
DBScan    - SQL查询语句
FTP       - FTP命令
SFTP      - SFTP命令
HTTP      - HTTP服务接口方式
JAVA      - JavaBean</t>
        </r>
      </text>
    </comment>
    <comment ref="E2" authorId="0">
      <text>
        <r>
          <rPr>
            <b/>
            <sz val="9"/>
            <rFont val="宋体"/>
            <charset val="134"/>
          </rPr>
          <t>根据不同驱动，填写执行内容，包括参数（说明可参考日志文件列批注）
例如：
Command: ${HOME}/sbin/test.sh %{ETL_DATE}，也可以提供相对路径
Procedure: process_name(%{ETL_DATE},%{OUT_CODE},%{OUT_MESG})
DBScan:  select count(1) from table_name where key='key1' and etl_date=%{ETL_DATE}  
FTP/SFTP: 填写FTP/SFTP命令，支持ls/get/put/gets/puts/mkdir/rm等
  1) ls ${HOME}/file/aa_%{ETL_DATE}.txt
  2) put ${HOME}/file/aa_%{ETL_DATE}.txt /home/ap/oracle/file/
HTTP: 填写URL例如 http://ip:port/test</t>
        </r>
      </text>
    </comment>
    <comment ref="F2" authorId="0">
      <text>
        <r>
          <rPr>
            <b/>
            <sz val="9"/>
            <rFont val="宋体"/>
            <charset val="134"/>
          </rPr>
          <t>执行成功完成的返回码列表
如果存在多个退出码,逗号隔开
DBScan时填写： 1、0、n三选一，n表示&gt;0的任意值
默认:0</t>
        </r>
      </text>
    </comment>
    <comment ref="G2" authorId="0">
      <text>
        <r>
          <rPr>
            <b/>
            <sz val="9"/>
            <rFont val="宋体"/>
            <charset val="134"/>
          </rPr>
          <t>出错自动重跑时判别的返回码
比如资源忙、文件扫描未到达时支持自动重跑</t>
        </r>
        <r>
          <rPr>
            <sz val="9"/>
            <rFont val="宋体"/>
            <charset val="134"/>
          </rPr>
          <t xml:space="preserve">
</t>
        </r>
      </text>
    </comment>
    <comment ref="H2" authorId="0">
      <text>
        <r>
          <rPr>
            <b/>
            <sz val="9"/>
            <rFont val="宋体"/>
            <charset val="134"/>
          </rPr>
          <t xml:space="preserve">自动重跑次数，0表示无限次
超出次数则任务报错退出
</t>
        </r>
        <r>
          <rPr>
            <sz val="9"/>
            <rFont val="宋体"/>
            <charset val="134"/>
          </rPr>
          <t xml:space="preserve">
</t>
        </r>
      </text>
    </comment>
    <comment ref="I2" authorId="0">
      <text>
        <r>
          <rPr>
            <b/>
            <sz val="9"/>
            <rFont val="宋体"/>
            <charset val="134"/>
          </rPr>
          <t xml:space="preserve">每次自动重跑时间隔秒数
</t>
        </r>
      </text>
    </comment>
    <comment ref="J2" authorId="0">
      <text>
        <r>
          <rPr>
            <b/>
            <sz val="9"/>
            <rFont val="宋体"/>
            <charset val="134"/>
          </rPr>
          <t>支持环境变量，格式如下： ${HOME} ${LOGNAME}
支持内置变量，入参如下：
    群组信息:  %{CLUSTER_ID} %{CLUSTER_NAME}
    系统信息:  %{SYSTEM_ID} %{SYSTEM_NAME}
    作业流信息:%{FLOW_ID} %{FLOW_NAME}
    作业信息:  %{JOB_ID} %{JOB_NAME}
    调度日期： %{ETL_DATE}     - 格式: YYYYMMDD
               %{ETL_DATE_10}  - 格式: YYYY-MM-DD
               %{LAST_DATE}    - 格式：YYYYMMDD
               %{LAST_DATE_10} - 格式：YYYY-MM-DD
               %{ETL_YEAR}     - 格式: YYYY
               %{ETL_MONTH}    - 格式: MM
               %{ETL_DAY}      - 格式: DD
               %{LM_B_DATE}    - 格式: YYYYMMDD,   上月初
               %{LM_B_DATE_10} - 格式: YYYY-MM-DD，上月初
               %{LM_E_DATE}    - 格式: YYYYMMDD，  上月末
               %{LM_E_DATE_10} - 格式: YYYY-MM-DD，上月末
               %{CM_B_DATE}    - 格式: YYYYMMDD，  本月初
               %{CM_B_DATE_10} - 格式: YYYY-MM-DD，本月初
               %{CM_E_DATE}    - 格式: YYYYMMDD，  本月末
               %{CM_E_DATE_10} - 格式: YYYY-MM-DD，本月末
               %{SYS_DATE}     - 格式: YYYYMMDD，  服务器日期
               %{SYS_DATE_10}  - 格式: YYYY-MM-DD，服务器日期         
    作业进程号：%{PID}
    作业分片：  %{SHARD_TOTAL}分片总数
                %{SHARD_INDEX}分片序号
支持内置变量，出参如下：
  返回码：   %{OUT_CODE}
  返回信息： %{OUT_MESG}</t>
        </r>
      </text>
    </comment>
    <comment ref="K2" authorId="0">
      <text>
        <r>
          <rPr>
            <b/>
            <sz val="9"/>
            <rFont val="宋体"/>
            <charset val="134"/>
          </rPr>
          <t xml:space="preserve">描述一个数据源的唯一标识
Procedure、HTTP、FTP、SFTP、DBScan会要求填写
</t>
        </r>
      </text>
    </comment>
    <comment ref="L2" authorId="0">
      <text>
        <r>
          <rPr>
            <b/>
            <sz val="9"/>
            <rFont val="宋体"/>
            <charset val="134"/>
          </rPr>
          <t>HTTP时填写JSON格式参数，示意如下：
JAVA时填写JSON格式参数，示意如下：</t>
        </r>
      </text>
    </comment>
    <comment ref="M2" authorId="0">
      <text>
        <r>
          <rPr>
            <b/>
            <sz val="9"/>
            <rFont val="宋体"/>
            <charset val="134"/>
          </rPr>
          <t>HTTP时填写BODY内容，示意如下：</t>
        </r>
      </text>
    </comment>
    <comment ref="N2" authorId="0">
      <text>
        <r>
          <rPr>
            <b/>
            <sz val="9"/>
            <rFont val="宋体"/>
            <charset val="134"/>
          </rPr>
          <t>HTTP时填写返回报文解析规则，示意如下：</t>
        </r>
      </text>
    </comment>
    <comment ref="O2" authorId="0">
      <text>
        <r>
          <rPr>
            <b/>
            <sz val="9"/>
            <rFont val="宋体"/>
            <charset val="134"/>
          </rPr>
          <t>中文描述</t>
        </r>
      </text>
    </comment>
  </commentList>
</comments>
</file>

<file path=xl/sharedStrings.xml><?xml version="1.0" encoding="utf-8"?>
<sst xmlns="http://schemas.openxmlformats.org/spreadsheetml/2006/main" count="281" uniqueCount="165">
  <si>
    <t>单元格颜色说明</t>
  </si>
  <si>
    <t>表示必填项</t>
  </si>
  <si>
    <t>可填可不填</t>
  </si>
  <si>
    <t>不允许填写，内含公式</t>
  </si>
  <si>
    <t>SHEET页说明</t>
  </si>
  <si>
    <t>群组标识</t>
  </si>
  <si>
    <t>统一调度平台中，标识一个业务的全局唯一标志名</t>
  </si>
  <si>
    <t>业务系统</t>
  </si>
  <si>
    <t>主要填写业务系统相关属性信息
单业务系统只有一行，多租户系统可多条记录：共享一套任务配置</t>
  </si>
  <si>
    <t>业务步骤</t>
  </si>
  <si>
    <t>该业务系统将整个批处理按步骤序号进行分区域，不同区域之间严格按照序号串行调度
例如：1-初始化区 2-工作区 3-备份清理区</t>
  </si>
  <si>
    <t>代理服务标签</t>
  </si>
  <si>
    <t>服务标签表示一组服务，代理服务打上该标签后，视为加入该调度服务组，可以配置多个标签</t>
  </si>
  <si>
    <t>作业流</t>
  </si>
  <si>
    <t>作业流用于将作业按照工作流或任务组进行规划的一种组织架构</t>
  </si>
  <si>
    <t>作业流依赖</t>
  </si>
  <si>
    <t>流与其他作业或作业流的依赖关系，跨系统时需要填写群组ID</t>
  </si>
  <si>
    <t>作业流步骤</t>
  </si>
  <si>
    <t>类似系统步骤，将一个流进行顺序执行的区域划分，默认不划分（1个默认步骤）</t>
  </si>
  <si>
    <t>作业</t>
  </si>
  <si>
    <t>作业定义，调度系统中最小的调度单元</t>
  </si>
  <si>
    <t>作业执行内容</t>
  </si>
  <si>
    <t>作业执行哪些程序的定义，支持一个任务按次序执行多个程序</t>
  </si>
  <si>
    <t>作业依赖</t>
  </si>
  <si>
    <t>作业与其他作业或作业流的依赖关系，跨系统时需要填写群组ID</t>
  </si>
  <si>
    <t>数据源</t>
  </si>
  <si>
    <t>数据库JDBC连接、FTP/SFTP连接等授权配置信息</t>
  </si>
  <si>
    <t>任务跳过清单</t>
  </si>
  <si>
    <t>针对多租户系统提供的个性化任务跳过配置</t>
  </si>
  <si>
    <t>1. 群组ID*：全局唯一的系统英文简称，跨系统依赖必要选项
2. 群组名称*：系统中文名称
3. 是否单业务系统*：某些业务系统是多租户模式，各租户共享一套调度逻辑，此处可选为多租户业务系统
3. 只能配置一条记录，否则导入报错</t>
  </si>
  <si>
    <t>群组ID</t>
  </si>
  <si>
    <t>群组名称</t>
  </si>
  <si>
    <t>是否
单业务系统</t>
  </si>
  <si>
    <t>XXX</t>
  </si>
  <si>
    <t>示范系统</t>
  </si>
  <si>
    <t>单业务系统</t>
  </si>
  <si>
    <t>1. 系统名称*：业务系统的中文名称，单业务系统需和群组名称保持一致，多租户模式填租户名称
2. 调度日期*：初始化时日期填前一天，当前系统处于上线状态该字段不会被导入
3. 最大资源数*：本系统最大虚拟资源数
4. 翻牌时间*：格式：T[0-9]HHMM，前两位T[0-9]表示调度日期的偏移，后4位HHMM表示时分，例如：T02000表示调度日晚上8点，T10200表示调度日第二天凌晨2点
5. 有效截止日期：跑完这天后失效，空表示永久有效
6. 单业务系统时，只能配置一条记录，否则导入报错</t>
  </si>
  <si>
    <t>系统名称</t>
  </si>
  <si>
    <t>调度日期
（YYYY-MM-DD）</t>
  </si>
  <si>
    <t>最大资源数</t>
  </si>
  <si>
    <t>翻牌时间</t>
  </si>
  <si>
    <t>有效截止日期
（YYYY-MM-DD）</t>
  </si>
  <si>
    <t>系统描述</t>
  </si>
  <si>
    <t>2022-12-29</t>
  </si>
  <si>
    <t>T02000</t>
  </si>
  <si>
    <t>1. 业务系统步骤序号*：步骤顺序号，从1开始编排
2. 业务系统步骤名称*：填写步骤中文名称
3. 业务系统步骤说明：填写该步骤的说明
4. 至少要配置一个步骤，否则导入报错</t>
  </si>
  <si>
    <t>业务系统
步骤序号</t>
  </si>
  <si>
    <t>业务系统
步骤名称</t>
  </si>
  <si>
    <t>业务系统
步骤描述</t>
  </si>
  <si>
    <t>默认步骤</t>
  </si>
  <si>
    <t>1. 代理服务标签名称*：服务标签表示一组服务的名称，此处填中文或英文简称均可
2. 代理服务标签描述：填写该标签的说明
3. 至少要配置一个标签名称，否则导入报错</t>
  </si>
  <si>
    <t>代理服务
标签名称</t>
  </si>
  <si>
    <t>代理服务
标签描述</t>
  </si>
  <si>
    <t>示范系统代理服务</t>
  </si>
  <si>
    <t>1. 所属目录可以为空，非必填项，中文或英文均可
2. 作业流名称*：中英文均可，建议英文
3. 优先级*：下拉选择，Cron不定批不用填写
4. 系统步骤序号*： 下拉选择，默认1，Cron不定批不用填写
5. 作业流模式*：下拉选择，一日一批为传统依赖批，一日多批为每日固定时点启动的多批次流，Cron不定批采用Cron表达式定义
6. 批次启动时间表达式：对于一日多批，填写格式：T00200，多个用逗号隔开，对于Cron不定批，填写Cron表达式
7. 批次是否允许并发： 该作业流作业在不同批次时，是否允许同时执行，默认N</t>
  </si>
  <si>
    <t>一级目录</t>
  </si>
  <si>
    <t>二级目录</t>
  </si>
  <si>
    <t>三级目录</t>
  </si>
  <si>
    <t>作业流名称</t>
  </si>
  <si>
    <t>作业流模式</t>
  </si>
  <si>
    <t>作业流
优先级</t>
  </si>
  <si>
    <t>系统步骤
序号</t>
  </si>
  <si>
    <t>批次启动时间表达式</t>
  </si>
  <si>
    <t>是否允许
批次并发</t>
  </si>
  <si>
    <t>作业流描述</t>
  </si>
  <si>
    <t>传统日批作业流</t>
  </si>
  <si>
    <t>一日一批</t>
  </si>
  <si>
    <t>中</t>
  </si>
  <si>
    <t>N</t>
  </si>
  <si>
    <t>每日一批，满足依赖即跑</t>
  </si>
  <si>
    <t>一日固定多批作业流</t>
  </si>
  <si>
    <t>一日多批</t>
  </si>
  <si>
    <t>T02000,T02200,T10200</t>
  </si>
  <si>
    <t>每天晚8点、晚10点、凌晨2点跑批</t>
  </si>
  <si>
    <t>Cron不定批作业流</t>
  </si>
  <si>
    <t>Cron不定批</t>
  </si>
  <si>
    <t>0 */5 * * * ?</t>
  </si>
  <si>
    <t>每5分钟执行一次</t>
  </si>
  <si>
    <t>1. 公式列不允许编辑，只能刷公式，用于填写合法性验证用
2. 作业流可以依赖作业或作业流
3. 跨系统依赖时，需要填写依赖的群组ID</t>
  </si>
  <si>
    <t>作业流定位
套用公式验证</t>
  </si>
  <si>
    <t>前置对象</t>
  </si>
  <si>
    <t>前置对象名称</t>
  </si>
  <si>
    <t>前置对象定位
套用公式验证</t>
  </si>
  <si>
    <t>跨系统依赖
群组ID</t>
  </si>
  <si>
    <t>传统批示例作业1</t>
  </si>
  <si>
    <t>1. 作业流步骤序号*：步骤顺序号，从1开始编排
2. 作业流步骤名称*：填写步骤中文名称
3. 作业流步骤说明：填写该步骤的说明
4. 每个作业流至少要配置一个步骤，否则导入报错</t>
  </si>
  <si>
    <t>作业流模式
套用公式验证</t>
  </si>
  <si>
    <t>作业流
步骤序号</t>
  </si>
  <si>
    <t>作业流
步骤名称</t>
  </si>
  <si>
    <t>作业流
步骤描述</t>
  </si>
  <si>
    <t>1. 公式列不允许编辑，只能刷公式，用于填写合法性验证用
2. 作业允许启动时段定义：例如TX2000-TX0800表示晚8点到早8点可以跑，多个时段用逗号隔开，其中T？表示调度日期偏移量，TX表示任意日期</t>
  </si>
  <si>
    <t>作业名称</t>
  </si>
  <si>
    <t>作业描述</t>
  </si>
  <si>
    <t>调度
周期</t>
  </si>
  <si>
    <t>虚拟资源
占用数</t>
  </si>
  <si>
    <t>作业流步骤
序号</t>
  </si>
  <si>
    <t>作业
优先级</t>
  </si>
  <si>
    <t>代理服务
标签名</t>
  </si>
  <si>
    <t>执行器
路由策略</t>
  </si>
  <si>
    <t>是否
允许重跑</t>
  </si>
  <si>
    <t>有效标志</t>
  </si>
  <si>
    <t>作业允许启动时段定义</t>
  </si>
  <si>
    <t>营业日
日历ID</t>
  </si>
  <si>
    <t>D</t>
  </si>
  <si>
    <t>0-最小负载</t>
  </si>
  <si>
    <t>Y</t>
  </si>
  <si>
    <t>TX2000-TX0800</t>
  </si>
  <si>
    <t>传统批示例作业2</t>
  </si>
  <si>
    <t>一日多批示例作业1</t>
  </si>
  <si>
    <t>一日多批示例作业2</t>
  </si>
  <si>
    <t>不定批示例1</t>
  </si>
  <si>
    <t>不定批示例2</t>
  </si>
  <si>
    <t>1. 公式列不允许编辑，只能刷公式，用于填写合法性验证用
2. 执行内容中内置变量参考“填写说明”页或日志文件路径的批注说明</t>
  </si>
  <si>
    <t>作业描述
套用公式验证</t>
  </si>
  <si>
    <t>执行
序号</t>
  </si>
  <si>
    <t>驱动
类型</t>
  </si>
  <si>
    <t>执行内容
（多个参数用逗号或空格隔开）</t>
  </si>
  <si>
    <t>成功
返回码列表</t>
  </si>
  <si>
    <t>自动重跑
返回码列表</t>
  </si>
  <si>
    <t>自动重跑
次数</t>
  </si>
  <si>
    <t>自动重跑间隔
单位（秒）</t>
  </si>
  <si>
    <t>日志文件路径</t>
  </si>
  <si>
    <t>数据源
编码</t>
  </si>
  <si>
    <t>执行程序
扩展参数1</t>
  </si>
  <si>
    <t>执行程序
扩展参数2</t>
  </si>
  <si>
    <t>执行程序
扩展参数3</t>
  </si>
  <si>
    <t>执行描述说明</t>
  </si>
  <si>
    <t>Command</t>
  </si>
  <si>
    <t>${HOME}/sbin/test.sh %{ETL_DATE}</t>
  </si>
  <si>
    <t>0</t>
  </si>
  <si>
    <t>3</t>
  </si>
  <si>
    <t>60</t>
  </si>
  <si>
    <t>${HOME}/logs/test.sh.log</t>
  </si>
  <si>
    <t>Procedure</t>
  </si>
  <si>
    <t>process_name(%{ETL_DATE},%{OUT_CODE},%{OUT_MESG})</t>
  </si>
  <si>
    <t>ORACLE_SRC</t>
  </si>
  <si>
    <t>DBScan</t>
  </si>
  <si>
    <t>select count(1) from table_name where key='key1' and etl_date=%{ETL_DATE}</t>
  </si>
  <si>
    <t>1</t>
  </si>
  <si>
    <t>SFTP</t>
  </si>
  <si>
    <t>ls ${HOME}/file/aa_%{ETL_DATE}.txt</t>
  </si>
  <si>
    <t>100</t>
  </si>
  <si>
    <t>SFTP_SRC</t>
  </si>
  <si>
    <t>HTTP</t>
  </si>
  <si>
    <t>http://%{CRM_HOST}:30008/common/job/syncKaoQing</t>
  </si>
  <si>
    <t>CRM_HOST</t>
  </si>
  <si>
    <t>作业定位
套用公式验证</t>
  </si>
  <si>
    <t>1. 数据源类型支持各类数据库、FTP和SFTP、Domain域名等
2. 用户密码填明文或密文均可，导出时会加密</t>
  </si>
  <si>
    <t>数据源编码</t>
  </si>
  <si>
    <t>数据源类型</t>
  </si>
  <si>
    <t>数据源
中文名称</t>
  </si>
  <si>
    <t>数据源连接URL</t>
  </si>
  <si>
    <t>用户名</t>
  </si>
  <si>
    <t>用户密码</t>
  </si>
  <si>
    <t>SFTP数据源</t>
  </si>
  <si>
    <t>192.168.1.221:22</t>
  </si>
  <si>
    <t>test</t>
  </si>
  <si>
    <t>Oracle</t>
  </si>
  <si>
    <t>Oracle数据源</t>
  </si>
  <si>
    <t>jdbc:oracle:thin:@192.168.1.221:1521:orcl</t>
  </si>
  <si>
    <t>Domain</t>
  </si>
  <si>
    <t>CRM服务HTTP域名</t>
  </si>
  <si>
    <t>192.168.1.221</t>
  </si>
  <si>
    <t>1. 该页只针对多租户业务系统有效
2. 公式列不允许编辑，只能刷公式，用于填写合法性验证用</t>
  </si>
  <si>
    <t>是否跳过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</si>
</sst>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;[Red]0"/>
  </numFmts>
  <fonts count="35">
    <font>
      <sz val="11"/>
      <color theme="1"/>
      <name val="宋体"/>
      <charset val="134"/>
      <scheme val="minor"/>
    </font>
    <font>
      <sz val="9"/>
      <name val="微软雅黑"/>
      <charset val="0"/>
    </font>
    <font>
      <sz val="9"/>
      <color theme="1"/>
      <name val="微软雅黑"/>
      <charset val="134"/>
    </font>
    <font>
      <sz val="11"/>
      <color rgb="FFFF0000"/>
      <name val="微软雅黑"/>
      <charset val="0"/>
    </font>
    <font>
      <b/>
      <sz val="10"/>
      <name val="微软雅黑"/>
      <charset val="134"/>
    </font>
    <font>
      <sz val="9"/>
      <name val="微软雅黑"/>
      <charset val="134"/>
    </font>
    <font>
      <sz val="10"/>
      <name val="Arial"/>
      <charset val="0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Times New Roman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9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9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9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/>
    <xf numFmtId="0" fontId="1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0"/>
    <xf numFmtId="0" fontId="16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25" fillId="17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/>
    <xf numFmtId="0" fontId="26" fillId="18" borderId="11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3" fillId="0" borderId="0"/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1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/>
    <xf numFmtId="0" fontId="9" fillId="0" borderId="0">
      <alignment vertical="center"/>
    </xf>
    <xf numFmtId="0" fontId="9" fillId="0" borderId="0">
      <alignment vertical="center"/>
    </xf>
    <xf numFmtId="0" fontId="23" fillId="0" borderId="0"/>
  </cellStyleXfs>
  <cellXfs count="67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Protection="1">
      <protection locked="0"/>
    </xf>
    <xf numFmtId="49" fontId="3" fillId="2" borderId="0" xfId="0" applyNumberFormat="1" applyFont="1" applyFill="1" applyAlignment="1">
      <alignment horizontal="left" vertical="center" wrapText="1"/>
    </xf>
    <xf numFmtId="49" fontId="4" fillId="3" borderId="1" xfId="122" applyNumberFormat="1" applyFont="1" applyFill="1" applyBorder="1" applyAlignment="1" applyProtection="1">
      <alignment horizontal="center" vertical="center"/>
    </xf>
    <xf numFmtId="49" fontId="4" fillId="3" borderId="1" xfId="122" applyNumberFormat="1" applyFont="1" applyFill="1" applyBorder="1" applyAlignment="1" applyProtection="1">
      <alignment horizontal="center" vertical="center" wrapText="1"/>
    </xf>
    <xf numFmtId="49" fontId="5" fillId="4" borderId="1" xfId="122" applyNumberFormat="1" applyFont="1" applyFill="1" applyBorder="1" applyAlignment="1" applyProtection="1">
      <alignment horizontal="left" vertical="center"/>
      <protection locked="0"/>
    </xf>
    <xf numFmtId="0" fontId="2" fillId="5" borderId="1" xfId="122" applyFont="1" applyFill="1" applyBorder="1" applyAlignment="1" applyProtection="1">
      <alignment horizontal="center" vertical="center"/>
    </xf>
    <xf numFmtId="0" fontId="2" fillId="4" borderId="1" xfId="122" applyFont="1" applyFill="1" applyBorder="1" applyAlignment="1" applyProtection="1">
      <alignment horizontal="center" vertical="center"/>
      <protection locked="0"/>
    </xf>
    <xf numFmtId="49" fontId="5" fillId="4" borderId="1" xfId="125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4" borderId="1" xfId="0" applyFont="1" applyFill="1" applyBorder="1" applyProtection="1"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2" fillId="4" borderId="1" xfId="122" applyFont="1" applyFill="1" applyBorder="1" applyAlignment="1" applyProtection="1">
      <alignment vertical="center"/>
      <protection locked="0"/>
    </xf>
    <xf numFmtId="0" fontId="2" fillId="0" borderId="1" xfId="0" applyFont="1" applyBorder="1" applyProtection="1">
      <protection locked="0"/>
    </xf>
    <xf numFmtId="0" fontId="6" fillId="0" borderId="0" xfId="0" applyFont="1" applyFill="1" applyBorder="1" applyAlignment="1"/>
    <xf numFmtId="0" fontId="7" fillId="0" borderId="0" xfId="0" applyFont="1" applyProtection="1">
      <protection locked="0"/>
    </xf>
    <xf numFmtId="0" fontId="2" fillId="6" borderId="0" xfId="0" applyFont="1" applyFill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protection locked="0"/>
    </xf>
    <xf numFmtId="49" fontId="3" fillId="2" borderId="2" xfId="0" applyNumberFormat="1" applyFont="1" applyFill="1" applyBorder="1" applyAlignment="1">
      <alignment horizontal="left" vertical="center" wrapText="1"/>
    </xf>
    <xf numFmtId="0" fontId="2" fillId="5" borderId="1" xfId="122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Border="1" applyAlignment="1" applyProtection="1">
      <alignment horizontal="center"/>
      <protection locked="0"/>
    </xf>
    <xf numFmtId="49" fontId="2" fillId="6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Border="1" applyProtection="1">
      <protection locked="0"/>
    </xf>
    <xf numFmtId="49" fontId="5" fillId="0" borderId="1" xfId="122" applyNumberFormat="1" applyFont="1" applyBorder="1" applyAlignment="1" applyProtection="1">
      <alignment horizontal="left" vertical="center"/>
      <protection locked="0"/>
    </xf>
    <xf numFmtId="49" fontId="5" fillId="6" borderId="1" xfId="122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protection locked="0"/>
    </xf>
    <xf numFmtId="0" fontId="2" fillId="6" borderId="1" xfId="0" applyFont="1" applyFill="1" applyBorder="1" applyAlignment="1" applyProtection="1"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49" fontId="4" fillId="3" borderId="3" xfId="122" applyNumberFormat="1" applyFont="1" applyFill="1" applyBorder="1" applyAlignment="1" applyProtection="1">
      <alignment horizontal="center" vertical="center"/>
    </xf>
    <xf numFmtId="49" fontId="4" fillId="3" borderId="3" xfId="122" applyNumberFormat="1" applyFont="1" applyFill="1" applyBorder="1" applyAlignment="1" applyProtection="1">
      <alignment horizontal="center" vertical="center" wrapText="1"/>
    </xf>
    <xf numFmtId="176" fontId="4" fillId="3" borderId="3" xfId="122" applyNumberFormat="1" applyFont="1" applyFill="1" applyBorder="1" applyAlignment="1" applyProtection="1">
      <alignment horizontal="center" vertical="center" wrapText="1"/>
    </xf>
    <xf numFmtId="0" fontId="5" fillId="4" borderId="1" xfId="122" applyFont="1" applyFill="1" applyBorder="1" applyAlignment="1" applyProtection="1">
      <alignment horizontal="center" vertical="center"/>
      <protection locked="0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49" fontId="5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2" borderId="0" xfId="0" applyNumberFormat="1" applyFont="1" applyFill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wrapText="1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49" fontId="3" fillId="2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" xfId="122" applyFont="1" applyBorder="1" applyAlignment="1" applyProtection="1">
      <alignment horizontal="left" vertical="center"/>
      <protection locked="0"/>
    </xf>
    <xf numFmtId="0" fontId="2" fillId="0" borderId="1" xfId="122" applyFont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/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49" fontId="5" fillId="4" borderId="1" xfId="125" applyNumberFormat="1" applyFont="1" applyFill="1" applyBorder="1" applyAlignment="1" applyProtection="1">
      <alignment vertical="center"/>
      <protection locked="0"/>
    </xf>
    <xf numFmtId="177" fontId="5" fillId="4" borderId="1" xfId="125" applyNumberFormat="1" applyFont="1" applyFill="1" applyBorder="1" applyAlignment="1" applyProtection="1">
      <alignment horizontal="center" vertical="center"/>
      <protection locked="0"/>
    </xf>
    <xf numFmtId="49" fontId="5" fillId="0" borderId="1" xfId="125" applyNumberFormat="1" applyFont="1" applyBorder="1" applyAlignment="1" applyProtection="1">
      <alignment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49" fontId="5" fillId="7" borderId="1" xfId="125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5" borderId="1" xfId="122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129">
    <cellStyle name="常规" xfId="0" builtinId="0"/>
    <cellStyle name="货币[0]" xfId="1" builtinId="7"/>
    <cellStyle name="货币" xfId="2" builtinId="4"/>
    <cellStyle name="常规 44" xfId="3"/>
    <cellStyle name="常规 39" xfId="4"/>
    <cellStyle name="20% - 强调文字颜色 3" xfId="5" builtinId="38"/>
    <cellStyle name="输入" xfId="6" builtinId="20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常规 12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_附件三：数据服务＿接口需求模板V1.0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常规 31" xfId="32"/>
    <cellStyle name="常规 26" xfId="33"/>
    <cellStyle name="_技术元数据＿文本规则模板_V2.2" xfId="34"/>
    <cellStyle name="检查单元格" xfId="35" builtinId="23"/>
    <cellStyle name="20% - 强调文字颜色 6" xfId="36" builtinId="50"/>
    <cellStyle name="强调文字颜色 2" xfId="37" builtinId="33"/>
    <cellStyle name="链接单元格" xfId="38" builtinId="24"/>
    <cellStyle name="汇总" xfId="39" builtinId="25"/>
    <cellStyle name="好" xfId="40" builtinId="26"/>
    <cellStyle name="常规 21" xfId="41"/>
    <cellStyle name="常规 16" xfId="42"/>
    <cellStyle name="适中" xfId="43" builtinId="28"/>
    <cellStyle name="20% - 强调文字颜色 5" xfId="44" builtinId="46"/>
    <cellStyle name="强调文字颜色 1" xfId="45" builtinId="29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常规 53" xfId="50"/>
    <cellStyle name="常规 48" xfId="51"/>
    <cellStyle name="Normal_--------------±-￡---------￡-" xfId="52"/>
    <cellStyle name="强调文字颜色 3" xfId="53" builtinId="37"/>
    <cellStyle name="强调文字颜色 4" xfId="54" builtinId="41"/>
    <cellStyle name="20% - 强调文字颜色 4" xfId="55" builtinId="42"/>
    <cellStyle name="40% - 强调文字颜色 4" xfId="56" builtinId="43"/>
    <cellStyle name="强调文字颜色 5" xfId="57" builtinId="45"/>
    <cellStyle name="_OCRM_PMIS0912" xfId="58"/>
    <cellStyle name="40% - 强调文字颜色 5" xfId="59" builtinId="47"/>
    <cellStyle name="60% - 强调文字颜色 5" xfId="60" builtinId="48"/>
    <cellStyle name="强调文字颜色 6" xfId="61" builtinId="49"/>
    <cellStyle name="40% - 强调文字颜色 6" xfId="62" builtinId="51"/>
    <cellStyle name="60% - 强调文字颜色 6" xfId="63" builtinId="52"/>
    <cellStyle name="常规 10" xfId="64"/>
    <cellStyle name="常规 11" xfId="65"/>
    <cellStyle name="常规 13" xfId="66"/>
    <cellStyle name="常规 14" xfId="67"/>
    <cellStyle name="常规 20" xfId="68"/>
    <cellStyle name="常规 15" xfId="69"/>
    <cellStyle name="常规 22" xfId="70"/>
    <cellStyle name="常规 17" xfId="71"/>
    <cellStyle name="常规 23" xfId="72"/>
    <cellStyle name="常规 18" xfId="73"/>
    <cellStyle name="常规 24" xfId="74"/>
    <cellStyle name="常规 19" xfId="75"/>
    <cellStyle name="常规 2" xfId="76"/>
    <cellStyle name="常规 30" xfId="77"/>
    <cellStyle name="常规 25" xfId="78"/>
    <cellStyle name="常规 32" xfId="79"/>
    <cellStyle name="常规 27" xfId="80"/>
    <cellStyle name="常规 33" xfId="81"/>
    <cellStyle name="常规 28" xfId="82"/>
    <cellStyle name="常规 34" xfId="83"/>
    <cellStyle name="常规 29" xfId="84"/>
    <cellStyle name="常规 3" xfId="85"/>
    <cellStyle name="常规 40" xfId="86"/>
    <cellStyle name="常规 35" xfId="87"/>
    <cellStyle name="常规 41" xfId="88"/>
    <cellStyle name="常规 36" xfId="89"/>
    <cellStyle name="常规 42" xfId="90"/>
    <cellStyle name="常规 37" xfId="91"/>
    <cellStyle name="常规 43" xfId="92"/>
    <cellStyle name="常规 38" xfId="93"/>
    <cellStyle name="常规 4" xfId="94"/>
    <cellStyle name="常规 50" xfId="95"/>
    <cellStyle name="常规 45" xfId="96"/>
    <cellStyle name="常规 51" xfId="97"/>
    <cellStyle name="常规 46" xfId="98"/>
    <cellStyle name="常规 52" xfId="99"/>
    <cellStyle name="常规 47" xfId="100"/>
    <cellStyle name="常规 54" xfId="101"/>
    <cellStyle name="常规 49" xfId="102"/>
    <cellStyle name="常规 5" xfId="103"/>
    <cellStyle name="常规 60" xfId="104"/>
    <cellStyle name="常规 55" xfId="105"/>
    <cellStyle name="常规 61" xfId="106"/>
    <cellStyle name="常规 56" xfId="107"/>
    <cellStyle name="常规 62" xfId="108"/>
    <cellStyle name="常规 57" xfId="109"/>
    <cellStyle name="常规 63" xfId="110"/>
    <cellStyle name="常规 58" xfId="111"/>
    <cellStyle name="常规 64" xfId="112"/>
    <cellStyle name="常规 59" xfId="113"/>
    <cellStyle name="常规 70" xfId="114"/>
    <cellStyle name="常规 65" xfId="115"/>
    <cellStyle name="常规 71" xfId="116"/>
    <cellStyle name="常规 66" xfId="117"/>
    <cellStyle name="常规 72" xfId="118"/>
    <cellStyle name="常规 67" xfId="119"/>
    <cellStyle name="常规 73" xfId="120"/>
    <cellStyle name="常规 68" xfId="121"/>
    <cellStyle name="常规 74" xfId="122"/>
    <cellStyle name="常规 69" xfId="123"/>
    <cellStyle name="常规 7" xfId="124"/>
    <cellStyle name="常规 75" xfId="125"/>
    <cellStyle name="常规 8" xfId="126"/>
    <cellStyle name="常规 9" xfId="127"/>
    <cellStyle name="样式 1" xfId="12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C15"/>
  <sheetViews>
    <sheetView tabSelected="1" workbookViewId="0">
      <selection activeCell="C16" sqref="C16"/>
    </sheetView>
  </sheetViews>
  <sheetFormatPr defaultColWidth="8.87610619469027" defaultRowHeight="16" customHeight="1" outlineLevelCol="2"/>
  <cols>
    <col min="1" max="1" width="17.7522123893805" style="59" customWidth="1"/>
    <col min="2" max="2" width="18" style="60" customWidth="1"/>
    <col min="3" max="3" width="72.5044247787611" style="60" customWidth="1"/>
    <col min="4" max="16384" width="8.87610619469027" style="59"/>
  </cols>
  <sheetData>
    <row r="1" customHeight="1" spans="1:3">
      <c r="A1" s="61" t="s">
        <v>0</v>
      </c>
      <c r="B1" s="62"/>
      <c r="C1" s="63" t="s">
        <v>1</v>
      </c>
    </row>
    <row r="2" customHeight="1" spans="1:3">
      <c r="A2" s="61"/>
      <c r="B2" s="63"/>
      <c r="C2" s="63" t="s">
        <v>2</v>
      </c>
    </row>
    <row r="3" customHeight="1" spans="1:3">
      <c r="A3" s="61"/>
      <c r="B3" s="64"/>
      <c r="C3" s="63" t="s">
        <v>3</v>
      </c>
    </row>
    <row r="4" ht="28" customHeight="1" spans="1:3">
      <c r="A4" s="61" t="s">
        <v>4</v>
      </c>
      <c r="B4" s="65" t="s">
        <v>5</v>
      </c>
      <c r="C4" s="63" t="s">
        <v>6</v>
      </c>
    </row>
    <row r="5" ht="34" customHeight="1" spans="1:3">
      <c r="A5" s="61"/>
      <c r="B5" s="65" t="s">
        <v>7</v>
      </c>
      <c r="C5" s="66" t="s">
        <v>8</v>
      </c>
    </row>
    <row r="6" ht="40" customHeight="1" spans="1:3">
      <c r="A6" s="61"/>
      <c r="B6" s="65" t="s">
        <v>9</v>
      </c>
      <c r="C6" s="66" t="s">
        <v>10</v>
      </c>
    </row>
    <row r="7" ht="28" customHeight="1" spans="1:3">
      <c r="A7" s="61"/>
      <c r="B7" s="65" t="s">
        <v>11</v>
      </c>
      <c r="C7" s="63" t="s">
        <v>12</v>
      </c>
    </row>
    <row r="8" ht="28" customHeight="1" spans="1:3">
      <c r="A8" s="61"/>
      <c r="B8" s="65" t="s">
        <v>13</v>
      </c>
      <c r="C8" s="63" t="s">
        <v>14</v>
      </c>
    </row>
    <row r="9" ht="28" customHeight="1" spans="1:3">
      <c r="A9" s="61"/>
      <c r="B9" s="65" t="s">
        <v>15</v>
      </c>
      <c r="C9" s="63" t="s">
        <v>16</v>
      </c>
    </row>
    <row r="10" ht="28" customHeight="1" spans="1:3">
      <c r="A10" s="61"/>
      <c r="B10" s="65" t="s">
        <v>17</v>
      </c>
      <c r="C10" s="63" t="s">
        <v>18</v>
      </c>
    </row>
    <row r="11" ht="28" customHeight="1" spans="1:3">
      <c r="A11" s="61"/>
      <c r="B11" s="65" t="s">
        <v>19</v>
      </c>
      <c r="C11" s="63" t="s">
        <v>20</v>
      </c>
    </row>
    <row r="12" ht="28" customHeight="1" spans="1:3">
      <c r="A12" s="61"/>
      <c r="B12" s="65" t="s">
        <v>21</v>
      </c>
      <c r="C12" s="63" t="s">
        <v>22</v>
      </c>
    </row>
    <row r="13" ht="28" customHeight="1" spans="1:3">
      <c r="A13" s="61"/>
      <c r="B13" s="65" t="s">
        <v>23</v>
      </c>
      <c r="C13" s="63" t="s">
        <v>24</v>
      </c>
    </row>
    <row r="14" ht="28" customHeight="1" spans="1:3">
      <c r="A14" s="61"/>
      <c r="B14" s="65" t="s">
        <v>25</v>
      </c>
      <c r="C14" s="63" t="s">
        <v>26</v>
      </c>
    </row>
    <row r="15" ht="28" customHeight="1" spans="1:3">
      <c r="A15" s="61"/>
      <c r="B15" s="65" t="s">
        <v>27</v>
      </c>
      <c r="C15" s="63" t="s">
        <v>28</v>
      </c>
    </row>
  </sheetData>
  <sheetProtection sheet="1" objects="1"/>
  <mergeCells count="2">
    <mergeCell ref="A1:A3"/>
    <mergeCell ref="A4:A15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O25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E9" sqref="E9"/>
    </sheetView>
  </sheetViews>
  <sheetFormatPr defaultColWidth="8.87610619469027" defaultRowHeight="12.35"/>
  <cols>
    <col min="1" max="2" width="15.7964601769912" style="2" customWidth="1"/>
    <col min="3" max="3" width="5.51327433628319" style="10" customWidth="1"/>
    <col min="4" max="4" width="9.38938053097345" style="19" customWidth="1"/>
    <col min="5" max="5" width="46.929203539823" style="2" customWidth="1"/>
    <col min="6" max="6" width="14.5044247787611" style="20" customWidth="1"/>
    <col min="7" max="7" width="15.5044247787611" style="20" customWidth="1"/>
    <col min="8" max="8" width="13.5044247787611" style="20" customWidth="1"/>
    <col min="9" max="9" width="17.5044247787611" style="20" customWidth="1"/>
    <col min="10" max="10" width="48.716814159292" style="21" customWidth="1"/>
    <col min="11" max="11" width="11.7610619469027" style="2" customWidth="1"/>
    <col min="12" max="14" width="11.7522123893805" style="21" customWidth="1"/>
    <col min="15" max="15" width="13.5044247787611" style="22" customWidth="1"/>
    <col min="16" max="16384" width="8.87610619469027" style="2"/>
  </cols>
  <sheetData>
    <row r="1" s="16" customFormat="1" ht="60" customHeight="1" spans="1:15">
      <c r="A1" s="23" t="s">
        <v>112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="17" customFormat="1" ht="42" customHeight="1" spans="1:15">
      <c r="A2" s="4" t="s">
        <v>91</v>
      </c>
      <c r="B2" s="5" t="s">
        <v>113</v>
      </c>
      <c r="C2" s="5" t="s">
        <v>114</v>
      </c>
      <c r="D2" s="5" t="s">
        <v>115</v>
      </c>
      <c r="E2" s="5" t="s">
        <v>116</v>
      </c>
      <c r="F2" s="5" t="s">
        <v>117</v>
      </c>
      <c r="G2" s="5" t="s">
        <v>118</v>
      </c>
      <c r="H2" s="5" t="s">
        <v>119</v>
      </c>
      <c r="I2" s="5" t="s">
        <v>120</v>
      </c>
      <c r="J2" s="5" t="s">
        <v>121</v>
      </c>
      <c r="K2" s="5" t="s">
        <v>122</v>
      </c>
      <c r="L2" s="5" t="s">
        <v>123</v>
      </c>
      <c r="M2" s="5" t="s">
        <v>124</v>
      </c>
      <c r="N2" s="5" t="s">
        <v>125</v>
      </c>
      <c r="O2" s="4" t="s">
        <v>126</v>
      </c>
    </row>
    <row r="3" spans="1:15">
      <c r="A3" s="6" t="s">
        <v>84</v>
      </c>
      <c r="B3" s="24" t="str">
        <f>IFERROR(VLOOKUP(A3,作业!C:D,2,FALSE)&amp;"","")</f>
        <v>传统批示例作业1</v>
      </c>
      <c r="C3" s="12">
        <v>1</v>
      </c>
      <c r="D3" s="25" t="s">
        <v>127</v>
      </c>
      <c r="E3" s="6" t="s">
        <v>128</v>
      </c>
      <c r="F3" s="26" t="s">
        <v>129</v>
      </c>
      <c r="G3" s="27"/>
      <c r="H3" s="27" t="s">
        <v>130</v>
      </c>
      <c r="I3" s="27" t="s">
        <v>131</v>
      </c>
      <c r="J3" s="29" t="s">
        <v>132</v>
      </c>
      <c r="K3" s="30"/>
      <c r="L3" s="30"/>
      <c r="M3" s="30"/>
      <c r="N3" s="30"/>
      <c r="O3" s="30"/>
    </row>
    <row r="4" spans="1:15">
      <c r="A4" s="6" t="s">
        <v>107</v>
      </c>
      <c r="B4" s="24" t="str">
        <f>IFERROR(VLOOKUP(A4,作业!C:D,2,FALSE)&amp;"","")</f>
        <v>传统批示例作业2</v>
      </c>
      <c r="C4" s="12">
        <v>1</v>
      </c>
      <c r="D4" s="25" t="s">
        <v>133</v>
      </c>
      <c r="E4" s="6" t="s">
        <v>134</v>
      </c>
      <c r="F4" s="26" t="s">
        <v>129</v>
      </c>
      <c r="G4" s="27"/>
      <c r="H4" s="27" t="s">
        <v>130</v>
      </c>
      <c r="I4" s="27" t="s">
        <v>131</v>
      </c>
      <c r="J4" s="29"/>
      <c r="K4" s="30" t="s">
        <v>135</v>
      </c>
      <c r="L4" s="30"/>
      <c r="M4" s="30"/>
      <c r="N4" s="30"/>
      <c r="O4" s="30"/>
    </row>
    <row r="5" spans="1:15">
      <c r="A5" s="6" t="s">
        <v>108</v>
      </c>
      <c r="B5" s="24" t="str">
        <f>IFERROR(VLOOKUP(A5,作业!C:D,2,FALSE)&amp;"","")</f>
        <v>一日多批示例作业1</v>
      </c>
      <c r="C5" s="12">
        <v>1</v>
      </c>
      <c r="D5" s="25" t="s">
        <v>136</v>
      </c>
      <c r="E5" s="6" t="s">
        <v>137</v>
      </c>
      <c r="F5" s="26" t="s">
        <v>138</v>
      </c>
      <c r="G5" s="27" t="s">
        <v>129</v>
      </c>
      <c r="H5" s="27" t="s">
        <v>130</v>
      </c>
      <c r="I5" s="27" t="s">
        <v>131</v>
      </c>
      <c r="J5" s="29"/>
      <c r="K5" s="30" t="s">
        <v>135</v>
      </c>
      <c r="L5" s="30"/>
      <c r="M5" s="30"/>
      <c r="N5" s="30"/>
      <c r="O5" s="30"/>
    </row>
    <row r="6" spans="1:15">
      <c r="A6" s="6" t="s">
        <v>109</v>
      </c>
      <c r="B6" s="24" t="str">
        <f>IFERROR(VLOOKUP(A6,作业!C:D,2,FALSE)&amp;"","")</f>
        <v>一日多批示例作业2</v>
      </c>
      <c r="C6" s="12">
        <v>1</v>
      </c>
      <c r="D6" s="25" t="s">
        <v>139</v>
      </c>
      <c r="E6" s="6" t="s">
        <v>140</v>
      </c>
      <c r="F6" s="26" t="s">
        <v>129</v>
      </c>
      <c r="G6" s="27" t="s">
        <v>141</v>
      </c>
      <c r="H6" s="27" t="s">
        <v>130</v>
      </c>
      <c r="I6" s="27" t="s">
        <v>131</v>
      </c>
      <c r="J6" s="29"/>
      <c r="K6" s="30" t="s">
        <v>142</v>
      </c>
      <c r="L6" s="30"/>
      <c r="M6" s="30"/>
      <c r="N6" s="30"/>
      <c r="O6" s="30"/>
    </row>
    <row r="7" s="18" customFormat="1" spans="1:15">
      <c r="A7" s="6" t="s">
        <v>110</v>
      </c>
      <c r="B7" s="24" t="str">
        <f>IFERROR(VLOOKUP(A7,作业!C:D,2,FALSE)&amp;"","")</f>
        <v>不定批示例1</v>
      </c>
      <c r="C7" s="12">
        <v>1</v>
      </c>
      <c r="D7" s="25" t="s">
        <v>143</v>
      </c>
      <c r="E7" s="6" t="s">
        <v>144</v>
      </c>
      <c r="F7" s="26" t="s">
        <v>129</v>
      </c>
      <c r="G7" s="28"/>
      <c r="H7" s="27" t="s">
        <v>130</v>
      </c>
      <c r="I7" s="27" t="s">
        <v>131</v>
      </c>
      <c r="J7" s="29"/>
      <c r="K7" s="30" t="s">
        <v>145</v>
      </c>
      <c r="L7" s="31"/>
      <c r="M7" s="31"/>
      <c r="N7" s="31"/>
      <c r="O7" s="31"/>
    </row>
    <row r="8" s="18" customFormat="1" spans="1:15">
      <c r="A8" s="6" t="s">
        <v>111</v>
      </c>
      <c r="B8" s="24" t="str">
        <f>IFERROR(VLOOKUP(A8,作业!C:D,2,FALSE)&amp;"","")</f>
        <v>不定批示例2</v>
      </c>
      <c r="C8" s="12">
        <v>1</v>
      </c>
      <c r="D8" s="25" t="s">
        <v>127</v>
      </c>
      <c r="E8" s="6" t="s">
        <v>128</v>
      </c>
      <c r="F8" s="26" t="s">
        <v>129</v>
      </c>
      <c r="G8" s="28"/>
      <c r="H8" s="27" t="s">
        <v>130</v>
      </c>
      <c r="I8" s="27" t="s">
        <v>131</v>
      </c>
      <c r="J8" s="29"/>
      <c r="K8" s="30"/>
      <c r="L8" s="31"/>
      <c r="M8" s="31"/>
      <c r="N8" s="31"/>
      <c r="O8" s="31"/>
    </row>
    <row r="9" spans="1:15">
      <c r="A9" s="6"/>
      <c r="B9" s="24" t="str">
        <f>IFERROR(VLOOKUP(A9,作业!C:D,2,FALSE)&amp;"","")</f>
        <v/>
      </c>
      <c r="C9" s="12"/>
      <c r="D9" s="25"/>
      <c r="E9" s="6"/>
      <c r="F9" s="26"/>
      <c r="G9" s="27"/>
      <c r="H9" s="27"/>
      <c r="I9" s="27"/>
      <c r="J9" s="29"/>
      <c r="K9" s="30"/>
      <c r="L9" s="30"/>
      <c r="M9" s="30"/>
      <c r="N9" s="30"/>
      <c r="O9" s="30"/>
    </row>
    <row r="10" spans="1:15">
      <c r="A10" s="6"/>
      <c r="B10" s="24" t="str">
        <f>IFERROR(VLOOKUP(A10,作业!C:D,2,FALSE)&amp;"","")</f>
        <v/>
      </c>
      <c r="C10" s="12"/>
      <c r="D10" s="25"/>
      <c r="E10" s="6"/>
      <c r="F10" s="26"/>
      <c r="G10" s="27"/>
      <c r="H10" s="27"/>
      <c r="I10" s="27"/>
      <c r="J10" s="29"/>
      <c r="K10" s="30"/>
      <c r="L10" s="30"/>
      <c r="M10" s="30"/>
      <c r="N10" s="30"/>
      <c r="O10" s="30"/>
    </row>
    <row r="11" spans="1:15">
      <c r="A11" s="6"/>
      <c r="B11" s="24" t="str">
        <f>IFERROR(VLOOKUP(A11,作业!C:D,2,FALSE)&amp;"","")</f>
        <v/>
      </c>
      <c r="C11" s="12"/>
      <c r="D11" s="25"/>
      <c r="E11" s="6"/>
      <c r="F11" s="26"/>
      <c r="G11" s="27"/>
      <c r="H11" s="27"/>
      <c r="I11" s="27"/>
      <c r="J11" s="29"/>
      <c r="K11" s="30"/>
      <c r="L11" s="30"/>
      <c r="M11" s="30"/>
      <c r="N11" s="30"/>
      <c r="O11" s="30"/>
    </row>
    <row r="12" spans="1:15">
      <c r="A12" s="6"/>
      <c r="B12" s="24" t="str">
        <f>IFERROR(VLOOKUP(A12,作业!C:D,2,FALSE)&amp;"","")</f>
        <v/>
      </c>
      <c r="C12" s="12"/>
      <c r="D12" s="25"/>
      <c r="E12" s="6"/>
      <c r="F12" s="26"/>
      <c r="G12" s="27"/>
      <c r="H12" s="27"/>
      <c r="I12" s="27"/>
      <c r="J12" s="29"/>
      <c r="K12" s="30"/>
      <c r="L12" s="30"/>
      <c r="M12" s="30"/>
      <c r="N12" s="30"/>
      <c r="O12" s="32"/>
    </row>
    <row r="13" spans="1:15">
      <c r="A13" s="6"/>
      <c r="B13" s="24" t="str">
        <f>IFERROR(VLOOKUP(A13,作业!C:D,2,FALSE)&amp;"","")</f>
        <v/>
      </c>
      <c r="C13" s="12"/>
      <c r="D13" s="25"/>
      <c r="E13" s="6"/>
      <c r="F13" s="26"/>
      <c r="G13" s="27"/>
      <c r="H13" s="27"/>
      <c r="I13" s="27"/>
      <c r="J13" s="29"/>
      <c r="K13" s="30"/>
      <c r="L13" s="30"/>
      <c r="M13" s="30"/>
      <c r="N13" s="30"/>
      <c r="O13" s="32"/>
    </row>
    <row r="14" spans="1:15">
      <c r="A14" s="6"/>
      <c r="B14" s="24" t="str">
        <f>IFERROR(VLOOKUP(A14,作业!C:D,2,FALSE)&amp;"","")</f>
        <v/>
      </c>
      <c r="C14" s="12"/>
      <c r="D14" s="25"/>
      <c r="E14" s="6"/>
      <c r="F14" s="26"/>
      <c r="G14" s="27"/>
      <c r="H14" s="27"/>
      <c r="I14" s="27"/>
      <c r="J14" s="29"/>
      <c r="K14" s="30"/>
      <c r="L14" s="30"/>
      <c r="M14" s="30"/>
      <c r="N14" s="30"/>
      <c r="O14" s="30"/>
    </row>
    <row r="15" spans="1:15">
      <c r="A15" s="6"/>
      <c r="B15" s="24" t="str">
        <f>IFERROR(VLOOKUP(A15,作业!C:D,2,FALSE)&amp;"","")</f>
        <v/>
      </c>
      <c r="C15" s="12"/>
      <c r="D15" s="25"/>
      <c r="E15" s="6"/>
      <c r="F15" s="26"/>
      <c r="G15" s="27"/>
      <c r="H15" s="27"/>
      <c r="I15" s="27"/>
      <c r="J15" s="29"/>
      <c r="K15" s="30"/>
      <c r="L15" s="30"/>
      <c r="M15" s="30"/>
      <c r="N15" s="30"/>
      <c r="O15" s="30"/>
    </row>
    <row r="16" spans="1:15">
      <c r="A16" s="6"/>
      <c r="B16" s="24" t="str">
        <f>IFERROR(VLOOKUP(A16,作业!C:D,2,FALSE)&amp;"","")</f>
        <v/>
      </c>
      <c r="C16" s="12"/>
      <c r="D16" s="25"/>
      <c r="E16" s="6"/>
      <c r="F16" s="26"/>
      <c r="G16" s="27"/>
      <c r="H16" s="27"/>
      <c r="I16" s="27"/>
      <c r="J16" s="29"/>
      <c r="K16" s="30"/>
      <c r="L16" s="30"/>
      <c r="M16" s="30"/>
      <c r="N16" s="30"/>
      <c r="O16" s="30"/>
    </row>
    <row r="17" spans="1:15">
      <c r="A17" s="6"/>
      <c r="B17" s="24" t="str">
        <f>IFERROR(VLOOKUP(A17,作业!C:D,2,FALSE)&amp;"","")</f>
        <v/>
      </c>
      <c r="C17" s="12"/>
      <c r="D17" s="25"/>
      <c r="E17" s="6"/>
      <c r="F17" s="26"/>
      <c r="G17" s="27"/>
      <c r="H17" s="27"/>
      <c r="I17" s="27"/>
      <c r="J17" s="29"/>
      <c r="K17" s="30"/>
      <c r="L17" s="30"/>
      <c r="M17" s="30"/>
      <c r="N17" s="30"/>
      <c r="O17" s="30"/>
    </row>
    <row r="18" spans="1:15">
      <c r="A18" s="6"/>
      <c r="B18" s="24" t="str">
        <f>IFERROR(VLOOKUP(A18,作业!C:D,2,FALSE)&amp;"","")</f>
        <v/>
      </c>
      <c r="C18" s="12"/>
      <c r="D18" s="25"/>
      <c r="E18" s="6"/>
      <c r="F18" s="26"/>
      <c r="G18" s="27"/>
      <c r="H18" s="27"/>
      <c r="I18" s="27"/>
      <c r="J18" s="29"/>
      <c r="K18" s="30"/>
      <c r="L18" s="30"/>
      <c r="M18" s="30"/>
      <c r="N18" s="30"/>
      <c r="O18" s="32"/>
    </row>
    <row r="19" spans="1:15">
      <c r="A19" s="6"/>
      <c r="B19" s="24" t="str">
        <f>IFERROR(VLOOKUP(A19,作业!C:D,2,FALSE)&amp;"","")</f>
        <v/>
      </c>
      <c r="C19" s="12"/>
      <c r="D19" s="25"/>
      <c r="E19" s="6"/>
      <c r="F19" s="26"/>
      <c r="G19" s="27"/>
      <c r="H19" s="27"/>
      <c r="I19" s="27"/>
      <c r="J19" s="29"/>
      <c r="K19" s="30"/>
      <c r="L19" s="30"/>
      <c r="M19" s="30"/>
      <c r="N19" s="30"/>
      <c r="O19" s="32"/>
    </row>
    <row r="20" spans="1:15">
      <c r="A20" s="6"/>
      <c r="B20" s="24" t="str">
        <f>IFERROR(VLOOKUP(A20,作业!C:D,2,FALSE)&amp;"","")</f>
        <v/>
      </c>
      <c r="C20" s="12"/>
      <c r="D20" s="25"/>
      <c r="E20" s="6"/>
      <c r="F20" s="26"/>
      <c r="G20" s="27"/>
      <c r="H20" s="27"/>
      <c r="I20" s="27"/>
      <c r="J20" s="29"/>
      <c r="K20" s="30"/>
      <c r="L20" s="30"/>
      <c r="M20" s="30"/>
      <c r="N20" s="30"/>
      <c r="O20" s="32"/>
    </row>
    <row r="21" spans="1:15">
      <c r="A21" s="6"/>
      <c r="B21" s="24" t="str">
        <f>IFERROR(VLOOKUP(A21,作业!C:D,2,FALSE)&amp;"","")</f>
        <v/>
      </c>
      <c r="C21" s="12"/>
      <c r="D21" s="25"/>
      <c r="E21" s="6"/>
      <c r="F21" s="26"/>
      <c r="G21" s="27"/>
      <c r="H21" s="27"/>
      <c r="I21" s="27"/>
      <c r="J21" s="29"/>
      <c r="K21" s="30"/>
      <c r="L21" s="30"/>
      <c r="M21" s="30"/>
      <c r="N21" s="30"/>
      <c r="O21" s="32"/>
    </row>
    <row r="22" spans="1:15">
      <c r="A22" s="6"/>
      <c r="B22" s="24" t="str">
        <f>IFERROR(VLOOKUP(A22,作业!C:D,2,FALSE)&amp;"","")</f>
        <v/>
      </c>
      <c r="C22" s="12"/>
      <c r="D22" s="25"/>
      <c r="E22" s="6"/>
      <c r="F22" s="26"/>
      <c r="G22" s="27"/>
      <c r="H22" s="27"/>
      <c r="I22" s="27"/>
      <c r="J22" s="29"/>
      <c r="K22" s="30"/>
      <c r="L22" s="30"/>
      <c r="M22" s="30"/>
      <c r="N22" s="30"/>
      <c r="O22" s="30"/>
    </row>
    <row r="23" spans="1:15">
      <c r="A23" s="6"/>
      <c r="B23" s="24" t="str">
        <f>IFERROR(VLOOKUP(A23,作业!C:D,2,FALSE)&amp;"","")</f>
        <v/>
      </c>
      <c r="C23" s="12"/>
      <c r="D23" s="25"/>
      <c r="E23" s="6"/>
      <c r="F23" s="26"/>
      <c r="G23" s="27"/>
      <c r="H23" s="27"/>
      <c r="I23" s="27"/>
      <c r="J23" s="29"/>
      <c r="K23" s="30"/>
      <c r="L23" s="30"/>
      <c r="M23" s="30"/>
      <c r="N23" s="30"/>
      <c r="O23" s="30"/>
    </row>
    <row r="24" spans="1:15">
      <c r="A24" s="6"/>
      <c r="B24" s="24" t="str">
        <f>IFERROR(VLOOKUP(A24,作业!C:D,2,FALSE)&amp;"","")</f>
        <v/>
      </c>
      <c r="C24" s="12"/>
      <c r="D24" s="25"/>
      <c r="E24" s="6"/>
      <c r="F24" s="26"/>
      <c r="G24" s="27"/>
      <c r="H24" s="27"/>
      <c r="I24" s="27"/>
      <c r="J24" s="29"/>
      <c r="K24" s="30"/>
      <c r="L24" s="30"/>
      <c r="M24" s="30"/>
      <c r="N24" s="30"/>
      <c r="O24" s="33"/>
    </row>
    <row r="25" spans="1:15">
      <c r="A25" s="6"/>
      <c r="B25" s="24" t="str">
        <f>IFERROR(VLOOKUP(A25,作业!C:D,2,FALSE)&amp;"","")</f>
        <v/>
      </c>
      <c r="C25" s="12"/>
      <c r="D25" s="25"/>
      <c r="E25" s="6"/>
      <c r="F25" s="26"/>
      <c r="G25" s="27"/>
      <c r="H25" s="27"/>
      <c r="I25" s="27"/>
      <c r="J25" s="29"/>
      <c r="K25" s="30"/>
      <c r="L25" s="30"/>
      <c r="M25" s="30"/>
      <c r="N25" s="30"/>
      <c r="O25" s="33"/>
    </row>
  </sheetData>
  <sheetProtection sheet="1" formatCells="0" formatColumns="0" formatRows="0" insertRows="0" insertHyperlinks="0" deleteRows="0" sort="0" autoFilter="0" pivotTables="0" objects="1"/>
  <mergeCells count="1">
    <mergeCell ref="A1:O1"/>
  </mergeCells>
  <dataValidations count="2">
    <dataValidation type="whole" operator="between" allowBlank="1" showInputMessage="1" showErrorMessage="1" sqref="C3:C8 C9:C1048576">
      <formula1>1</formula1>
      <formula2>99999</formula2>
    </dataValidation>
    <dataValidation type="list" allowBlank="1" showInputMessage="1" showErrorMessage="1" sqref="D8 D3:D7 D9:D1048576">
      <formula1>"Command,Procedure,DBScan,FTP,SFTP,HTTP,JAVA"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F5:G5" numberStoredAsText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5"/>
  <sheetViews>
    <sheetView workbookViewId="0">
      <pane ySplit="2" topLeftCell="A3" activePane="bottomLeft" state="frozen"/>
      <selection/>
      <selection pane="bottomLeft" activeCell="E16" sqref="E16"/>
    </sheetView>
  </sheetViews>
  <sheetFormatPr defaultColWidth="8.87610619469027" defaultRowHeight="12.35" outlineLevelCol="5"/>
  <cols>
    <col min="1" max="1" width="22.3716814159292" style="2" customWidth="1"/>
    <col min="2" max="2" width="22.3716814159292" style="10" customWidth="1"/>
    <col min="3" max="3" width="21.6283185840708" style="10" customWidth="1"/>
    <col min="4" max="4" width="21.6283185840708" style="2" customWidth="1"/>
    <col min="5" max="5" width="51.5044247787611" style="2" customWidth="1"/>
    <col min="6" max="6" width="15.5044247787611" style="2" customWidth="1"/>
    <col min="7" max="16384" width="8.87610619469027" style="2"/>
  </cols>
  <sheetData>
    <row r="1" s="1" customFormat="1" ht="58" customHeight="1" spans="1:6">
      <c r="A1" s="3" t="s">
        <v>78</v>
      </c>
      <c r="B1" s="3"/>
      <c r="C1" s="3"/>
      <c r="D1" s="3"/>
      <c r="E1" s="3"/>
      <c r="F1" s="3"/>
    </row>
    <row r="2" ht="29.25" spans="1:6">
      <c r="A2" s="4" t="s">
        <v>91</v>
      </c>
      <c r="B2" s="5" t="s">
        <v>146</v>
      </c>
      <c r="C2" s="5" t="s">
        <v>80</v>
      </c>
      <c r="D2" s="5" t="s">
        <v>81</v>
      </c>
      <c r="E2" s="5" t="s">
        <v>82</v>
      </c>
      <c r="F2" s="5" t="s">
        <v>83</v>
      </c>
    </row>
    <row r="3" spans="1:6">
      <c r="A3" s="6" t="s">
        <v>108</v>
      </c>
      <c r="B3" s="7" t="str">
        <f>IFERROR(VLOOKUP(A3,作业!C:C,1,FALSE),"")</f>
        <v>一日多批示例作业1</v>
      </c>
      <c r="C3" s="8" t="s">
        <v>13</v>
      </c>
      <c r="D3" s="14" t="s">
        <v>65</v>
      </c>
      <c r="E3" s="7" t="str">
        <f>IFERROR(IF(C3="作业流",VLOOKUP(D3,作业流!D:D,1,FALSE),VLOOKUP(D3,作业!C:C,1,FALSE)),"")</f>
        <v>传统日批作业流</v>
      </c>
      <c r="F3" s="15"/>
    </row>
    <row r="4" spans="1:6">
      <c r="A4" s="6" t="s">
        <v>107</v>
      </c>
      <c r="B4" s="7" t="str">
        <f>IFERROR(VLOOKUP(A4,作业!C:C,1,FALSE),"")</f>
        <v>传统批示例作业2</v>
      </c>
      <c r="C4" s="8" t="s">
        <v>19</v>
      </c>
      <c r="D4" s="6" t="s">
        <v>84</v>
      </c>
      <c r="E4" s="7" t="str">
        <f>IFERROR(IF(C4="作业流",VLOOKUP(D4,作业流!D:D,1,FALSE),VLOOKUP(D4,作业!C:C,1,FALSE)),"")</f>
        <v>传统批示例作业1</v>
      </c>
      <c r="F4" s="15"/>
    </row>
    <row r="5" spans="1:6">
      <c r="A5" s="14"/>
      <c r="B5" s="7" t="str">
        <f>IFERROR(VLOOKUP(A5,作业!C:C,1,FALSE),"")</f>
        <v/>
      </c>
      <c r="C5" s="8"/>
      <c r="D5" s="14"/>
      <c r="E5" s="7" t="str">
        <f>IFERROR(IF(C5="作业流",VLOOKUP(D5,作业流!D:D,1,FALSE),VLOOKUP(D5,作业!C:C,1,FALSE)),"")</f>
        <v/>
      </c>
      <c r="F5" s="15"/>
    </row>
    <row r="6" spans="1:6">
      <c r="A6" s="14"/>
      <c r="B6" s="7" t="str">
        <f>IFERROR(VLOOKUP(A6,作业!C:C,1,FALSE),"")</f>
        <v/>
      </c>
      <c r="C6" s="8"/>
      <c r="D6" s="14"/>
      <c r="E6" s="7" t="str">
        <f>IFERROR(IF(C6="作业流",VLOOKUP(D6,作业流!D:D,1,FALSE),VLOOKUP(D6,作业!C:C,1,FALSE)),"")</f>
        <v/>
      </c>
      <c r="F6" s="15"/>
    </row>
    <row r="7" spans="1:6">
      <c r="A7" s="14"/>
      <c r="B7" s="7" t="str">
        <f>IFERROR(VLOOKUP(A7,作业!C:C,1,FALSE),"")</f>
        <v/>
      </c>
      <c r="C7" s="8"/>
      <c r="D7" s="14"/>
      <c r="E7" s="7" t="str">
        <f>IFERROR(IF(C7="作业流",VLOOKUP(D7,作业流!D:D,1,FALSE),VLOOKUP(D7,作业!C:C,1,FALSE)),"")</f>
        <v/>
      </c>
      <c r="F7" s="15"/>
    </row>
    <row r="8" spans="1:6">
      <c r="A8" s="14"/>
      <c r="B8" s="7" t="str">
        <f>IFERROR(VLOOKUP(A8,作业!C:C,1,FALSE),"")</f>
        <v/>
      </c>
      <c r="C8" s="8"/>
      <c r="D8" s="14"/>
      <c r="E8" s="7" t="str">
        <f>IFERROR(IF(C8="作业流",VLOOKUP(D8,作业流!D:D,1,FALSE),VLOOKUP(D8,作业!C:C,1,FALSE)),"")</f>
        <v/>
      </c>
      <c r="F8" s="15"/>
    </row>
    <row r="9" spans="1:6">
      <c r="A9" s="14"/>
      <c r="B9" s="7" t="str">
        <f>IFERROR(VLOOKUP(A9,作业!C:C,1,FALSE),"")</f>
        <v/>
      </c>
      <c r="C9" s="8"/>
      <c r="D9" s="14"/>
      <c r="E9" s="7" t="str">
        <f>IFERROR(IF(C9="作业流",VLOOKUP(D9,作业流!D:D,1,FALSE),VLOOKUP(D9,作业!C:C,1,FALSE)),"")</f>
        <v/>
      </c>
      <c r="F9" s="15"/>
    </row>
    <row r="10" spans="1:6">
      <c r="A10" s="14"/>
      <c r="B10" s="7" t="str">
        <f>IFERROR(VLOOKUP(A10,作业!C:C,1,FALSE),"")</f>
        <v/>
      </c>
      <c r="C10" s="8"/>
      <c r="D10" s="14"/>
      <c r="E10" s="7" t="str">
        <f>IFERROR(IF(C10="作业流",VLOOKUP(D10,作业流!D:D,1,FALSE),VLOOKUP(D10,作业!C:C,1,FALSE)),"")</f>
        <v/>
      </c>
      <c r="F10" s="15"/>
    </row>
    <row r="11" spans="1:6">
      <c r="A11" s="14"/>
      <c r="B11" s="7" t="str">
        <f>IFERROR(VLOOKUP(A11,作业!C:C,1,FALSE),"")</f>
        <v/>
      </c>
      <c r="C11" s="8"/>
      <c r="D11" s="14"/>
      <c r="E11" s="7" t="str">
        <f>IFERROR(IF(C11="作业流",VLOOKUP(D11,作业流!D:D,1,FALSE),VLOOKUP(D11,作业!C:C,1,FALSE)),"")</f>
        <v/>
      </c>
      <c r="F11" s="15"/>
    </row>
    <row r="12" spans="1:6">
      <c r="A12" s="14"/>
      <c r="B12" s="7" t="str">
        <f>IFERROR(VLOOKUP(A12,作业!C:C,1,FALSE),"")</f>
        <v/>
      </c>
      <c r="C12" s="8"/>
      <c r="D12" s="14"/>
      <c r="E12" s="7" t="str">
        <f>IFERROR(IF(C12="作业流",VLOOKUP(D12,作业流!D:D,1,FALSE),VLOOKUP(D12,作业!C:C,1,FALSE)),"")</f>
        <v/>
      </c>
      <c r="F12" s="15"/>
    </row>
    <row r="13" spans="1:6">
      <c r="A13" s="14"/>
      <c r="B13" s="7" t="str">
        <f>IFERROR(VLOOKUP(A13,作业!C:C,1,FALSE),"")</f>
        <v/>
      </c>
      <c r="C13" s="8"/>
      <c r="D13" s="14"/>
      <c r="E13" s="7" t="str">
        <f>IFERROR(IF(C13="作业流",VLOOKUP(D13,作业流!D:D,1,FALSE),VLOOKUP(D13,作业!C:C,1,FALSE)),"")</f>
        <v/>
      </c>
      <c r="F13" s="15"/>
    </row>
    <row r="14" spans="1:6">
      <c r="A14" s="14"/>
      <c r="B14" s="7" t="str">
        <f>IFERROR(VLOOKUP(A14,作业!C:C,1,FALSE),"")</f>
        <v/>
      </c>
      <c r="C14" s="8"/>
      <c r="D14" s="14"/>
      <c r="E14" s="7" t="str">
        <f>IFERROR(IF(C14="作业流",VLOOKUP(D14,作业流!D:D,1,FALSE),VLOOKUP(D14,作业!C:C,1,FALSE)),"")</f>
        <v/>
      </c>
      <c r="F14" s="15"/>
    </row>
    <row r="15" spans="1:6">
      <c r="A15" s="14"/>
      <c r="B15" s="7" t="str">
        <f>IFERROR(VLOOKUP(A15,作业!C:C,1,FALSE),"")</f>
        <v/>
      </c>
      <c r="C15" s="8"/>
      <c r="D15" s="14"/>
      <c r="E15" s="7" t="str">
        <f>IFERROR(IF(C15="作业流",VLOOKUP(D15,作业流!D:D,1,FALSE),VLOOKUP(D15,作业!C:C,1,FALSE)),"")</f>
        <v/>
      </c>
      <c r="F15" s="15"/>
    </row>
    <row r="16" spans="1:6">
      <c r="A16" s="14"/>
      <c r="B16" s="7" t="str">
        <f>IFERROR(VLOOKUP(A16,作业!C:C,1,FALSE),"")</f>
        <v/>
      </c>
      <c r="C16" s="8"/>
      <c r="D16" s="14"/>
      <c r="E16" s="7" t="str">
        <f>IFERROR(IF(C16="作业流",VLOOKUP(D16,作业流!D:D,1,FALSE),VLOOKUP(D16,作业!C:C,1,FALSE)),"")</f>
        <v/>
      </c>
      <c r="F16" s="15"/>
    </row>
    <row r="17" spans="1:6">
      <c r="A17" s="14"/>
      <c r="B17" s="7" t="str">
        <f>IFERROR(VLOOKUP(A17,作业!C:C,1,FALSE),"")</f>
        <v/>
      </c>
      <c r="C17" s="8"/>
      <c r="D17" s="14"/>
      <c r="E17" s="7" t="str">
        <f>IFERROR(IF(C17="作业流",VLOOKUP(D17,作业流!D:D,1,FALSE),VLOOKUP(D17,作业!C:C,1,FALSE)),"")</f>
        <v/>
      </c>
      <c r="F17" s="15"/>
    </row>
    <row r="18" spans="1:6">
      <c r="A18" s="14"/>
      <c r="B18" s="7" t="str">
        <f>IFERROR(VLOOKUP(A18,作业!C:C,1,FALSE),"")</f>
        <v/>
      </c>
      <c r="C18" s="8"/>
      <c r="D18" s="14"/>
      <c r="E18" s="7" t="str">
        <f>IFERROR(IF(C18="作业流",VLOOKUP(D18,作业流!D:D,1,FALSE),VLOOKUP(D18,作业!C:C,1,FALSE)),"")</f>
        <v/>
      </c>
      <c r="F18" s="15"/>
    </row>
    <row r="19" spans="1:6">
      <c r="A19" s="14"/>
      <c r="B19" s="7" t="str">
        <f>IFERROR(VLOOKUP(A19,作业!C:C,1,FALSE),"")</f>
        <v/>
      </c>
      <c r="C19" s="8"/>
      <c r="D19" s="14"/>
      <c r="E19" s="7" t="str">
        <f>IFERROR(IF(C19="作业流",VLOOKUP(D19,作业流!D:D,1,FALSE),VLOOKUP(D19,作业!C:C,1,FALSE)),"")</f>
        <v/>
      </c>
      <c r="F19" s="15"/>
    </row>
    <row r="20" spans="1:6">
      <c r="A20" s="14"/>
      <c r="B20" s="7" t="str">
        <f>IFERROR(VLOOKUP(A20,作业!C:C,1,FALSE),"")</f>
        <v/>
      </c>
      <c r="C20" s="8"/>
      <c r="D20" s="14"/>
      <c r="E20" s="7" t="str">
        <f>IFERROR(IF(C20="作业流",VLOOKUP(D20,作业流!D:D,1,FALSE),VLOOKUP(D20,作业!C:C,1,FALSE)),"")</f>
        <v/>
      </c>
      <c r="F20" s="15"/>
    </row>
    <row r="21" spans="1:6">
      <c r="A21" s="14"/>
      <c r="B21" s="7" t="str">
        <f>IFERROR(VLOOKUP(A21,作业!C:C,1,FALSE),"")</f>
        <v/>
      </c>
      <c r="C21" s="8"/>
      <c r="D21" s="14"/>
      <c r="E21" s="7" t="str">
        <f>IFERROR(IF(C21="作业流",VLOOKUP(D21,作业流!D:D,1,FALSE),VLOOKUP(D21,作业!C:C,1,FALSE)),"")</f>
        <v/>
      </c>
      <c r="F21" s="15"/>
    </row>
    <row r="22" spans="1:6">
      <c r="A22" s="14"/>
      <c r="B22" s="7" t="str">
        <f>IFERROR(VLOOKUP(A22,作业!C:C,1,FALSE),"")</f>
        <v/>
      </c>
      <c r="C22" s="8"/>
      <c r="D22" s="14"/>
      <c r="E22" s="7" t="str">
        <f>IFERROR(IF(C22="作业流",VLOOKUP(D22,作业流!D:D,1,FALSE),VLOOKUP(D22,作业!C:C,1,FALSE)),"")</f>
        <v/>
      </c>
      <c r="F22" s="15"/>
    </row>
    <row r="23" spans="1:6">
      <c r="A23" s="14"/>
      <c r="B23" s="7" t="str">
        <f>IFERROR(VLOOKUP(A23,作业!C:C,1,FALSE),"")</f>
        <v/>
      </c>
      <c r="C23" s="8"/>
      <c r="D23" s="14"/>
      <c r="E23" s="7" t="str">
        <f>IFERROR(IF(C23="作业流",VLOOKUP(D23,作业流!D:D,1,FALSE),VLOOKUP(D23,作业!C:C,1,FALSE)),"")</f>
        <v/>
      </c>
      <c r="F23" s="15"/>
    </row>
    <row r="24" spans="1:6">
      <c r="A24" s="14"/>
      <c r="B24" s="7" t="str">
        <f>IFERROR(VLOOKUP(A24,作业!C:C,1,FALSE),"")</f>
        <v/>
      </c>
      <c r="C24" s="8"/>
      <c r="D24" s="14"/>
      <c r="E24" s="7" t="str">
        <f>IFERROR(IF(C24="作业流",VLOOKUP(D24,作业流!D:D,1,FALSE),VLOOKUP(D24,作业!C:C,1,FALSE)),"")</f>
        <v/>
      </c>
      <c r="F24" s="15"/>
    </row>
    <row r="25" spans="1:6">
      <c r="A25" s="14"/>
      <c r="B25" s="7" t="str">
        <f>IFERROR(VLOOKUP(A25,作业!C:C,1,FALSE),"")</f>
        <v/>
      </c>
      <c r="C25" s="8"/>
      <c r="D25" s="14"/>
      <c r="E25" s="7" t="str">
        <f>IFERROR(IF(C25="作业流",VLOOKUP(D25,作业流!D:D,1,FALSE),VLOOKUP(D25,作业!C:C,1,FALSE)),"")</f>
        <v/>
      </c>
      <c r="F25" s="15"/>
    </row>
  </sheetData>
  <sheetProtection sheet="1" formatCells="0" formatColumns="0" formatRows="0" insertRows="0" insertHyperlinks="0" deleteRows="0" sort="0" autoFilter="0" pivotTables="0" objects="1"/>
  <mergeCells count="1">
    <mergeCell ref="A1:F1"/>
  </mergeCells>
  <dataValidations count="1">
    <dataValidation type="list" allowBlank="1" showInputMessage="1" showErrorMessage="1" sqref="C3 C4:C1048576">
      <formula1>"作业流,作业"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F16"/>
  <sheetViews>
    <sheetView workbookViewId="0">
      <pane ySplit="2" topLeftCell="A3" activePane="bottomLeft" state="frozen"/>
      <selection/>
      <selection pane="bottomLeft" activeCell="C22" sqref="C22"/>
    </sheetView>
  </sheetViews>
  <sheetFormatPr defaultColWidth="8.87610619469027" defaultRowHeight="12.35" outlineLevelCol="5"/>
  <cols>
    <col min="1" max="1" width="19.1238938053097" style="2" customWidth="1"/>
    <col min="2" max="2" width="18.5044247787611" style="10" customWidth="1"/>
    <col min="3" max="3" width="24.3716814159292" style="2" customWidth="1"/>
    <col min="4" max="4" width="49.5044247787611" style="2" customWidth="1"/>
    <col min="5" max="5" width="15.5044247787611" style="2" customWidth="1"/>
    <col min="6" max="6" width="15.8761061946903" style="2" customWidth="1"/>
    <col min="7" max="16384" width="8.87610619469027" style="2"/>
  </cols>
  <sheetData>
    <row r="1" s="1" customFormat="1" ht="58" customHeight="1" spans="1:6">
      <c r="A1" s="3" t="s">
        <v>147</v>
      </c>
      <c r="B1" s="3"/>
      <c r="C1" s="3"/>
      <c r="D1" s="3"/>
      <c r="E1" s="3"/>
      <c r="F1" s="3"/>
    </row>
    <row r="2" ht="29.25" spans="1:6">
      <c r="A2" s="4" t="s">
        <v>148</v>
      </c>
      <c r="B2" s="5" t="s">
        <v>149</v>
      </c>
      <c r="C2" s="5" t="s">
        <v>150</v>
      </c>
      <c r="D2" s="5" t="s">
        <v>151</v>
      </c>
      <c r="E2" s="5" t="s">
        <v>152</v>
      </c>
      <c r="F2" s="5" t="s">
        <v>153</v>
      </c>
    </row>
    <row r="3" spans="1:6">
      <c r="A3" s="11" t="s">
        <v>142</v>
      </c>
      <c r="B3" s="12" t="s">
        <v>139</v>
      </c>
      <c r="C3" s="11" t="s">
        <v>154</v>
      </c>
      <c r="D3" s="11" t="s">
        <v>155</v>
      </c>
      <c r="E3" s="11" t="s">
        <v>156</v>
      </c>
      <c r="F3" s="11" t="s">
        <v>156</v>
      </c>
    </row>
    <row r="4" ht="12.4" spans="1:6">
      <c r="A4" s="11" t="s">
        <v>135</v>
      </c>
      <c r="B4" s="12" t="s">
        <v>157</v>
      </c>
      <c r="C4" s="11" t="s">
        <v>158</v>
      </c>
      <c r="D4" s="13" t="s">
        <v>159</v>
      </c>
      <c r="E4" s="11" t="s">
        <v>156</v>
      </c>
      <c r="F4" s="11" t="s">
        <v>156</v>
      </c>
    </row>
    <row r="5" spans="1:6">
      <c r="A5" s="11" t="s">
        <v>145</v>
      </c>
      <c r="B5" s="12" t="s">
        <v>160</v>
      </c>
      <c r="C5" s="11" t="s">
        <v>161</v>
      </c>
      <c r="D5" s="11" t="s">
        <v>162</v>
      </c>
      <c r="E5" s="11"/>
      <c r="F5" s="11"/>
    </row>
    <row r="6" spans="1:6">
      <c r="A6" s="11"/>
      <c r="B6" s="12"/>
      <c r="C6" s="11"/>
      <c r="D6" s="11"/>
      <c r="E6" s="11"/>
      <c r="F6" s="11"/>
    </row>
    <row r="7" spans="1:6">
      <c r="A7" s="11"/>
      <c r="B7" s="12"/>
      <c r="C7" s="11"/>
      <c r="D7" s="11"/>
      <c r="E7" s="11"/>
      <c r="F7" s="11"/>
    </row>
    <row r="8" spans="1:6">
      <c r="A8" s="11"/>
      <c r="B8" s="12"/>
      <c r="C8" s="11"/>
      <c r="D8" s="11"/>
      <c r="E8" s="11"/>
      <c r="F8" s="11"/>
    </row>
    <row r="9" spans="1:6">
      <c r="A9" s="11"/>
      <c r="B9" s="12"/>
      <c r="C9" s="11"/>
      <c r="D9" s="11"/>
      <c r="E9" s="11"/>
      <c r="F9" s="11"/>
    </row>
    <row r="10" spans="1:6">
      <c r="A10" s="11"/>
      <c r="B10" s="12"/>
      <c r="C10" s="11"/>
      <c r="D10" s="11"/>
      <c r="E10" s="11"/>
      <c r="F10" s="11"/>
    </row>
    <row r="11" spans="1:6">
      <c r="A11" s="11"/>
      <c r="B11" s="12"/>
      <c r="C11" s="11"/>
      <c r="D11" s="11"/>
      <c r="E11" s="11"/>
      <c r="F11" s="11"/>
    </row>
    <row r="12" spans="1:6">
      <c r="A12" s="11"/>
      <c r="B12" s="12"/>
      <c r="C12" s="11"/>
      <c r="D12" s="11"/>
      <c r="E12" s="11"/>
      <c r="F12" s="11"/>
    </row>
    <row r="13" spans="1:6">
      <c r="A13" s="11"/>
      <c r="B13" s="12"/>
      <c r="C13" s="11"/>
      <c r="D13" s="11"/>
      <c r="E13" s="11"/>
      <c r="F13" s="11"/>
    </row>
    <row r="14" spans="1:6">
      <c r="A14" s="11"/>
      <c r="B14" s="12"/>
      <c r="C14" s="11"/>
      <c r="D14" s="11"/>
      <c r="E14" s="11"/>
      <c r="F14" s="11"/>
    </row>
    <row r="15" spans="2:2">
      <c r="B15" s="2"/>
    </row>
    <row r="16" spans="2:2">
      <c r="B16" s="2"/>
    </row>
  </sheetData>
  <sheetProtection sheet="1" formatCells="0" formatColumns="0" formatRows="0" insertRows="0" insertHyperlinks="0" deleteRows="0" sort="0" autoFilter="0" pivotTables="0" objects="1"/>
  <autoFilter ref="A2:F5">
    <extLst/>
  </autoFilter>
  <mergeCells count="1">
    <mergeCell ref="A1:F1"/>
  </mergeCells>
  <dataValidations count="1">
    <dataValidation type="list" allowBlank="1" showInputMessage="1" showErrorMessage="1" sqref="B3:B1048576">
      <formula1>"Oracle,Mysql,DB2,PostgreSQL,SqlServer,GBase,FTP,SFTP,Domain"</formula1>
    </dataValidation>
  </dataValidations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D25"/>
  <sheetViews>
    <sheetView workbookViewId="0">
      <pane ySplit="2" topLeftCell="A3" activePane="bottomLeft" state="frozen"/>
      <selection/>
      <selection pane="bottomLeft" activeCell="D19" sqref="D19"/>
    </sheetView>
  </sheetViews>
  <sheetFormatPr defaultColWidth="8.87610619469027" defaultRowHeight="12.35" outlineLevelCol="3"/>
  <cols>
    <col min="1" max="1" width="29.1238938053097" style="2" customWidth="1"/>
    <col min="2" max="2" width="31.1238938053097" style="2" customWidth="1"/>
    <col min="3" max="3" width="13.5044247787611" style="2" customWidth="1"/>
    <col min="4" max="4" width="39.6991150442478" style="2" customWidth="1"/>
    <col min="5" max="16384" width="8.87610619469027" style="2"/>
  </cols>
  <sheetData>
    <row r="1" s="1" customFormat="1" ht="46" customHeight="1" spans="1:4">
      <c r="A1" s="3" t="s">
        <v>163</v>
      </c>
      <c r="B1" s="3"/>
      <c r="C1" s="3"/>
      <c r="D1" s="3"/>
    </row>
    <row r="2" ht="43.9" customHeight="1" spans="1:4">
      <c r="A2" s="4" t="s">
        <v>91</v>
      </c>
      <c r="B2" s="5" t="s">
        <v>113</v>
      </c>
      <c r="C2" s="5" t="s">
        <v>164</v>
      </c>
      <c r="D2" s="5" t="s">
        <v>37</v>
      </c>
    </row>
    <row r="3" spans="1:4">
      <c r="A3" s="6" t="s">
        <v>84</v>
      </c>
      <c r="B3" s="7" t="str">
        <f>IFERROR(VLOOKUP(A3,作业!C:C,1,FALSE),"")</f>
        <v>传统批示例作业1</v>
      </c>
      <c r="C3" s="8" t="s">
        <v>105</v>
      </c>
      <c r="D3" s="9" t="s">
        <v>34</v>
      </c>
    </row>
    <row r="4" spans="1:4">
      <c r="A4" s="6"/>
      <c r="B4" s="7" t="str">
        <f>IFERROR(VLOOKUP(A4,作业!C:C,1,FALSE),"")</f>
        <v/>
      </c>
      <c r="C4" s="8"/>
      <c r="D4" s="9"/>
    </row>
    <row r="5" spans="1:4">
      <c r="A5" s="6"/>
      <c r="B5" s="7" t="str">
        <f>IFERROR(VLOOKUP(A5,作业!C:C,1,FALSE),"")</f>
        <v/>
      </c>
      <c r="C5" s="8"/>
      <c r="D5" s="9"/>
    </row>
    <row r="6" spans="1:4">
      <c r="A6" s="6"/>
      <c r="B6" s="7" t="str">
        <f>IFERROR(VLOOKUP(A6,作业!C:C,1,FALSE),"")</f>
        <v/>
      </c>
      <c r="C6" s="8"/>
      <c r="D6" s="9"/>
    </row>
    <row r="7" spans="1:4">
      <c r="A7" s="6"/>
      <c r="B7" s="7" t="str">
        <f>IFERROR(VLOOKUP(A7,作业!C:C,1,FALSE),"")</f>
        <v/>
      </c>
      <c r="C7" s="8"/>
      <c r="D7" s="9"/>
    </row>
    <row r="8" spans="1:4">
      <c r="A8" s="6"/>
      <c r="B8" s="7" t="str">
        <f>IFERROR(VLOOKUP(A8,作业!C:C,1,FALSE),"")</f>
        <v/>
      </c>
      <c r="C8" s="8"/>
      <c r="D8" s="9"/>
    </row>
    <row r="9" spans="1:4">
      <c r="A9" s="6"/>
      <c r="B9" s="7" t="str">
        <f>IFERROR(VLOOKUP(A9,作业!C:C,1,FALSE),"")</f>
        <v/>
      </c>
      <c r="C9" s="8"/>
      <c r="D9" s="9"/>
    </row>
    <row r="10" spans="1:4">
      <c r="A10" s="6"/>
      <c r="B10" s="7" t="str">
        <f>IFERROR(VLOOKUP(A10,作业!C:C,1,FALSE),"")</f>
        <v/>
      </c>
      <c r="C10" s="8"/>
      <c r="D10" s="9"/>
    </row>
    <row r="11" spans="1:4">
      <c r="A11" s="6"/>
      <c r="B11" s="7" t="str">
        <f>IFERROR(VLOOKUP(A11,作业!C:C,1,FALSE),"")</f>
        <v/>
      </c>
      <c r="C11" s="8"/>
      <c r="D11" s="9"/>
    </row>
    <row r="12" spans="1:4">
      <c r="A12" s="6"/>
      <c r="B12" s="7" t="str">
        <f>IFERROR(VLOOKUP(A12,作业!C:C,1,FALSE),"")</f>
        <v/>
      </c>
      <c r="C12" s="8"/>
      <c r="D12" s="9"/>
    </row>
    <row r="13" spans="1:4">
      <c r="A13" s="6"/>
      <c r="B13" s="7" t="str">
        <f>IFERROR(VLOOKUP(A13,作业!C:C,1,FALSE),"")</f>
        <v/>
      </c>
      <c r="C13" s="8"/>
      <c r="D13" s="9"/>
    </row>
    <row r="14" spans="1:4">
      <c r="A14" s="6"/>
      <c r="B14" s="7" t="str">
        <f>IFERROR(VLOOKUP(A14,作业!C:C,1,FALSE),"")</f>
        <v/>
      </c>
      <c r="C14" s="8"/>
      <c r="D14" s="9"/>
    </row>
    <row r="15" spans="1:4">
      <c r="A15" s="6"/>
      <c r="B15" s="7" t="str">
        <f>IFERROR(VLOOKUP(A15,作业!C:C,1,FALSE),"")</f>
        <v/>
      </c>
      <c r="C15" s="8"/>
      <c r="D15" s="9"/>
    </row>
    <row r="16" spans="1:4">
      <c r="A16" s="6"/>
      <c r="B16" s="7" t="str">
        <f>IFERROR(VLOOKUP(A16,作业!C:C,1,FALSE),"")</f>
        <v/>
      </c>
      <c r="C16" s="8"/>
      <c r="D16" s="9"/>
    </row>
    <row r="17" spans="1:4">
      <c r="A17" s="6"/>
      <c r="B17" s="7" t="str">
        <f>IFERROR(VLOOKUP(A17,作业!C:C,1,FALSE),"")</f>
        <v/>
      </c>
      <c r="C17" s="8"/>
      <c r="D17" s="9"/>
    </row>
    <row r="18" spans="1:4">
      <c r="A18" s="6"/>
      <c r="B18" s="7" t="str">
        <f>IFERROR(VLOOKUP(A18,作业!C:C,1,FALSE),"")</f>
        <v/>
      </c>
      <c r="C18" s="8"/>
      <c r="D18" s="9"/>
    </row>
    <row r="19" spans="1:4">
      <c r="A19" s="6"/>
      <c r="B19" s="7" t="str">
        <f>IFERROR(VLOOKUP(A19,作业!C:C,1,FALSE),"")</f>
        <v/>
      </c>
      <c r="C19" s="8"/>
      <c r="D19" s="9"/>
    </row>
    <row r="20" spans="1:4">
      <c r="A20" s="6"/>
      <c r="B20" s="7" t="str">
        <f>IFERROR(VLOOKUP(A20,作业!C:C,1,FALSE),"")</f>
        <v/>
      </c>
      <c r="C20" s="8"/>
      <c r="D20" s="9"/>
    </row>
    <row r="21" spans="1:4">
      <c r="A21" s="6"/>
      <c r="B21" s="7" t="str">
        <f>IFERROR(VLOOKUP(A21,作业!C:C,1,FALSE),"")</f>
        <v/>
      </c>
      <c r="C21" s="8"/>
      <c r="D21" s="9"/>
    </row>
    <row r="22" spans="1:4">
      <c r="A22" s="6"/>
      <c r="B22" s="7" t="str">
        <f>IFERROR(VLOOKUP(A22,作业!C:C,1,FALSE),"")</f>
        <v/>
      </c>
      <c r="C22" s="8"/>
      <c r="D22" s="9"/>
    </row>
    <row r="23" spans="1:4">
      <c r="A23" s="6"/>
      <c r="B23" s="7" t="str">
        <f>IFERROR(VLOOKUP(A23,作业!C:C,1,FALSE),"")</f>
        <v/>
      </c>
      <c r="C23" s="8"/>
      <c r="D23" s="9"/>
    </row>
    <row r="24" spans="1:4">
      <c r="A24" s="6"/>
      <c r="B24" s="7" t="str">
        <f>IFERROR(VLOOKUP(A24,作业!C:C,1,FALSE),"")</f>
        <v/>
      </c>
      <c r="C24" s="8"/>
      <c r="D24" s="9"/>
    </row>
    <row r="25" spans="1:4">
      <c r="A25" s="6"/>
      <c r="B25" s="7" t="str">
        <f>IFERROR(VLOOKUP(A25,作业!C:C,1,FALSE),"")</f>
        <v/>
      </c>
      <c r="C25" s="8"/>
      <c r="D25" s="9"/>
    </row>
  </sheetData>
  <sheetProtection sheet="1" formatCells="0" formatColumns="0" formatRows="0" insertRows="0" insertHyperlinks="0" deleteRows="0" sort="0" autoFilter="0" pivotTables="0" objects="1"/>
  <autoFilter ref="A2:D25">
    <extLst/>
  </autoFilter>
  <mergeCells count="1">
    <mergeCell ref="A1:D1"/>
  </mergeCells>
  <dataValidations count="2">
    <dataValidation type="list" allowBlank="1" showInputMessage="1" showErrorMessage="1" sqref="C3:C1048576">
      <formula1>"Y,N"</formula1>
    </dataValidation>
    <dataValidation type="list" allowBlank="1" showInputMessage="1" showErrorMessage="1" sqref="D3:D1048576">
      <formula1>业务系统!$A$3:$A$501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3"/>
  <sheetViews>
    <sheetView workbookViewId="0">
      <pane ySplit="2" topLeftCell="A3" activePane="bottomLeft" state="frozen"/>
      <selection/>
      <selection pane="bottomLeft" activeCell="B10" sqref="B10"/>
    </sheetView>
  </sheetViews>
  <sheetFormatPr defaultColWidth="8.87610619469027" defaultRowHeight="18" customHeight="1" outlineLevelRow="2" outlineLevelCol="2"/>
  <cols>
    <col min="1" max="1" width="39.3628318584071" style="2" customWidth="1"/>
    <col min="2" max="2" width="52.9026548672566" style="2" customWidth="1"/>
    <col min="3" max="3" width="35.1769911504425" style="10" customWidth="1"/>
    <col min="4" max="16384" width="8.87610619469027" style="2"/>
  </cols>
  <sheetData>
    <row r="1" s="16" customFormat="1" ht="116" customHeight="1" spans="1:3">
      <c r="A1" s="46" t="s">
        <v>29</v>
      </c>
      <c r="B1" s="46"/>
      <c r="C1" s="46"/>
    </row>
    <row r="2" ht="29.25" spans="1:3">
      <c r="A2" s="4" t="s">
        <v>30</v>
      </c>
      <c r="B2" s="4" t="s">
        <v>31</v>
      </c>
      <c r="C2" s="5" t="s">
        <v>32</v>
      </c>
    </row>
    <row r="3" customHeight="1" spans="1:3">
      <c r="A3" s="9" t="s">
        <v>33</v>
      </c>
      <c r="B3" s="56" t="s">
        <v>34</v>
      </c>
      <c r="C3" s="9" t="s">
        <v>35</v>
      </c>
    </row>
  </sheetData>
  <sheetProtection sheet="1" formatCells="0" formatColumns="0" formatRows="0" insertRows="0" insertHyperlinks="0" deleteRows="0" sort="0" autoFilter="0" pivotTables="0" objects="1"/>
  <autoFilter ref="A2:C3">
    <extLst/>
  </autoFilter>
  <mergeCells count="1">
    <mergeCell ref="A1:C1"/>
  </mergeCells>
  <dataValidations count="1">
    <dataValidation type="list" allowBlank="1" showInputMessage="1" showErrorMessage="1" sqref="C3:C1048576">
      <formula1>"单业务系统,多租户系统"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3"/>
  <sheetViews>
    <sheetView workbookViewId="0">
      <pane ySplit="2" topLeftCell="A3" activePane="bottomLeft" state="frozen"/>
      <selection/>
      <selection pane="bottomLeft" activeCell="B10" sqref="B10"/>
    </sheetView>
  </sheetViews>
  <sheetFormatPr defaultColWidth="8.87610619469027" defaultRowHeight="18" customHeight="1" outlineLevelRow="2" outlineLevelCol="5"/>
  <cols>
    <col min="1" max="1" width="39.2300884955752" style="2" customWidth="1"/>
    <col min="2" max="2" width="19.1238938053097" style="2" customWidth="1"/>
    <col min="3" max="3" width="15.5044247787611" style="2" customWidth="1"/>
    <col min="4" max="4" width="14.8761061946903" style="2" customWidth="1"/>
    <col min="5" max="5" width="23.6991150442478" style="2" customWidth="1"/>
    <col min="6" max="6" width="45.4070796460177" style="2" customWidth="1"/>
    <col min="7" max="16384" width="8.87610619469027" style="2"/>
  </cols>
  <sheetData>
    <row r="1" s="16" customFormat="1" ht="116" customHeight="1" spans="1:6">
      <c r="A1" s="54" t="s">
        <v>36</v>
      </c>
      <c r="B1" s="55"/>
      <c r="C1" s="55"/>
      <c r="D1" s="55"/>
      <c r="E1" s="55"/>
      <c r="F1" s="55"/>
    </row>
    <row r="2" ht="29.25" spans="1:6">
      <c r="A2" s="5" t="s">
        <v>37</v>
      </c>
      <c r="B2" s="5" t="s">
        <v>38</v>
      </c>
      <c r="C2" s="5" t="s">
        <v>39</v>
      </c>
      <c r="D2" s="5" t="s">
        <v>40</v>
      </c>
      <c r="E2" s="5" t="s">
        <v>41</v>
      </c>
      <c r="F2" s="5" t="s">
        <v>42</v>
      </c>
    </row>
    <row r="3" customHeight="1" spans="1:6">
      <c r="A3" s="56" t="s">
        <v>34</v>
      </c>
      <c r="B3" s="9" t="s">
        <v>43</v>
      </c>
      <c r="C3" s="57">
        <v>20</v>
      </c>
      <c r="D3" s="41" t="s">
        <v>44</v>
      </c>
      <c r="E3" s="58"/>
      <c r="F3" s="58" t="s">
        <v>34</v>
      </c>
    </row>
  </sheetData>
  <sheetProtection sheet="1" formatCells="0" formatColumns="0" formatRows="0" insertRows="0" insertHyperlinks="0" deleteRows="0" sort="0" autoFilter="0" pivotTables="0" objects="1"/>
  <autoFilter ref="A2:F3">
    <extLst/>
  </autoFilter>
  <mergeCells count="1">
    <mergeCell ref="A1:F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9"/>
  <sheetViews>
    <sheetView workbookViewId="0">
      <pane ySplit="2" topLeftCell="A3" activePane="bottomLeft" state="frozen"/>
      <selection/>
      <selection pane="bottomLeft" activeCell="B14" sqref="B14"/>
    </sheetView>
  </sheetViews>
  <sheetFormatPr defaultColWidth="8.87610619469027" defaultRowHeight="18" customHeight="1" outlineLevelCol="2"/>
  <cols>
    <col min="1" max="1" width="27.4778761061947" style="19" customWidth="1"/>
    <col min="2" max="2" width="46.2035398230088" style="35" customWidth="1"/>
    <col min="3" max="3" width="71.8141592920354" style="35" customWidth="1"/>
    <col min="4" max="16384" width="8.87610619469027" style="35"/>
  </cols>
  <sheetData>
    <row r="1" s="16" customFormat="1" ht="116" customHeight="1" spans="1:3">
      <c r="A1" s="54" t="s">
        <v>45</v>
      </c>
      <c r="B1" s="55"/>
      <c r="C1" s="55"/>
    </row>
    <row r="2" ht="29.25" spans="1:3">
      <c r="A2" s="5" t="s">
        <v>46</v>
      </c>
      <c r="B2" s="5" t="s">
        <v>47</v>
      </c>
      <c r="C2" s="5" t="s">
        <v>48</v>
      </c>
    </row>
    <row r="3" customHeight="1" spans="1:3">
      <c r="A3" s="47">
        <v>1</v>
      </c>
      <c r="B3" s="48" t="s">
        <v>49</v>
      </c>
      <c r="C3" s="49"/>
    </row>
    <row r="4" customHeight="1" spans="1:3">
      <c r="A4" s="47"/>
      <c r="B4" s="48"/>
      <c r="C4" s="49"/>
    </row>
    <row r="5" customHeight="1" spans="1:3">
      <c r="A5" s="47"/>
      <c r="B5" s="48"/>
      <c r="C5" s="49"/>
    </row>
    <row r="6" customHeight="1" spans="1:3">
      <c r="A6" s="47"/>
      <c r="B6" s="48"/>
      <c r="C6" s="49"/>
    </row>
    <row r="7" customHeight="1" spans="1:3">
      <c r="A7" s="47"/>
      <c r="B7" s="48"/>
      <c r="C7" s="49"/>
    </row>
    <row r="8" customHeight="1" spans="1:3">
      <c r="A8" s="47"/>
      <c r="B8" s="48"/>
      <c r="C8" s="49"/>
    </row>
    <row r="9" customHeight="1" spans="1:3">
      <c r="A9" s="47"/>
      <c r="B9" s="48"/>
      <c r="C9" s="49"/>
    </row>
  </sheetData>
  <sheetProtection sheet="1" formatCells="0" formatColumns="0" formatRows="0" insertRows="0" insertHyperlinks="0" deleteRows="0" sort="0" autoFilter="0" pivotTables="0" objects="1"/>
  <autoFilter ref="A2:C3">
    <extLst/>
  </autoFilter>
  <mergeCells count="1">
    <mergeCell ref="A1:C1"/>
  </mergeCells>
  <dataValidations count="1">
    <dataValidation type="whole" operator="between" allowBlank="1" showInputMessage="1" showErrorMessage="1" sqref="A3:A1048576">
      <formula1>1</formula1>
      <formula2>99999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B9"/>
  <sheetViews>
    <sheetView workbookViewId="0">
      <pane ySplit="2" topLeftCell="A3" activePane="bottomLeft" state="frozen"/>
      <selection/>
      <selection pane="bottomLeft" activeCell="A14" sqref="A14"/>
    </sheetView>
  </sheetViews>
  <sheetFormatPr defaultColWidth="8.87610619469027" defaultRowHeight="18" customHeight="1" outlineLevelCol="1"/>
  <cols>
    <col min="1" max="1" width="48.6548672566372" style="19" customWidth="1"/>
    <col min="2" max="2" width="55.4336283185841" style="35" customWidth="1"/>
    <col min="3" max="16384" width="8.87610619469027" style="35"/>
  </cols>
  <sheetData>
    <row r="1" s="53" customFormat="1" ht="116" customHeight="1" spans="1:2">
      <c r="A1" s="46" t="s">
        <v>50</v>
      </c>
      <c r="B1" s="46"/>
    </row>
    <row r="2" ht="29.25" spans="1:2">
      <c r="A2" s="5" t="s">
        <v>51</v>
      </c>
      <c r="B2" s="5" t="s">
        <v>52</v>
      </c>
    </row>
    <row r="3" customHeight="1" spans="1:2">
      <c r="A3" s="47" t="s">
        <v>53</v>
      </c>
      <c r="B3" s="49"/>
    </row>
    <row r="4" customHeight="1" spans="1:2">
      <c r="A4" s="47"/>
      <c r="B4" s="49"/>
    </row>
    <row r="5" customHeight="1" spans="1:2">
      <c r="A5" s="47"/>
      <c r="B5" s="49"/>
    </row>
    <row r="6" customHeight="1" spans="1:2">
      <c r="A6" s="47"/>
      <c r="B6" s="49"/>
    </row>
    <row r="7" customHeight="1" spans="1:2">
      <c r="A7" s="47"/>
      <c r="B7" s="49"/>
    </row>
    <row r="8" customHeight="1" spans="1:2">
      <c r="A8" s="47"/>
      <c r="B8" s="49"/>
    </row>
    <row r="9" customHeight="1" spans="1:2">
      <c r="A9" s="47"/>
      <c r="B9" s="49"/>
    </row>
  </sheetData>
  <sheetProtection sheet="1" formatCells="0" formatColumns="0" formatRows="0" insertRows="0" insertHyperlinks="0" deleteRows="0" sort="0" autoFilter="0" pivotTables="0" objects="1"/>
  <autoFilter ref="A2:B3">
    <extLst/>
  </autoFilter>
  <mergeCells count="1">
    <mergeCell ref="A1:B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17"/>
  <sheetViews>
    <sheetView workbookViewId="0">
      <pane ySplit="2" topLeftCell="A3" activePane="bottomLeft" state="frozen"/>
      <selection/>
      <selection pane="bottomLeft" activeCell="H6" sqref="H6"/>
    </sheetView>
  </sheetViews>
  <sheetFormatPr defaultColWidth="8.87610619469027" defaultRowHeight="18" customHeight="1"/>
  <cols>
    <col min="1" max="1" width="13.6814159292035" style="50" customWidth="1"/>
    <col min="2" max="2" width="15.070796460177" style="50" customWidth="1"/>
    <col min="3" max="3" width="14.9380530973451" style="50" customWidth="1"/>
    <col min="4" max="4" width="24.9557522123894" style="35" customWidth="1"/>
    <col min="5" max="5" width="14.6017699115044" style="19" customWidth="1"/>
    <col min="6" max="6" width="12.4867256637168" style="35" customWidth="1"/>
    <col min="7" max="7" width="12.1504424778761" style="34" customWidth="1"/>
    <col min="8" max="8" width="27.8849557522124" style="35" customWidth="1"/>
    <col min="9" max="9" width="10.8318584070796" style="19" customWidth="1"/>
    <col min="10" max="10" width="30.212389380531" style="35" customWidth="1"/>
    <col min="11" max="16384" width="8.87610619469027" style="35"/>
  </cols>
  <sheetData>
    <row r="1" s="1" customFormat="1" ht="128" customHeight="1" spans="1:10">
      <c r="A1" s="3" t="s">
        <v>54</v>
      </c>
      <c r="B1" s="3"/>
      <c r="C1" s="3"/>
      <c r="D1" s="3"/>
      <c r="E1" s="3"/>
      <c r="F1" s="3"/>
      <c r="G1" s="3"/>
      <c r="H1" s="3"/>
      <c r="I1" s="3"/>
      <c r="J1" s="3"/>
    </row>
    <row r="2" ht="29.25" spans="1:10">
      <c r="A2" s="36" t="s">
        <v>55</v>
      </c>
      <c r="B2" s="36" t="s">
        <v>56</v>
      </c>
      <c r="C2" s="36" t="s">
        <v>57</v>
      </c>
      <c r="D2" s="36" t="s">
        <v>58</v>
      </c>
      <c r="E2" s="36" t="s">
        <v>59</v>
      </c>
      <c r="F2" s="37" t="s">
        <v>60</v>
      </c>
      <c r="G2" s="38" t="s">
        <v>61</v>
      </c>
      <c r="H2" s="37" t="s">
        <v>62</v>
      </c>
      <c r="I2" s="37" t="s">
        <v>63</v>
      </c>
      <c r="J2" s="37" t="s">
        <v>64</v>
      </c>
    </row>
    <row r="3" customHeight="1" spans="1:10">
      <c r="A3" s="51"/>
      <c r="B3" s="51"/>
      <c r="C3" s="51"/>
      <c r="D3" s="14" t="s">
        <v>65</v>
      </c>
      <c r="E3" s="8" t="s">
        <v>66</v>
      </c>
      <c r="F3" s="41" t="s">
        <v>67</v>
      </c>
      <c r="G3" s="40">
        <v>1</v>
      </c>
      <c r="H3" s="51"/>
      <c r="I3" s="52" t="s">
        <v>68</v>
      </c>
      <c r="J3" s="51" t="s">
        <v>69</v>
      </c>
    </row>
    <row r="4" customHeight="1" spans="1:10">
      <c r="A4" s="51"/>
      <c r="B4" s="51"/>
      <c r="C4" s="51"/>
      <c r="D4" s="14" t="s">
        <v>70</v>
      </c>
      <c r="E4" s="8" t="s">
        <v>71</v>
      </c>
      <c r="F4" s="41" t="s">
        <v>67</v>
      </c>
      <c r="G4" s="40">
        <v>1</v>
      </c>
      <c r="H4" s="51" t="s">
        <v>72</v>
      </c>
      <c r="I4" s="52" t="s">
        <v>68</v>
      </c>
      <c r="J4" s="51" t="s">
        <v>73</v>
      </c>
    </row>
    <row r="5" customHeight="1" spans="1:10">
      <c r="A5" s="51"/>
      <c r="B5" s="51"/>
      <c r="C5" s="51"/>
      <c r="D5" s="14" t="s">
        <v>74</v>
      </c>
      <c r="E5" s="8" t="s">
        <v>75</v>
      </c>
      <c r="F5" s="41"/>
      <c r="G5" s="40"/>
      <c r="H5" s="51" t="s">
        <v>76</v>
      </c>
      <c r="I5" s="52" t="s">
        <v>68</v>
      </c>
      <c r="J5" s="51" t="s">
        <v>77</v>
      </c>
    </row>
    <row r="6" customHeight="1" spans="1:10">
      <c r="A6" s="51"/>
      <c r="B6" s="51"/>
      <c r="C6" s="51"/>
      <c r="D6" s="14"/>
      <c r="E6" s="8"/>
      <c r="F6" s="41"/>
      <c r="G6" s="40"/>
      <c r="H6" s="51"/>
      <c r="I6" s="52"/>
      <c r="J6" s="51"/>
    </row>
    <row r="7" customHeight="1" spans="1:10">
      <c r="A7" s="51"/>
      <c r="B7" s="51"/>
      <c r="C7" s="51"/>
      <c r="D7" s="14"/>
      <c r="E7" s="8"/>
      <c r="F7" s="41"/>
      <c r="G7" s="40"/>
      <c r="H7" s="51"/>
      <c r="I7" s="52"/>
      <c r="J7" s="51"/>
    </row>
    <row r="8" customHeight="1" spans="1:10">
      <c r="A8" s="51"/>
      <c r="B8" s="51"/>
      <c r="C8" s="51"/>
      <c r="D8" s="14"/>
      <c r="E8" s="8"/>
      <c r="F8" s="41"/>
      <c r="G8" s="40"/>
      <c r="H8" s="51"/>
      <c r="I8" s="52"/>
      <c r="J8" s="51"/>
    </row>
    <row r="9" customHeight="1" spans="1:10">
      <c r="A9" s="51"/>
      <c r="B9" s="51"/>
      <c r="C9" s="51"/>
      <c r="D9" s="14"/>
      <c r="E9" s="8"/>
      <c r="F9" s="41"/>
      <c r="G9" s="40"/>
      <c r="H9" s="51"/>
      <c r="I9" s="52"/>
      <c r="J9" s="51"/>
    </row>
    <row r="10" customHeight="1" spans="1:10">
      <c r="A10" s="51"/>
      <c r="B10" s="51"/>
      <c r="C10" s="51"/>
      <c r="D10" s="14"/>
      <c r="E10" s="8"/>
      <c r="F10" s="41"/>
      <c r="G10" s="40"/>
      <c r="H10" s="51"/>
      <c r="I10" s="52"/>
      <c r="J10" s="51"/>
    </row>
    <row r="11" customHeight="1" spans="1:10">
      <c r="A11" s="51"/>
      <c r="B11" s="51"/>
      <c r="C11" s="51"/>
      <c r="D11" s="14"/>
      <c r="E11" s="8"/>
      <c r="F11" s="41"/>
      <c r="G11" s="40"/>
      <c r="H11" s="51"/>
      <c r="I11" s="52"/>
      <c r="J11" s="51"/>
    </row>
    <row r="12" customHeight="1" spans="1:10">
      <c r="A12" s="51"/>
      <c r="B12" s="51"/>
      <c r="C12" s="51"/>
      <c r="D12" s="14"/>
      <c r="E12" s="8"/>
      <c r="F12" s="41"/>
      <c r="G12" s="40"/>
      <c r="H12" s="51"/>
      <c r="I12" s="52"/>
      <c r="J12" s="51"/>
    </row>
    <row r="13" customHeight="1" spans="1:10">
      <c r="A13" s="51"/>
      <c r="B13" s="51"/>
      <c r="C13" s="51"/>
      <c r="D13" s="14"/>
      <c r="E13" s="8"/>
      <c r="F13" s="41"/>
      <c r="G13" s="40"/>
      <c r="H13" s="51"/>
      <c r="I13" s="52"/>
      <c r="J13" s="51"/>
    </row>
    <row r="14" customHeight="1" spans="1:10">
      <c r="A14" s="51"/>
      <c r="B14" s="51"/>
      <c r="C14" s="51"/>
      <c r="D14" s="14"/>
      <c r="E14" s="8"/>
      <c r="F14" s="41"/>
      <c r="G14" s="40"/>
      <c r="H14" s="51"/>
      <c r="I14" s="52"/>
      <c r="J14" s="51"/>
    </row>
    <row r="15" customHeight="1" spans="1:10">
      <c r="A15" s="51"/>
      <c r="B15" s="51"/>
      <c r="C15" s="51"/>
      <c r="D15" s="14"/>
      <c r="E15" s="8"/>
      <c r="F15" s="41"/>
      <c r="G15" s="40"/>
      <c r="H15" s="51"/>
      <c r="I15" s="52"/>
      <c r="J15" s="51"/>
    </row>
    <row r="16" customHeight="1" spans="1:10">
      <c r="A16" s="51"/>
      <c r="B16" s="51"/>
      <c r="C16" s="51"/>
      <c r="D16" s="14"/>
      <c r="E16" s="8"/>
      <c r="F16" s="41"/>
      <c r="G16" s="40"/>
      <c r="H16" s="51"/>
      <c r="I16" s="52"/>
      <c r="J16" s="51"/>
    </row>
    <row r="17" customHeight="1" spans="1:10">
      <c r="A17" s="51"/>
      <c r="B17" s="51"/>
      <c r="C17" s="51"/>
      <c r="D17" s="14"/>
      <c r="E17" s="8"/>
      <c r="F17" s="41"/>
      <c r="G17" s="40"/>
      <c r="H17" s="51"/>
      <c r="I17" s="52"/>
      <c r="J17" s="51"/>
    </row>
  </sheetData>
  <sheetProtection sheet="1" formatCells="0" formatColumns="0" formatRows="0" insertRows="0" insertColumns="0" insertHyperlinks="0" deleteColumns="0" deleteRows="0" sort="0" autoFilter="0" pivotTables="0" objects="1"/>
  <autoFilter ref="A2:J5">
    <extLst/>
  </autoFilter>
  <mergeCells count="1">
    <mergeCell ref="A1:J1"/>
  </mergeCells>
  <dataValidations count="4">
    <dataValidation type="list" allowBlank="1" showInputMessage="1" showErrorMessage="1" sqref="I3:I1048576">
      <formula1>"Y,N"</formula1>
    </dataValidation>
    <dataValidation type="list" allowBlank="1" showInputMessage="1" showErrorMessage="1" sqref="E3:E1048576">
      <formula1>"一日一批,一日多批,Cron不定批"</formula1>
    </dataValidation>
    <dataValidation type="list" allowBlank="1" showInputMessage="1" showErrorMessage="1" sqref="F3:F1048576">
      <formula1>"高,中,低"</formula1>
    </dataValidation>
    <dataValidation type="list" allowBlank="1" showInputMessage="1" showErrorMessage="1" sqref="G3:G1048576">
      <formula1>系统步骤!$A$3:$A$501</formula1>
    </dataValidation>
  </dataValidations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25"/>
  <sheetViews>
    <sheetView workbookViewId="0">
      <pane ySplit="2" topLeftCell="A3" activePane="bottomLeft" state="frozen"/>
      <selection/>
      <selection pane="bottomLeft" activeCell="D12" sqref="D12"/>
    </sheetView>
  </sheetViews>
  <sheetFormatPr defaultColWidth="8.87610619469027" defaultRowHeight="12.35"/>
  <cols>
    <col min="1" max="1" width="22.3716814159292" style="2" customWidth="1"/>
    <col min="2" max="2" width="22.3716814159292" style="10" customWidth="1"/>
    <col min="3" max="3" width="21.6283185840708" style="10" customWidth="1"/>
    <col min="4" max="4" width="21.6283185840708" style="2" customWidth="1"/>
    <col min="5" max="5" width="51.5044247787611" style="2" customWidth="1"/>
    <col min="6" max="6" width="15.5044247787611" style="2" customWidth="1"/>
    <col min="7" max="16384" width="8.87610619469027" style="2"/>
  </cols>
  <sheetData>
    <row r="1" s="1" customFormat="1" ht="58" customHeight="1" spans="1:10">
      <c r="A1" s="3" t="s">
        <v>78</v>
      </c>
      <c r="B1" s="3"/>
      <c r="C1" s="3"/>
      <c r="D1" s="3"/>
      <c r="E1" s="3"/>
      <c r="F1" s="3"/>
      <c r="G1" s="3"/>
      <c r="H1" s="3"/>
      <c r="I1" s="3"/>
      <c r="J1" s="3"/>
    </row>
    <row r="2" ht="29.25" spans="1:6">
      <c r="A2" s="4" t="s">
        <v>58</v>
      </c>
      <c r="B2" s="5" t="s">
        <v>79</v>
      </c>
      <c r="C2" s="5" t="s">
        <v>80</v>
      </c>
      <c r="D2" s="5" t="s">
        <v>81</v>
      </c>
      <c r="E2" s="5" t="s">
        <v>82</v>
      </c>
      <c r="F2" s="5" t="s">
        <v>83</v>
      </c>
    </row>
    <row r="3" spans="1:6">
      <c r="A3" s="14" t="s">
        <v>70</v>
      </c>
      <c r="B3" s="7" t="str">
        <f>IFERROR(VLOOKUP(A3,作业流!D:D,1,FALSE),"")</f>
        <v>一日固定多批作业流</v>
      </c>
      <c r="C3" s="8" t="s">
        <v>13</v>
      </c>
      <c r="D3" s="14" t="s">
        <v>65</v>
      </c>
      <c r="E3" s="7" t="str">
        <f>IFERROR(IF(C3="作业流",VLOOKUP(D3,作业流!D:D,1,FALSE),VLOOKUP(D3,作业!C:C,1,FALSE)),"")</f>
        <v>传统日批作业流</v>
      </c>
      <c r="F3" s="15"/>
    </row>
    <row r="4" spans="1:6">
      <c r="A4" s="14" t="s">
        <v>70</v>
      </c>
      <c r="B4" s="7" t="str">
        <f>IFERROR(VLOOKUP(A4,作业流!D:D,1,FALSE),"")</f>
        <v>一日固定多批作业流</v>
      </c>
      <c r="C4" s="8" t="s">
        <v>19</v>
      </c>
      <c r="D4" s="6" t="s">
        <v>84</v>
      </c>
      <c r="E4" s="7" t="str">
        <f>IFERROR(IF(C4="作业流",VLOOKUP(D4,作业流!D:D,1,FALSE),VLOOKUP(D4,作业!C:C,1,FALSE)),"")</f>
        <v>传统批示例作业1</v>
      </c>
      <c r="F4" s="15"/>
    </row>
    <row r="5" spans="1:6">
      <c r="A5" s="14"/>
      <c r="B5" s="7" t="str">
        <f>IFERROR(VLOOKUP(A5,作业流!D:D,1,FALSE),"")</f>
        <v/>
      </c>
      <c r="C5" s="8"/>
      <c r="D5" s="14"/>
      <c r="E5" s="7" t="str">
        <f>IFERROR(IF(C5="作业流",VLOOKUP(D5,作业流!D:D,1,FALSE),VLOOKUP(D5,作业!C:C,1,FALSE)),"")</f>
        <v/>
      </c>
      <c r="F5" s="15"/>
    </row>
    <row r="6" spans="1:6">
      <c r="A6" s="14"/>
      <c r="B6" s="7" t="str">
        <f>IFERROR(VLOOKUP(A6,作业流!D:D,1,FALSE),"")</f>
        <v/>
      </c>
      <c r="C6" s="8"/>
      <c r="D6" s="14"/>
      <c r="E6" s="7" t="str">
        <f>IFERROR(IF(C6="作业流",VLOOKUP(D6,作业流!D:D,1,FALSE),VLOOKUP(D6,作业!C:C,1,FALSE)),"")</f>
        <v/>
      </c>
      <c r="F6" s="15"/>
    </row>
    <row r="7" spans="1:6">
      <c r="A7" s="14"/>
      <c r="B7" s="7" t="str">
        <f>IFERROR(VLOOKUP(A7,作业流!D:D,1,FALSE),"")</f>
        <v/>
      </c>
      <c r="C7" s="8"/>
      <c r="D7" s="14"/>
      <c r="E7" s="7" t="str">
        <f>IFERROR(IF(C7="作业流",VLOOKUP(D7,作业流!D:D,1,FALSE),VLOOKUP(D7,作业!C:C,1,FALSE)),"")</f>
        <v/>
      </c>
      <c r="F7" s="15"/>
    </row>
    <row r="8" spans="1:6">
      <c r="A8" s="14"/>
      <c r="B8" s="7" t="str">
        <f>IFERROR(VLOOKUP(A8,作业流!D:D,1,FALSE),"")</f>
        <v/>
      </c>
      <c r="C8" s="8"/>
      <c r="D8" s="14"/>
      <c r="E8" s="7" t="str">
        <f>IFERROR(IF(C8="作业流",VLOOKUP(D8,作业流!D:D,1,FALSE),VLOOKUP(D8,作业!C:C,1,FALSE)),"")</f>
        <v/>
      </c>
      <c r="F8" s="15"/>
    </row>
    <row r="9" spans="1:6">
      <c r="A9" s="14"/>
      <c r="B9" s="7" t="str">
        <f>IFERROR(VLOOKUP(A9,作业流!D:D,1,FALSE),"")</f>
        <v/>
      </c>
      <c r="C9" s="8"/>
      <c r="D9" s="14"/>
      <c r="E9" s="7" t="str">
        <f>IFERROR(IF(C9="作业流",VLOOKUP(D9,作业流!D:D,1,FALSE),VLOOKUP(D9,作业!C:C,1,FALSE)),"")</f>
        <v/>
      </c>
      <c r="F9" s="15"/>
    </row>
    <row r="10" spans="1:6">
      <c r="A10" s="14"/>
      <c r="B10" s="7" t="str">
        <f>IFERROR(VLOOKUP(A10,作业流!D:D,1,FALSE),"")</f>
        <v/>
      </c>
      <c r="C10" s="8"/>
      <c r="D10" s="14"/>
      <c r="E10" s="7" t="str">
        <f>IFERROR(IF(C10="作业流",VLOOKUP(D10,作业流!D:D,1,FALSE),VLOOKUP(D10,作业!C:C,1,FALSE)),"")</f>
        <v/>
      </c>
      <c r="F10" s="15"/>
    </row>
    <row r="11" spans="1:6">
      <c r="A11" s="14"/>
      <c r="B11" s="7" t="str">
        <f>IFERROR(VLOOKUP(A11,作业流!D:D,1,FALSE),"")</f>
        <v/>
      </c>
      <c r="C11" s="8"/>
      <c r="D11" s="14"/>
      <c r="E11" s="7" t="str">
        <f>IFERROR(IF(C11="作业流",VLOOKUP(D11,作业流!D:D,1,FALSE),VLOOKUP(D11,作业!C:C,1,FALSE)),"")</f>
        <v/>
      </c>
      <c r="F11" s="15"/>
    </row>
    <row r="12" spans="1:6">
      <c r="A12" s="14"/>
      <c r="B12" s="7" t="str">
        <f>IFERROR(VLOOKUP(A12,作业流!D:D,1,FALSE),"")</f>
        <v/>
      </c>
      <c r="C12" s="8"/>
      <c r="D12" s="14"/>
      <c r="E12" s="7" t="str">
        <f>IFERROR(IF(C12="作业流",VLOOKUP(D12,作业流!D:D,1,FALSE),VLOOKUP(D12,作业!C:C,1,FALSE)),"")</f>
        <v/>
      </c>
      <c r="F12" s="15"/>
    </row>
    <row r="13" spans="1:6">
      <c r="A13" s="14"/>
      <c r="B13" s="7" t="str">
        <f>IFERROR(VLOOKUP(A13,作业流!D:D,1,FALSE),"")</f>
        <v/>
      </c>
      <c r="C13" s="8"/>
      <c r="D13" s="14"/>
      <c r="E13" s="7" t="str">
        <f>IFERROR(IF(C13="作业流",VLOOKUP(D13,作业流!D:D,1,FALSE),VLOOKUP(D13,作业!C:C,1,FALSE)),"")</f>
        <v/>
      </c>
      <c r="F13" s="15"/>
    </row>
    <row r="14" spans="1:6">
      <c r="A14" s="14"/>
      <c r="B14" s="7" t="str">
        <f>IFERROR(VLOOKUP(A14,作业流!D:D,1,FALSE),"")</f>
        <v/>
      </c>
      <c r="C14" s="8"/>
      <c r="D14" s="14"/>
      <c r="E14" s="7" t="str">
        <f>IFERROR(IF(C14="作业流",VLOOKUP(D14,作业流!D:D,1,FALSE),VLOOKUP(D14,作业!C:C,1,FALSE)),"")</f>
        <v/>
      </c>
      <c r="F14" s="15"/>
    </row>
    <row r="15" spans="1:6">
      <c r="A15" s="14"/>
      <c r="B15" s="7" t="str">
        <f>IFERROR(VLOOKUP(A15,作业流!D:D,1,FALSE),"")</f>
        <v/>
      </c>
      <c r="C15" s="8"/>
      <c r="D15" s="14"/>
      <c r="E15" s="7" t="str">
        <f>IFERROR(IF(C15="作业流",VLOOKUP(D15,作业流!D:D,1,FALSE),VLOOKUP(D15,作业!C:C,1,FALSE)),"")</f>
        <v/>
      </c>
      <c r="F15" s="15"/>
    </row>
    <row r="16" spans="1:6">
      <c r="A16" s="14"/>
      <c r="B16" s="7" t="str">
        <f>IFERROR(VLOOKUP(A16,作业流!D:D,1,FALSE),"")</f>
        <v/>
      </c>
      <c r="C16" s="8"/>
      <c r="D16" s="14"/>
      <c r="E16" s="7" t="str">
        <f>IFERROR(IF(C16="作业流",VLOOKUP(D16,作业流!D:D,1,FALSE),VLOOKUP(D16,作业!C:C,1,FALSE)),"")</f>
        <v/>
      </c>
      <c r="F16" s="15"/>
    </row>
    <row r="17" spans="1:6">
      <c r="A17" s="14"/>
      <c r="B17" s="7" t="str">
        <f>IFERROR(VLOOKUP(A17,作业流!D:D,1,FALSE),"")</f>
        <v/>
      </c>
      <c r="C17" s="8"/>
      <c r="D17" s="14"/>
      <c r="E17" s="7" t="str">
        <f>IFERROR(IF(C17="作业流",VLOOKUP(D17,作业流!D:D,1,FALSE),VLOOKUP(D17,作业!C:C,1,FALSE)),"")</f>
        <v/>
      </c>
      <c r="F17" s="15"/>
    </row>
    <row r="18" spans="1:6">
      <c r="A18" s="14"/>
      <c r="B18" s="7" t="str">
        <f>IFERROR(VLOOKUP(A18,作业流!D:D,1,FALSE),"")</f>
        <v/>
      </c>
      <c r="C18" s="8"/>
      <c r="D18" s="14"/>
      <c r="E18" s="7" t="str">
        <f>IFERROR(IF(C18="作业流",VLOOKUP(D18,作业流!D:D,1,FALSE),VLOOKUP(D18,作业!C:C,1,FALSE)),"")</f>
        <v/>
      </c>
      <c r="F18" s="15"/>
    </row>
    <row r="19" spans="1:6">
      <c r="A19" s="14"/>
      <c r="B19" s="7" t="str">
        <f>IFERROR(VLOOKUP(A19,作业流!D:D,1,FALSE),"")</f>
        <v/>
      </c>
      <c r="C19" s="8"/>
      <c r="D19" s="14"/>
      <c r="E19" s="7" t="str">
        <f>IFERROR(IF(C19="作业流",VLOOKUP(D19,作业流!D:D,1,FALSE),VLOOKUP(D19,作业!C:C,1,FALSE)),"")</f>
        <v/>
      </c>
      <c r="F19" s="15"/>
    </row>
    <row r="20" spans="1:6">
      <c r="A20" s="14"/>
      <c r="B20" s="7" t="str">
        <f>IFERROR(VLOOKUP(A20,作业流!D:D,1,FALSE),"")</f>
        <v/>
      </c>
      <c r="C20" s="8"/>
      <c r="D20" s="14"/>
      <c r="E20" s="7" t="str">
        <f>IFERROR(IF(C20="作业流",VLOOKUP(D20,作业流!D:D,1,FALSE),VLOOKUP(D20,作业!C:C,1,FALSE)),"")</f>
        <v/>
      </c>
      <c r="F20" s="15"/>
    </row>
    <row r="21" spans="1:6">
      <c r="A21" s="14"/>
      <c r="B21" s="7" t="str">
        <f>IFERROR(VLOOKUP(A21,作业流!D:D,1,FALSE),"")</f>
        <v/>
      </c>
      <c r="C21" s="8"/>
      <c r="D21" s="14"/>
      <c r="E21" s="7" t="str">
        <f>IFERROR(IF(C21="作业流",VLOOKUP(D21,作业流!D:D,1,FALSE),VLOOKUP(D21,作业!C:C,1,FALSE)),"")</f>
        <v/>
      </c>
      <c r="F21" s="15"/>
    </row>
    <row r="22" spans="1:6">
      <c r="A22" s="14"/>
      <c r="B22" s="7" t="str">
        <f>IFERROR(VLOOKUP(A22,作业流!D:D,1,FALSE),"")</f>
        <v/>
      </c>
      <c r="C22" s="8"/>
      <c r="D22" s="14"/>
      <c r="E22" s="7" t="str">
        <f>IFERROR(IF(C22="作业流",VLOOKUP(D22,作业流!D:D,1,FALSE),VLOOKUP(D22,作业!C:C,1,FALSE)),"")</f>
        <v/>
      </c>
      <c r="F22" s="15"/>
    </row>
    <row r="23" spans="1:6">
      <c r="A23" s="14"/>
      <c r="B23" s="7" t="str">
        <f>IFERROR(VLOOKUP(A23,作业流!D:D,1,FALSE),"")</f>
        <v/>
      </c>
      <c r="C23" s="8"/>
      <c r="D23" s="14"/>
      <c r="E23" s="7" t="str">
        <f>IFERROR(IF(C23="作业流",VLOOKUP(D23,作业流!D:D,1,FALSE),VLOOKUP(D23,作业!C:C,1,FALSE)),"")</f>
        <v/>
      </c>
      <c r="F23" s="15"/>
    </row>
    <row r="24" spans="1:6">
      <c r="A24" s="14"/>
      <c r="B24" s="7" t="str">
        <f>IFERROR(VLOOKUP(A24,作业流!D:D,1,FALSE),"")</f>
        <v/>
      </c>
      <c r="C24" s="8"/>
      <c r="D24" s="14"/>
      <c r="E24" s="7" t="str">
        <f>IFERROR(IF(C24="作业流",VLOOKUP(D24,作业流!D:D,1,FALSE),VLOOKUP(D24,作业!C:C,1,FALSE)),"")</f>
        <v/>
      </c>
      <c r="F24" s="15"/>
    </row>
    <row r="25" spans="1:6">
      <c r="A25" s="14"/>
      <c r="B25" s="7" t="str">
        <f>IFERROR(VLOOKUP(A25,作业流!D:D,1,FALSE),"")</f>
        <v/>
      </c>
      <c r="C25" s="8"/>
      <c r="D25" s="14"/>
      <c r="E25" s="7" t="str">
        <f>IFERROR(IF(C25="作业流",VLOOKUP(D25,作业流!D:D,1,FALSE),VLOOKUP(D25,作业!C:C,1,FALSE)),"")</f>
        <v/>
      </c>
      <c r="F25" s="15"/>
    </row>
  </sheetData>
  <sheetProtection sheet="1" formatCells="0" formatColumns="0" formatRows="0" insertRows="0" insertHyperlinks="0" deleteRows="0" sort="0" autoFilter="0" pivotTables="0" objects="1"/>
  <mergeCells count="1">
    <mergeCell ref="A1:J1"/>
  </mergeCells>
  <dataValidations count="1">
    <dataValidation type="list" allowBlank="1" showInputMessage="1" showErrorMessage="1" sqref="C3 C4:C1048576">
      <formula1>"作业流,作业"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9"/>
  <sheetViews>
    <sheetView workbookViewId="0">
      <pane ySplit="2" topLeftCell="A3" activePane="bottomLeft" state="frozen"/>
      <selection/>
      <selection pane="bottomLeft" activeCell="D13" sqref="D13"/>
    </sheetView>
  </sheetViews>
  <sheetFormatPr defaultColWidth="8.87610619469027" defaultRowHeight="18" customHeight="1" outlineLevelCol="4"/>
  <cols>
    <col min="1" max="1" width="28.8053097345133" style="2" customWidth="1"/>
    <col min="2" max="2" width="17.4601769911504" style="10" customWidth="1"/>
    <col min="3" max="3" width="26.0884955752212" style="19" customWidth="1"/>
    <col min="4" max="4" width="31.7345132743363" style="35" customWidth="1"/>
    <col min="5" max="5" width="55.4336283185841" style="35" customWidth="1"/>
    <col min="6" max="16384" width="8.87610619469027" style="35"/>
  </cols>
  <sheetData>
    <row r="1" s="16" customFormat="1" ht="116" customHeight="1" spans="1:5">
      <c r="A1" s="46" t="s">
        <v>85</v>
      </c>
      <c r="B1" s="46"/>
      <c r="C1" s="46"/>
      <c r="D1" s="46"/>
      <c r="E1" s="46"/>
    </row>
    <row r="2" ht="29.25" spans="1:5">
      <c r="A2" s="4" t="s">
        <v>58</v>
      </c>
      <c r="B2" s="5" t="s">
        <v>86</v>
      </c>
      <c r="C2" s="5" t="s">
        <v>87</v>
      </c>
      <c r="D2" s="5" t="s">
        <v>88</v>
      </c>
      <c r="E2" s="5" t="s">
        <v>89</v>
      </c>
    </row>
    <row r="3" customHeight="1" spans="1:5">
      <c r="A3" s="14" t="s">
        <v>65</v>
      </c>
      <c r="B3" s="7" t="str">
        <f>IFERROR(VLOOKUP(A3,作业流!D:J,2,FALSE),"")</f>
        <v>一日一批</v>
      </c>
      <c r="C3" s="47">
        <v>1</v>
      </c>
      <c r="D3" s="48" t="s">
        <v>49</v>
      </c>
      <c r="E3" s="49"/>
    </row>
    <row r="4" customHeight="1" spans="1:5">
      <c r="A4" s="14" t="s">
        <v>70</v>
      </c>
      <c r="B4" s="7" t="str">
        <f>IFERROR(VLOOKUP(A4,作业流!D:J,2,FALSE),"")</f>
        <v>一日多批</v>
      </c>
      <c r="C4" s="47">
        <v>1</v>
      </c>
      <c r="D4" s="48" t="s">
        <v>49</v>
      </c>
      <c r="E4" s="49"/>
    </row>
    <row r="5" customHeight="1" spans="1:5">
      <c r="A5" s="14" t="s">
        <v>74</v>
      </c>
      <c r="B5" s="7" t="str">
        <f>IFERROR(VLOOKUP(A5,作业流!D:J,2,FALSE),"")</f>
        <v>Cron不定批</v>
      </c>
      <c r="C5" s="47">
        <v>1</v>
      </c>
      <c r="D5" s="48" t="s">
        <v>49</v>
      </c>
      <c r="E5" s="49"/>
    </row>
    <row r="6" customHeight="1" spans="1:5">
      <c r="A6" s="14"/>
      <c r="B6" s="7" t="str">
        <f>IFERROR(VLOOKUP(A6,作业流!D:J,2,FALSE),"")</f>
        <v/>
      </c>
      <c r="C6" s="47"/>
      <c r="D6" s="48"/>
      <c r="E6" s="49"/>
    </row>
    <row r="7" customHeight="1" spans="1:5">
      <c r="A7" s="14"/>
      <c r="B7" s="7" t="str">
        <f>IFERROR(VLOOKUP(A7,作业流!D:J,2,FALSE),"")</f>
        <v/>
      </c>
      <c r="C7" s="47"/>
      <c r="D7" s="48"/>
      <c r="E7" s="49"/>
    </row>
    <row r="8" customHeight="1" spans="1:5">
      <c r="A8" s="14"/>
      <c r="B8" s="7" t="str">
        <f>IFERROR(VLOOKUP(A8,作业流!D:J,2,FALSE),"")</f>
        <v/>
      </c>
      <c r="C8" s="47"/>
      <c r="D8" s="48"/>
      <c r="E8" s="49"/>
    </row>
    <row r="9" customHeight="1" spans="1:5">
      <c r="A9" s="14"/>
      <c r="B9" s="7" t="str">
        <f>IFERROR(VLOOKUP(A9,作业流!D:J,2,FALSE),"")</f>
        <v/>
      </c>
      <c r="C9" s="47"/>
      <c r="D9" s="48"/>
      <c r="E9" s="49"/>
    </row>
  </sheetData>
  <sheetProtection sheet="1" formatCells="0" formatColumns="0" formatRows="0" insertRows="0" insertHyperlinks="0" deleteRows="0" sort="0" autoFilter="0" pivotTables="0" objects="1"/>
  <autoFilter ref="C2:E5">
    <extLst/>
  </autoFilter>
  <mergeCells count="1">
    <mergeCell ref="A1:E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N25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M8" sqref="M8"/>
    </sheetView>
  </sheetViews>
  <sheetFormatPr defaultColWidth="8.87610619469027" defaultRowHeight="14" customHeight="1"/>
  <cols>
    <col min="1" max="1" width="15.5044247787611" style="2" customWidth="1"/>
    <col min="2" max="2" width="16.6637168141593" style="10" customWidth="1"/>
    <col min="3" max="3" width="37" style="2" customWidth="1"/>
    <col min="4" max="4" width="28.3716814159292" style="2" customWidth="1"/>
    <col min="5" max="5" width="10.7610619469027" style="2" customWidth="1"/>
    <col min="6" max="7" width="12.1504424778761" style="34" customWidth="1"/>
    <col min="8" max="8" width="12.4867256637168" style="35" customWidth="1"/>
    <col min="9" max="10" width="16.2477876106195" style="10" customWidth="1"/>
    <col min="11" max="11" width="13.5044247787611" style="10" customWidth="1"/>
    <col min="12" max="12" width="11.6283185840708" style="2" customWidth="1"/>
    <col min="13" max="13" width="29.6106194690265" style="19" customWidth="1"/>
    <col min="14" max="14" width="11.8761061946903" style="19" customWidth="1"/>
    <col min="15" max="16384" width="8.87610619469027" style="2"/>
  </cols>
  <sheetData>
    <row r="1" s="16" customFormat="1" ht="60" customHeight="1" spans="1:14">
      <c r="A1" s="23" t="s">
        <v>90</v>
      </c>
      <c r="B1" s="3"/>
      <c r="C1" s="3"/>
      <c r="D1" s="3"/>
      <c r="E1" s="3"/>
      <c r="F1" s="3"/>
      <c r="G1" s="3"/>
      <c r="H1" s="3"/>
      <c r="I1" s="3"/>
      <c r="J1" s="42"/>
      <c r="K1" s="3"/>
      <c r="L1" s="3"/>
      <c r="M1" s="3"/>
      <c r="N1" s="3"/>
    </row>
    <row r="2" ht="29.25" spans="1:14">
      <c r="A2" s="36" t="s">
        <v>58</v>
      </c>
      <c r="B2" s="37" t="s">
        <v>86</v>
      </c>
      <c r="C2" s="36" t="s">
        <v>91</v>
      </c>
      <c r="D2" s="36" t="s">
        <v>92</v>
      </c>
      <c r="E2" s="37" t="s">
        <v>93</v>
      </c>
      <c r="F2" s="38" t="s">
        <v>94</v>
      </c>
      <c r="G2" s="38" t="s">
        <v>95</v>
      </c>
      <c r="H2" s="37" t="s">
        <v>96</v>
      </c>
      <c r="I2" s="37" t="s">
        <v>97</v>
      </c>
      <c r="J2" s="37" t="s">
        <v>98</v>
      </c>
      <c r="K2" s="37" t="s">
        <v>99</v>
      </c>
      <c r="L2" s="37" t="s">
        <v>100</v>
      </c>
      <c r="M2" s="37" t="s">
        <v>101</v>
      </c>
      <c r="N2" s="37" t="s">
        <v>102</v>
      </c>
    </row>
    <row r="3" customHeight="1" spans="1:14">
      <c r="A3" s="14" t="s">
        <v>65</v>
      </c>
      <c r="B3" s="7" t="str">
        <f>IFERROR(VLOOKUP(A3,作业流!D:J,2,FALSE),"")</f>
        <v>一日一批</v>
      </c>
      <c r="C3" s="6" t="s">
        <v>84</v>
      </c>
      <c r="D3" s="6" t="s">
        <v>84</v>
      </c>
      <c r="E3" s="39" t="s">
        <v>103</v>
      </c>
      <c r="F3" s="40">
        <v>1</v>
      </c>
      <c r="G3" s="40">
        <v>1</v>
      </c>
      <c r="H3" s="41" t="s">
        <v>67</v>
      </c>
      <c r="I3" s="43" t="s">
        <v>53</v>
      </c>
      <c r="J3" s="12" t="s">
        <v>104</v>
      </c>
      <c r="K3" s="12" t="s">
        <v>105</v>
      </c>
      <c r="L3" s="12" t="s">
        <v>105</v>
      </c>
      <c r="M3" s="44" t="s">
        <v>106</v>
      </c>
      <c r="N3" s="45"/>
    </row>
    <row r="4" customHeight="1" spans="1:14">
      <c r="A4" s="14" t="s">
        <v>65</v>
      </c>
      <c r="B4" s="7" t="str">
        <f>IFERROR(VLOOKUP(A4,作业流!D:J,2,FALSE),"")</f>
        <v>一日一批</v>
      </c>
      <c r="C4" s="6" t="s">
        <v>107</v>
      </c>
      <c r="D4" s="6" t="s">
        <v>107</v>
      </c>
      <c r="E4" s="39" t="s">
        <v>103</v>
      </c>
      <c r="F4" s="40">
        <v>1</v>
      </c>
      <c r="G4" s="40">
        <v>1</v>
      </c>
      <c r="H4" s="41" t="s">
        <v>67</v>
      </c>
      <c r="I4" s="43" t="s">
        <v>53</v>
      </c>
      <c r="J4" s="12" t="s">
        <v>104</v>
      </c>
      <c r="K4" s="12" t="s">
        <v>105</v>
      </c>
      <c r="L4" s="12" t="s">
        <v>105</v>
      </c>
      <c r="M4" s="44"/>
      <c r="N4" s="45"/>
    </row>
    <row r="5" customHeight="1" spans="1:14">
      <c r="A5" s="14" t="s">
        <v>70</v>
      </c>
      <c r="B5" s="7" t="str">
        <f>IFERROR(VLOOKUP(A5,作业流!D:J,2,FALSE),"")</f>
        <v>一日多批</v>
      </c>
      <c r="C5" s="6" t="s">
        <v>108</v>
      </c>
      <c r="D5" s="6" t="s">
        <v>108</v>
      </c>
      <c r="E5" s="39" t="s">
        <v>103</v>
      </c>
      <c r="F5" s="40">
        <v>1</v>
      </c>
      <c r="G5" s="40">
        <v>1</v>
      </c>
      <c r="H5" s="41" t="s">
        <v>67</v>
      </c>
      <c r="I5" s="43" t="s">
        <v>53</v>
      </c>
      <c r="J5" s="12" t="s">
        <v>104</v>
      </c>
      <c r="K5" s="12" t="s">
        <v>105</v>
      </c>
      <c r="L5" s="12" t="s">
        <v>105</v>
      </c>
      <c r="M5" s="44"/>
      <c r="N5" s="45"/>
    </row>
    <row r="6" customHeight="1" spans="1:14">
      <c r="A6" s="14" t="s">
        <v>70</v>
      </c>
      <c r="B6" s="7" t="str">
        <f>IFERROR(VLOOKUP(A6,作业流!D:J,2,FALSE),"")</f>
        <v>一日多批</v>
      </c>
      <c r="C6" s="6" t="s">
        <v>109</v>
      </c>
      <c r="D6" s="6" t="s">
        <v>109</v>
      </c>
      <c r="E6" s="39" t="s">
        <v>103</v>
      </c>
      <c r="F6" s="40">
        <v>1</v>
      </c>
      <c r="G6" s="40">
        <v>1</v>
      </c>
      <c r="H6" s="41" t="s">
        <v>67</v>
      </c>
      <c r="I6" s="43" t="s">
        <v>53</v>
      </c>
      <c r="J6" s="12" t="s">
        <v>104</v>
      </c>
      <c r="K6" s="12" t="s">
        <v>105</v>
      </c>
      <c r="L6" s="12" t="s">
        <v>105</v>
      </c>
      <c r="M6" s="44"/>
      <c r="N6" s="45"/>
    </row>
    <row r="7" customHeight="1" spans="1:14">
      <c r="A7" s="14" t="s">
        <v>74</v>
      </c>
      <c r="B7" s="7" t="str">
        <f>IFERROR(VLOOKUP(A7,作业流!D:J,2,FALSE),"")</f>
        <v>Cron不定批</v>
      </c>
      <c r="C7" s="6" t="s">
        <v>110</v>
      </c>
      <c r="D7" s="6" t="s">
        <v>110</v>
      </c>
      <c r="E7" s="39" t="s">
        <v>103</v>
      </c>
      <c r="F7" s="40">
        <v>1</v>
      </c>
      <c r="G7" s="40">
        <v>1</v>
      </c>
      <c r="H7" s="41" t="s">
        <v>67</v>
      </c>
      <c r="I7" s="43" t="s">
        <v>53</v>
      </c>
      <c r="J7" s="12" t="s">
        <v>104</v>
      </c>
      <c r="K7" s="12" t="s">
        <v>105</v>
      </c>
      <c r="L7" s="12" t="s">
        <v>105</v>
      </c>
      <c r="M7" s="44"/>
      <c r="N7" s="45"/>
    </row>
    <row r="8" customHeight="1" spans="1:14">
      <c r="A8" s="14" t="s">
        <v>74</v>
      </c>
      <c r="B8" s="7" t="str">
        <f>IFERROR(VLOOKUP(A8,作业流!D:J,2,FALSE),"")</f>
        <v>Cron不定批</v>
      </c>
      <c r="C8" s="6" t="s">
        <v>111</v>
      </c>
      <c r="D8" s="6" t="s">
        <v>111</v>
      </c>
      <c r="E8" s="39" t="s">
        <v>103</v>
      </c>
      <c r="F8" s="40">
        <v>1</v>
      </c>
      <c r="G8" s="40">
        <v>1</v>
      </c>
      <c r="H8" s="41" t="s">
        <v>67</v>
      </c>
      <c r="I8" s="43" t="s">
        <v>53</v>
      </c>
      <c r="J8" s="12" t="s">
        <v>104</v>
      </c>
      <c r="K8" s="12" t="s">
        <v>105</v>
      </c>
      <c r="L8" s="12" t="s">
        <v>105</v>
      </c>
      <c r="M8" s="44"/>
      <c r="N8" s="45"/>
    </row>
    <row r="9" customHeight="1" spans="1:14">
      <c r="A9" s="14"/>
      <c r="B9" s="7" t="str">
        <f>IFERROR(VLOOKUP(A9,作业流!D:J,2,FALSE),"")</f>
        <v/>
      </c>
      <c r="C9" s="6"/>
      <c r="D9" s="6"/>
      <c r="E9" s="39"/>
      <c r="F9" s="40"/>
      <c r="G9" s="40"/>
      <c r="H9" s="41"/>
      <c r="I9" s="43"/>
      <c r="J9" s="12"/>
      <c r="K9" s="12"/>
      <c r="L9" s="12"/>
      <c r="M9" s="44"/>
      <c r="N9" s="45"/>
    </row>
    <row r="10" customHeight="1" spans="1:14">
      <c r="A10" s="14"/>
      <c r="B10" s="7" t="str">
        <f>IFERROR(VLOOKUP(A10,作业流!D:J,2,FALSE),"")</f>
        <v/>
      </c>
      <c r="C10" s="6"/>
      <c r="D10" s="6"/>
      <c r="E10" s="39"/>
      <c r="F10" s="40"/>
      <c r="G10" s="40"/>
      <c r="H10" s="41"/>
      <c r="I10" s="43"/>
      <c r="J10" s="12"/>
      <c r="K10" s="12"/>
      <c r="L10" s="12"/>
      <c r="M10" s="44"/>
      <c r="N10" s="45"/>
    </row>
    <row r="11" customHeight="1" spans="1:14">
      <c r="A11" s="14"/>
      <c r="B11" s="7" t="str">
        <f>IFERROR(VLOOKUP(A11,作业流!D:J,2,FALSE),"")</f>
        <v/>
      </c>
      <c r="C11" s="6"/>
      <c r="D11" s="6"/>
      <c r="E11" s="39"/>
      <c r="F11" s="40"/>
      <c r="G11" s="40"/>
      <c r="H11" s="41"/>
      <c r="I11" s="43"/>
      <c r="J11" s="12"/>
      <c r="K11" s="12"/>
      <c r="L11" s="12"/>
      <c r="M11" s="44"/>
      <c r="N11" s="45"/>
    </row>
    <row r="12" customHeight="1" spans="1:14">
      <c r="A12" s="14"/>
      <c r="B12" s="7" t="str">
        <f>IFERROR(VLOOKUP(A12,作业流!D:J,2,FALSE),"")</f>
        <v/>
      </c>
      <c r="C12" s="6"/>
      <c r="D12" s="6"/>
      <c r="E12" s="39"/>
      <c r="F12" s="40"/>
      <c r="G12" s="40"/>
      <c r="H12" s="41"/>
      <c r="I12" s="43"/>
      <c r="J12" s="12"/>
      <c r="K12" s="12"/>
      <c r="L12" s="12"/>
      <c r="M12" s="44"/>
      <c r="N12" s="45"/>
    </row>
    <row r="13" customHeight="1" spans="1:14">
      <c r="A13" s="14"/>
      <c r="B13" s="7" t="str">
        <f>IFERROR(VLOOKUP(A13,作业流!D:J,2,FALSE),"")</f>
        <v/>
      </c>
      <c r="C13" s="6"/>
      <c r="D13" s="6"/>
      <c r="E13" s="39"/>
      <c r="F13" s="40"/>
      <c r="G13" s="40"/>
      <c r="H13" s="41"/>
      <c r="I13" s="43"/>
      <c r="J13" s="12"/>
      <c r="K13" s="12"/>
      <c r="L13" s="12"/>
      <c r="M13" s="44"/>
      <c r="N13" s="45"/>
    </row>
    <row r="14" customHeight="1" spans="1:14">
      <c r="A14" s="14"/>
      <c r="B14" s="7" t="str">
        <f>IFERROR(VLOOKUP(A14,作业流!D:J,2,FALSE),"")</f>
        <v/>
      </c>
      <c r="C14" s="6"/>
      <c r="D14" s="6"/>
      <c r="E14" s="39"/>
      <c r="F14" s="40"/>
      <c r="G14" s="40"/>
      <c r="H14" s="41"/>
      <c r="I14" s="43"/>
      <c r="J14" s="12"/>
      <c r="K14" s="12"/>
      <c r="L14" s="12"/>
      <c r="M14" s="44"/>
      <c r="N14" s="45"/>
    </row>
    <row r="15" customHeight="1" spans="1:14">
      <c r="A15" s="14"/>
      <c r="B15" s="7" t="str">
        <f>IFERROR(VLOOKUP(A15,作业流!D:J,2,FALSE),"")</f>
        <v/>
      </c>
      <c r="C15" s="6"/>
      <c r="D15" s="6"/>
      <c r="E15" s="39"/>
      <c r="F15" s="40"/>
      <c r="G15" s="40"/>
      <c r="H15" s="41"/>
      <c r="I15" s="43"/>
      <c r="J15" s="12"/>
      <c r="K15" s="12"/>
      <c r="L15" s="12"/>
      <c r="M15" s="44"/>
      <c r="N15" s="45"/>
    </row>
    <row r="16" customHeight="1" spans="1:14">
      <c r="A16" s="14"/>
      <c r="B16" s="7" t="str">
        <f>IFERROR(VLOOKUP(A16,作业流!D:J,2,FALSE),"")</f>
        <v/>
      </c>
      <c r="C16" s="6"/>
      <c r="D16" s="6"/>
      <c r="E16" s="39"/>
      <c r="F16" s="40"/>
      <c r="G16" s="40"/>
      <c r="H16" s="41"/>
      <c r="I16" s="43"/>
      <c r="J16" s="12"/>
      <c r="K16" s="12"/>
      <c r="L16" s="12"/>
      <c r="M16" s="44"/>
      <c r="N16" s="45"/>
    </row>
    <row r="17" customHeight="1" spans="1:14">
      <c r="A17" s="14"/>
      <c r="B17" s="7" t="str">
        <f>IFERROR(VLOOKUP(A17,作业流!D:J,2,FALSE),"")</f>
        <v/>
      </c>
      <c r="C17" s="6"/>
      <c r="D17" s="6"/>
      <c r="E17" s="39"/>
      <c r="F17" s="40"/>
      <c r="G17" s="40"/>
      <c r="H17" s="41"/>
      <c r="I17" s="43"/>
      <c r="J17" s="12"/>
      <c r="K17" s="12"/>
      <c r="L17" s="12"/>
      <c r="M17" s="44"/>
      <c r="N17" s="45"/>
    </row>
    <row r="18" customHeight="1" spans="1:14">
      <c r="A18" s="14"/>
      <c r="B18" s="7" t="str">
        <f>IFERROR(VLOOKUP(A18,作业流!D:J,2,FALSE),"")</f>
        <v/>
      </c>
      <c r="C18" s="6"/>
      <c r="D18" s="6"/>
      <c r="E18" s="39"/>
      <c r="F18" s="40"/>
      <c r="G18" s="40"/>
      <c r="H18" s="41"/>
      <c r="I18" s="43"/>
      <c r="J18" s="12"/>
      <c r="K18" s="12"/>
      <c r="L18" s="12"/>
      <c r="M18" s="44"/>
      <c r="N18" s="45"/>
    </row>
    <row r="19" customHeight="1" spans="1:14">
      <c r="A19" s="14"/>
      <c r="B19" s="7" t="str">
        <f>IFERROR(VLOOKUP(A19,作业流!D:J,2,FALSE),"")</f>
        <v/>
      </c>
      <c r="C19" s="6"/>
      <c r="D19" s="6"/>
      <c r="E19" s="39"/>
      <c r="F19" s="40"/>
      <c r="G19" s="40"/>
      <c r="H19" s="41"/>
      <c r="I19" s="43"/>
      <c r="J19" s="12"/>
      <c r="K19" s="12"/>
      <c r="L19" s="12"/>
      <c r="M19" s="44"/>
      <c r="N19" s="45"/>
    </row>
    <row r="20" customHeight="1" spans="1:14">
      <c r="A20" s="14"/>
      <c r="B20" s="7" t="str">
        <f>IFERROR(VLOOKUP(A20,作业流!D:J,2,FALSE),"")</f>
        <v/>
      </c>
      <c r="C20" s="6"/>
      <c r="D20" s="6"/>
      <c r="E20" s="39"/>
      <c r="F20" s="40"/>
      <c r="G20" s="40"/>
      <c r="H20" s="41"/>
      <c r="I20" s="43"/>
      <c r="J20" s="12"/>
      <c r="K20" s="12"/>
      <c r="L20" s="12"/>
      <c r="M20" s="44"/>
      <c r="N20" s="45"/>
    </row>
    <row r="21" customHeight="1" spans="1:14">
      <c r="A21" s="14"/>
      <c r="B21" s="7" t="str">
        <f>IFERROR(VLOOKUP(A21,作业流!D:J,2,FALSE),"")</f>
        <v/>
      </c>
      <c r="C21" s="6"/>
      <c r="D21" s="6"/>
      <c r="E21" s="39"/>
      <c r="F21" s="40"/>
      <c r="G21" s="40"/>
      <c r="H21" s="41"/>
      <c r="I21" s="43"/>
      <c r="J21" s="12"/>
      <c r="K21" s="12"/>
      <c r="L21" s="12"/>
      <c r="M21" s="44"/>
      <c r="N21" s="45"/>
    </row>
    <row r="22" customHeight="1" spans="1:14">
      <c r="A22" s="14"/>
      <c r="B22" s="7" t="str">
        <f>IFERROR(VLOOKUP(A22,作业流!D:J,2,FALSE),"")</f>
        <v/>
      </c>
      <c r="C22" s="6"/>
      <c r="D22" s="6"/>
      <c r="E22" s="39"/>
      <c r="F22" s="40"/>
      <c r="G22" s="40"/>
      <c r="H22" s="41"/>
      <c r="I22" s="43"/>
      <c r="J22" s="12"/>
      <c r="K22" s="12"/>
      <c r="L22" s="12"/>
      <c r="M22" s="44"/>
      <c r="N22" s="45"/>
    </row>
    <row r="23" customHeight="1" spans="1:14">
      <c r="A23" s="14"/>
      <c r="B23" s="7" t="str">
        <f>IFERROR(VLOOKUP(A23,作业流!D:J,2,FALSE),"")</f>
        <v/>
      </c>
      <c r="C23" s="6"/>
      <c r="D23" s="6"/>
      <c r="E23" s="39"/>
      <c r="F23" s="40"/>
      <c r="G23" s="40"/>
      <c r="H23" s="41"/>
      <c r="I23" s="43"/>
      <c r="J23" s="12"/>
      <c r="K23" s="12"/>
      <c r="L23" s="12"/>
      <c r="M23" s="44"/>
      <c r="N23" s="45"/>
    </row>
    <row r="24" customHeight="1" spans="1:14">
      <c r="A24" s="14"/>
      <c r="B24" s="7" t="str">
        <f>IFERROR(VLOOKUP(A24,作业流!D:J,2,FALSE),"")</f>
        <v/>
      </c>
      <c r="C24" s="6"/>
      <c r="D24" s="6"/>
      <c r="E24" s="39"/>
      <c r="F24" s="40"/>
      <c r="G24" s="40"/>
      <c r="H24" s="41"/>
      <c r="I24" s="43"/>
      <c r="J24" s="12"/>
      <c r="K24" s="12"/>
      <c r="L24" s="12"/>
      <c r="M24" s="44"/>
      <c r="N24" s="45"/>
    </row>
    <row r="25" customHeight="1" spans="1:14">
      <c r="A25" s="14"/>
      <c r="B25" s="7" t="str">
        <f>IFERROR(VLOOKUP(A25,作业流!D:J,2,FALSE),"")</f>
        <v/>
      </c>
      <c r="C25" s="6"/>
      <c r="D25" s="6"/>
      <c r="E25" s="39"/>
      <c r="F25" s="40"/>
      <c r="G25" s="40"/>
      <c r="H25" s="41"/>
      <c r="I25" s="43"/>
      <c r="J25" s="12"/>
      <c r="K25" s="12"/>
      <c r="L25" s="12"/>
      <c r="M25" s="44"/>
      <c r="N25" s="45"/>
    </row>
  </sheetData>
  <sheetProtection sheet="1" formatCells="0" formatColumns="0" formatRows="0" insertRows="0" insertHyperlinks="0" deleteRows="0" sort="0" autoFilter="0" pivotTables="0" objects="1"/>
  <autoFilter ref="A2:L25">
    <extLst/>
  </autoFilter>
  <mergeCells count="1">
    <mergeCell ref="A1:N1"/>
  </mergeCells>
  <dataValidations count="7">
    <dataValidation type="list" allowBlank="1" showInputMessage="1" showErrorMessage="1" sqref="H3 H4:H8 H9:H15 H16:H25 H26:H1048576">
      <formula1>"高,中,低"</formula1>
    </dataValidation>
    <dataValidation type="whole" operator="between" allowBlank="1" showInputMessage="1" showErrorMessage="1" sqref="F3:F8 F9:F15 F16:F25 F26:F1048576 G3:G8 G9:G15 G16:G25 G26:G1048576">
      <formula1>1</formula1>
      <formula2>999999</formula2>
    </dataValidation>
    <dataValidation type="list" allowBlank="1" showInputMessage="1" showErrorMessage="1" sqref="I3:I4 I5:I8 I9:I1048576">
      <formula1>代理服务标签!$A$3:$A$501</formula1>
    </dataValidation>
    <dataValidation type="list" allowBlank="1" showInputMessage="1" showErrorMessage="1" sqref="J3:J8 J9:J61">
      <formula1>"0-最小负载,1-广播,2-分片"</formula1>
    </dataValidation>
    <dataValidation type="list" allowBlank="1" showInputMessage="1" showErrorMessage="1" sqref="K9:L1048576 K3:L8">
      <formula1>"Y,N"</formula1>
    </dataValidation>
    <dataValidation type="list" allowBlank="1" showInputMessage="1" showErrorMessage="1" sqref="J158:J1048576">
      <formula1>#REF!</formula1>
    </dataValidation>
    <dataValidation type="list" allowBlank="1" showInputMessage="1" showErrorMessage="1" sqref="J62:J157">
      <formula1>"0-随机,1-广播"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群组标识</vt:lpstr>
      <vt:lpstr>业务系统</vt:lpstr>
      <vt:lpstr>系统步骤</vt:lpstr>
      <vt:lpstr>代理服务标签</vt:lpstr>
      <vt:lpstr>作业流</vt:lpstr>
      <vt:lpstr>作业流依赖</vt:lpstr>
      <vt:lpstr>作业流步骤</vt:lpstr>
      <vt:lpstr>作业</vt:lpstr>
      <vt:lpstr>作业执行内容</vt:lpstr>
      <vt:lpstr>作业依赖</vt:lpstr>
      <vt:lpstr>数据源</vt:lpstr>
      <vt:lpstr>任务跳过清单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WPS_1569864861</cp:lastModifiedBy>
  <dcterms:created xsi:type="dcterms:W3CDTF">2006-09-16T00:00:00Z</dcterms:created>
  <dcterms:modified xsi:type="dcterms:W3CDTF">2022-12-06T03:50:08Z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6CD1E486531B40029AB540E9D46FEFFA</vt:lpwstr>
  </property>
</Properties>
</file>