
<file path=[Content_Types].xml><?xml version="1.0" encoding="utf-8"?>
<Types xmlns="http://schemas.openxmlformats.org/package/2006/content-types">
  <Default Extension="bin" ContentType="application/vnd.ms-office.activeX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drawings/drawing2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J4" i="2"/>
  <c r="J3" i="2" s="1"/>
  <c r="J2" i="2" s="1"/>
  <c r="J5" i="2"/>
  <c r="J6" i="2"/>
  <c r="G8" i="2"/>
  <c r="E9" i="2" s="1"/>
  <c r="G13" i="2"/>
  <c r="I10" i="2"/>
  <c r="I9" i="2"/>
  <c r="I11" i="2" s="1"/>
  <c r="M18" i="1"/>
  <c r="K21" i="1"/>
  <c r="K20" i="1" s="1"/>
  <c r="K19" i="1" s="1"/>
  <c r="K18" i="1" s="1"/>
  <c r="K22" i="1"/>
  <c r="K23" i="1"/>
  <c r="G24" i="1"/>
  <c r="J18" i="1"/>
  <c r="D8" i="2" l="1"/>
  <c r="K2" i="2"/>
</calcChain>
</file>

<file path=xl/sharedStrings.xml><?xml version="1.0" encoding="utf-8"?>
<sst xmlns="http://schemas.openxmlformats.org/spreadsheetml/2006/main" count="103" uniqueCount="53">
  <si>
    <t>Menu</t>
  </si>
  <si>
    <t>Show Memo Pad</t>
  </si>
  <si>
    <t>Background Menu</t>
  </si>
  <si>
    <t>CCY Converter</t>
  </si>
  <si>
    <t>  24 May, 2021  </t>
  </si>
  <si>
    <t>  0999  </t>
  </si>
  <si>
    <t>  11014  </t>
  </si>
  <si>
    <t>Account Ledger Inquiry</t>
  </si>
  <si>
    <t>A/c. ID</t>
  </si>
  <si>
    <t>0840073352800205 NPR 0084 AG.KRI.GA.PA CHAL.KHA .JOR BA GA2.2</t>
  </si>
  <si>
    <t>A/c. Status</t>
  </si>
  <si>
    <t>ACTIVE</t>
  </si>
  <si>
    <t>A/c. Status Date</t>
  </si>
  <si>
    <t>30-04-2021</t>
  </si>
  <si>
    <t>A/c. Open Date</t>
  </si>
  <si>
    <t>A/c. Close Date</t>
  </si>
  <si>
    <t>GL Subhead</t>
  </si>
  <si>
    <t>A/c. Type</t>
  </si>
  <si>
    <t>CUSTOMER ACCOUNT</t>
  </si>
  <si>
    <t>Opening Bal.</t>
  </si>
  <si>
    <t xml:space="preserve">NPR            12,04,19,898.34  CR. </t>
  </si>
  <si>
    <t>Available Amt.</t>
  </si>
  <si>
    <t xml:space="preserve">NPR            11,76,62,508.14  CR. </t>
  </si>
  <si>
    <t>Closing Bal.</t>
  </si>
  <si>
    <t xml:space="preserve">NPR            11,77,02,874.14  CR. </t>
  </si>
  <si>
    <t>Effective Available Amt.</t>
  </si>
  <si>
    <t>Funds in Clg.</t>
  </si>
  <si>
    <t xml:space="preserve">NPR            0.00  CR. </t>
  </si>
  <si>
    <t>Float Bal.</t>
  </si>
  <si>
    <t>  </t>
  </si>
  <si>
    <t>Page  1  of  1  </t>
  </si>
  <si>
    <t>Transaction Date</t>
  </si>
  <si>
    <t>Value Date</t>
  </si>
  <si>
    <t>Instrument No</t>
  </si>
  <si>
    <t>Particulars</t>
  </si>
  <si>
    <t>CCY</t>
  </si>
  <si>
    <t>Debit Amt.</t>
  </si>
  <si>
    <t>Credit Amt.</t>
  </si>
  <si>
    <t>Bal.</t>
  </si>
  <si>
    <t>17-05-2021</t>
  </si>
  <si>
    <t>MACHHAPUCHCHHRE BANK LIMITED</t>
  </si>
  <si>
    <t>NPR</t>
  </si>
  <si>
    <t>11,77,02,874.14CR.</t>
  </si>
  <si>
    <t>MACHHPUCHCHHRE BANK LTD</t>
  </si>
  <si>
    <t>11,78,72,023.14CR.</t>
  </si>
  <si>
    <t>AKS STAFF SAL FMO BAISAKH 2078</t>
  </si>
  <si>
    <t>11,79,81,552.14CR.</t>
  </si>
  <si>
    <t>MACHHAPUCHCHHRE BANK LTD</t>
  </si>
  <si>
    <t>11,93,27,134.94CR.</t>
  </si>
  <si>
    <t>12,00,89,898.34CR.</t>
  </si>
  <si>
    <t>16-05-2021</t>
  </si>
  <si>
    <t>ROHIT KUMAR DEV</t>
  </si>
  <si>
    <t>12,03,89,898.34CR.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</si>
</sst>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8" formatCode="[$-10409]#,##0.00;\(#,##0.00\)"/>
    <numFmt numFmtId="169" formatCode="[$-10409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AB4CB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2" fillId="0" borderId="0" xfId="2" applyAlignme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/>
    <xf numFmtId="43" fontId="0" fillId="0" borderId="0" xfId="1" applyFont="1" applyAlignment="1">
      <alignment horizontal="right" vertical="center"/>
    </xf>
    <xf numFmtId="168" fontId="3" fillId="3" borderId="1" xfId="0" applyNumberFormat="1" applyFont="1" applyFill="1" applyBorder="1" applyAlignment="1">
      <alignment horizontal="left" vertical="top" wrapText="1" readingOrder="1"/>
    </xf>
    <xf numFmtId="43" fontId="0" fillId="0" borderId="0" xfId="0" applyNumberFormat="1" applyAlignment="1"/>
    <xf numFmtId="43" fontId="0" fillId="0" borderId="0" xfId="1" applyFont="1" applyAlignment="1"/>
    <xf numFmtId="43" fontId="0" fillId="0" borderId="0" xfId="1" applyFont="1" applyAlignment="1">
      <alignment vertical="center"/>
    </xf>
    <xf numFmtId="43" fontId="0" fillId="0" borderId="0" xfId="1" applyFont="1"/>
    <xf numFmtId="43" fontId="0" fillId="0" borderId="0" xfId="0" applyNumberFormat="1"/>
    <xf numFmtId="169" fontId="3" fillId="3" borderId="2" xfId="0" applyNumberFormat="1" applyFont="1" applyFill="1" applyBorder="1" applyAlignment="1">
      <alignment horizontal="right" vertical="top" wrapText="1" readingOrder="1"/>
    </xf>
    <xf numFmtId="43" fontId="0" fillId="0" borderId="0" xfId="0" applyNumberFormat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gif"/><Relationship Id="rId13" Type="http://schemas.openxmlformats.org/officeDocument/2006/relationships/hyperlink" Target="javascript:fnExplodeTransaction('ML4752','17-05-2021','1')" TargetMode="External"/><Relationship Id="rId3" Type="http://schemas.openxmlformats.org/officeDocument/2006/relationships/image" Target="../media/image9.gif"/><Relationship Id="rId7" Type="http://schemas.openxmlformats.org/officeDocument/2006/relationships/image" Target="../media/image11.gif"/><Relationship Id="rId12" Type="http://schemas.openxmlformats.org/officeDocument/2006/relationships/hyperlink" Target="javascript:fnExplodeTransaction('ML4745','17-05-2021','1')" TargetMode="External"/><Relationship Id="rId2" Type="http://schemas.openxmlformats.org/officeDocument/2006/relationships/image" Target="../media/image8.gif"/><Relationship Id="rId1" Type="http://schemas.openxmlformats.org/officeDocument/2006/relationships/image" Target="../media/image7.gif"/><Relationship Id="rId6" Type="http://schemas.openxmlformats.org/officeDocument/2006/relationships/hyperlink" Target="javascript:fnExplode()" TargetMode="External"/><Relationship Id="rId11" Type="http://schemas.openxmlformats.org/officeDocument/2006/relationships/hyperlink" Target="javascript:fnExplodeTransaction('ML4634','17-05-2021','1')" TargetMode="External"/><Relationship Id="rId5" Type="http://schemas.openxmlformats.org/officeDocument/2006/relationships/image" Target="../media/image10.gif"/><Relationship Id="rId15" Type="http://schemas.openxmlformats.org/officeDocument/2006/relationships/hyperlink" Target="javascript:fnExplodeTransaction('ML7480','16-05-2021','1')" TargetMode="External"/><Relationship Id="rId10" Type="http://schemas.openxmlformats.org/officeDocument/2006/relationships/hyperlink" Target="javascript:fnExplodeTransaction('ML4956','17-05-2021','1')" TargetMode="External"/><Relationship Id="rId4" Type="http://schemas.openxmlformats.org/officeDocument/2006/relationships/hyperlink" Target="javascript:showHelpFile('aclires_help.htm');" TargetMode="External"/><Relationship Id="rId9" Type="http://schemas.openxmlformats.org/officeDocument/2006/relationships/image" Target="../media/image13.gif"/><Relationship Id="rId14" Type="http://schemas.openxmlformats.org/officeDocument/2006/relationships/hyperlink" Target="javascript:fnExplodeTransaction('ML675','17-05-2021','1')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fnExplodeTransaction('ML4634','17-05-2021','1')" TargetMode="External"/><Relationship Id="rId7" Type="http://schemas.openxmlformats.org/officeDocument/2006/relationships/hyperlink" Target="javascript:fnExplodeTransaction('ML7480','16-05-2021','1')" TargetMode="External"/><Relationship Id="rId2" Type="http://schemas.openxmlformats.org/officeDocument/2006/relationships/image" Target="../media/image11.gif"/><Relationship Id="rId1" Type="http://schemas.openxmlformats.org/officeDocument/2006/relationships/hyperlink" Target="javascript:fnExplodeTransaction('ML4956','17-05-2021','1')" TargetMode="External"/><Relationship Id="rId6" Type="http://schemas.openxmlformats.org/officeDocument/2006/relationships/hyperlink" Target="javascript:fnExplodeTransaction('ML675','17-05-2021','1')" TargetMode="External"/><Relationship Id="rId5" Type="http://schemas.openxmlformats.org/officeDocument/2006/relationships/hyperlink" Target="javascript:fnExplodeTransaction('ML4752','17-05-2021','1')" TargetMode="External"/><Relationship Id="rId4" Type="http://schemas.openxmlformats.org/officeDocument/2006/relationships/hyperlink" Target="javascript:fnExplodeTransaction('ML4745','17-05-2021','1')" TargetMode="Externa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image" Target="../media/image1.emf"/><Relationship Id="rId7" Type="http://schemas.openxmlformats.org/officeDocument/2006/relationships/image" Target="../media/image3.emf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4.emf"/><Relationship Id="rId5" Type="http://schemas.openxmlformats.org/officeDocument/2006/relationships/image" Target="../media/image5.emf"/><Relationship Id="rId4" Type="http://schemas.openxmlformats.org/officeDocument/2006/relationships/image" Target="../media/image6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171450</xdr:colOff>
      <xdr:row>1</xdr:row>
      <xdr:rowOff>161925</xdr:rowOff>
    </xdr:to>
    <xdr:pic>
      <xdr:nvPicPr>
        <xdr:cNvPr id="2" name="Picture 1" descr="https://finprowas.machbank.com:33333/finbranch/Renderer/images/INFENG/arrow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161925</xdr:rowOff>
    </xdr:to>
    <xdr:pic>
      <xdr:nvPicPr>
        <xdr:cNvPr id="3" name="Picture 2" descr="https://finprowas.machbank.com:33333/finbranch/Renderer/images/INFENG/divider_topnavi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95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161925</xdr:rowOff>
    </xdr:to>
    <xdr:pic>
      <xdr:nvPicPr>
        <xdr:cNvPr id="4" name="Picture 3" descr="https://finprowas.machbank.com:33333/finbranch/Renderer/images/INFENG/divider_topnavi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95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161925</xdr:rowOff>
    </xdr:to>
    <xdr:pic>
      <xdr:nvPicPr>
        <xdr:cNvPr id="5" name="Picture 4" descr="https://finprowas.machbank.com:33333/finbranch/Renderer/images/INFENG/divider_topnavi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500"/>
          <a:ext cx="95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161925</xdr:rowOff>
    </xdr:to>
    <xdr:pic>
      <xdr:nvPicPr>
        <xdr:cNvPr id="6" name="Picture 5" descr="https://finprowas.machbank.com:33333/finbranch/Renderer/images/INFENG/divider_topnavi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0500"/>
          <a:ext cx="95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161925</xdr:rowOff>
    </xdr:to>
    <xdr:pic>
      <xdr:nvPicPr>
        <xdr:cNvPr id="7" name="Picture 6" descr="https://finprowas.machbank.com:33333/finbranch/Renderer/images/INFENG/divider_topnavi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0500"/>
          <a:ext cx="95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9525</xdr:colOff>
      <xdr:row>1</xdr:row>
      <xdr:rowOff>161925</xdr:rowOff>
    </xdr:to>
    <xdr:pic>
      <xdr:nvPicPr>
        <xdr:cNvPr id="8" name="Picture 7" descr="https://finprowas.machbank.com:33333/finbranch/Renderer/images/INFENG/divider_topnavi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"/>
          <a:ext cx="95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9525</xdr:colOff>
      <xdr:row>1</xdr:row>
      <xdr:rowOff>161925</xdr:rowOff>
    </xdr:to>
    <xdr:pic>
      <xdr:nvPicPr>
        <xdr:cNvPr id="9" name="Picture 8" descr="https://finprowas.machbank.com:33333/finbranch/Renderer/images/INFENG/divider_topnavi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0500"/>
          <a:ext cx="95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161925</xdr:rowOff>
    </xdr:to>
    <xdr:pic>
      <xdr:nvPicPr>
        <xdr:cNvPr id="10" name="Picture 9" descr="https://finprowas.machbank.com:33333/finbranch/Renderer/images/INFENG/divider_topnavi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90500"/>
          <a:ext cx="95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9525</xdr:colOff>
      <xdr:row>1</xdr:row>
      <xdr:rowOff>161925</xdr:rowOff>
    </xdr:to>
    <xdr:pic>
      <xdr:nvPicPr>
        <xdr:cNvPr id="11" name="Picture 10" descr="https://finprowas.machbank.com:33333/finbranch/Renderer/images/INFENG/divider_topnavi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90500"/>
          <a:ext cx="95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1</xdr:col>
          <xdr:colOff>95250</xdr:colOff>
          <xdr:row>3</xdr:row>
          <xdr:rowOff>38100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2</xdr:col>
          <xdr:colOff>95250</xdr:colOff>
          <xdr:row>3</xdr:row>
          <xdr:rowOff>38100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</xdr:row>
      <xdr:rowOff>0</xdr:rowOff>
    </xdr:from>
    <xdr:to>
      <xdr:col>1</xdr:col>
      <xdr:colOff>142875</xdr:colOff>
      <xdr:row>3</xdr:row>
      <xdr:rowOff>133350</xdr:rowOff>
    </xdr:to>
    <xdr:pic>
      <xdr:nvPicPr>
        <xdr:cNvPr id="14" name="Picture 13" descr="Clo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1</xdr:col>
          <xdr:colOff>95250</xdr:colOff>
          <xdr:row>5</xdr:row>
          <xdr:rowOff>38100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95250</xdr:colOff>
          <xdr:row>5</xdr:row>
          <xdr:rowOff>38100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95250</xdr:colOff>
          <xdr:row>5</xdr:row>
          <xdr:rowOff>38100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95250</xdr:colOff>
          <xdr:row>5</xdr:row>
          <xdr:rowOff>38100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95250</xdr:colOff>
          <xdr:row>5</xdr:row>
          <xdr:rowOff>38100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95250</xdr:colOff>
          <xdr:row>5</xdr:row>
          <xdr:rowOff>38100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95250</xdr:colOff>
          <xdr:row>5</xdr:row>
          <xdr:rowOff>38100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95250</xdr:colOff>
          <xdr:row>5</xdr:row>
          <xdr:rowOff>38100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95250</xdr:colOff>
          <xdr:row>5</xdr:row>
          <xdr:rowOff>38100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6</xdr:row>
      <xdr:rowOff>0</xdr:rowOff>
    </xdr:from>
    <xdr:to>
      <xdr:col>0</xdr:col>
      <xdr:colOff>447675</xdr:colOff>
      <xdr:row>7</xdr:row>
      <xdr:rowOff>9525</xdr:rowOff>
    </xdr:to>
    <xdr:pic>
      <xdr:nvPicPr>
        <xdr:cNvPr id="24" name="Picture 23" descr="https://finprowas.machbank.com:33333/finbranch/Renderer/images/INFENG/help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4476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152400</xdr:colOff>
      <xdr:row>11</xdr:row>
      <xdr:rowOff>152400</xdr:rowOff>
    </xdr:to>
    <xdr:pic>
      <xdr:nvPicPr>
        <xdr:cNvPr id="25" name="Picture 24" descr="https://finprowas.machbank.com:33333/finbranch/Renderer/images/INFENG/explode.gif">
          <a:hlinkClick xmlns:r="http://schemas.openxmlformats.org/officeDocument/2006/relationships" r:id="rId6" tgtFrame="_sel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61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152400</xdr:colOff>
      <xdr:row>12</xdr:row>
      <xdr:rowOff>152400</xdr:rowOff>
    </xdr:to>
    <xdr:pic>
      <xdr:nvPicPr>
        <xdr:cNvPr id="26" name="Picture 25" descr="https://finprowas.machbank.com:33333/finbranch/Renderer/images/INFENG/explode.gif">
          <a:hlinkClick xmlns:r="http://schemas.openxmlformats.org/officeDocument/2006/relationships" r:id="rId6" tgtFrame="_sel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66675</xdr:colOff>
      <xdr:row>15</xdr:row>
      <xdr:rowOff>133350</xdr:rowOff>
    </xdr:to>
    <xdr:pic>
      <xdr:nvPicPr>
        <xdr:cNvPr id="27" name="Picture 26" descr="https://finprowas.machbank.com:33333/finbranch/Renderer/images/INFENG/arrowgraypre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286500"/>
          <a:ext cx="666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66675</xdr:colOff>
      <xdr:row>15</xdr:row>
      <xdr:rowOff>133350</xdr:rowOff>
    </xdr:to>
    <xdr:pic>
      <xdr:nvPicPr>
        <xdr:cNvPr id="28" name="Picture 27" descr="https://finprowas.machbank.com:33333/finbranch/Renderer/images/INFENG/arrowgraynext.gif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286500"/>
          <a:ext cx="666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29" name="Picture 28" descr="https://finprowas.machbank.com:33333/finbranch/Renderer/images/INFENG/explode.gif">
          <a:hlinkClick xmlns:r="http://schemas.openxmlformats.org/officeDocument/2006/relationships" r:id="rId10" tgtFrame="_sel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30" name="Picture 29" descr="https://finprowas.machbank.com:33333/finbranch/Renderer/images/INFENG/explode.gif">
          <a:hlinkClick xmlns:r="http://schemas.openxmlformats.org/officeDocument/2006/relationships" r:id="rId11" tgtFrame="_sel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31" name="Picture 30" descr="https://finprowas.machbank.com:33333/finbranch/Renderer/images/INFENG/explode.gif">
          <a:hlinkClick xmlns:r="http://schemas.openxmlformats.org/officeDocument/2006/relationships" r:id="rId12" tgtFrame="_sel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32" name="Picture 31" descr="https://finprowas.machbank.com:33333/finbranch/Renderer/images/INFENG/explode.gif">
          <a:hlinkClick xmlns:r="http://schemas.openxmlformats.org/officeDocument/2006/relationships" r:id="rId13" tgtFrame="_sel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33" name="Picture 32" descr="https://finprowas.machbank.com:33333/finbranch/Renderer/images/INFENG/explode.gif">
          <a:hlinkClick xmlns:r="http://schemas.openxmlformats.org/officeDocument/2006/relationships" r:id="rId14" tgtFrame="_sel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34" name="Picture 33" descr="https://finprowas.machbank.com:33333/finbranch/Renderer/images/INFENG/explode.gif">
          <a:hlinkClick xmlns:r="http://schemas.openxmlformats.org/officeDocument/2006/relationships" r:id="rId15" tgtFrame="_sel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1</xdr:col>
          <xdr:colOff>95250</xdr:colOff>
          <xdr:row>24</xdr:row>
          <xdr:rowOff>38100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2</xdr:col>
          <xdr:colOff>95250</xdr:colOff>
          <xdr:row>24</xdr:row>
          <xdr:rowOff>38100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2</xdr:col>
          <xdr:colOff>95250</xdr:colOff>
          <xdr:row>24</xdr:row>
          <xdr:rowOff>38100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2</xdr:col>
          <xdr:colOff>95250</xdr:colOff>
          <xdr:row>24</xdr:row>
          <xdr:rowOff>38100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2" name="Picture 1" descr="https://finprowas.machbank.com:33333/finbranch/Renderer/images/INFENG/explode.gif">
          <a:hlinkClick xmlns:r="http://schemas.openxmlformats.org/officeDocument/2006/relationships" r:id="rId1" tgtFrame="_sel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3" name="Picture 2" descr="https://finprowas.machbank.com:33333/finbranch/Renderer/images/INFENG/explode.gif">
          <a:hlinkClick xmlns:r="http://schemas.openxmlformats.org/officeDocument/2006/relationships" r:id="rId3" tgtFrame="_sel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4" name="Picture 3" descr="https://finprowas.machbank.com:33333/finbranch/Renderer/images/INFENG/explode.gif">
          <a:hlinkClick xmlns:r="http://schemas.openxmlformats.org/officeDocument/2006/relationships" r:id="rId4" tgtFrame="_sel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5" name="Picture 4" descr="https://finprowas.machbank.com:33333/finbranch/Renderer/images/INFENG/explode.gif">
          <a:hlinkClick xmlns:r="http://schemas.openxmlformats.org/officeDocument/2006/relationships" r:id="rId5" tgtFrame="_sel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6" name="Picture 5" descr="https://finprowas.machbank.com:33333/finbranch/Renderer/images/INFENG/explode.gif">
          <a:hlinkClick xmlns:r="http://schemas.openxmlformats.org/officeDocument/2006/relationships" r:id="rId6" tgtFrame="_sel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7" name="Picture 6" descr="https://finprowas.machbank.com:33333/finbranch/Renderer/images/INFENG/explode.gif">
          <a:hlinkClick xmlns:r="http://schemas.openxmlformats.org/officeDocument/2006/relationships" r:id="rId7" tgtFrame="_sel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1</xdr:col>
          <xdr:colOff>304800</xdr:colOff>
          <xdr:row>9</xdr:row>
          <xdr:rowOff>38100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914400</xdr:colOff>
          <xdr:row>9</xdr:row>
          <xdr:rowOff>38100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914400</xdr:colOff>
          <xdr:row>9</xdr:row>
          <xdr:rowOff>38100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914400</xdr:colOff>
          <xdr:row>9</xdr:row>
          <xdr:rowOff>38100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13" Type="http://schemas.openxmlformats.org/officeDocument/2006/relationships/control" Target="../activeX/activeX4.xml"/><Relationship Id="rId18" Type="http://schemas.openxmlformats.org/officeDocument/2006/relationships/image" Target="../media/image3.emf"/><Relationship Id="rId26" Type="http://schemas.openxmlformats.org/officeDocument/2006/relationships/control" Target="../activeX/activeX12.xml"/><Relationship Id="rId3" Type="http://schemas.openxmlformats.org/officeDocument/2006/relationships/hyperlink" Target="javascript:fnMenuHdr('showbglist','true');" TargetMode="External"/><Relationship Id="rId21" Type="http://schemas.openxmlformats.org/officeDocument/2006/relationships/control" Target="../activeX/activeX9.xml"/><Relationship Id="rId7" Type="http://schemas.openxmlformats.org/officeDocument/2006/relationships/drawing" Target="../drawings/drawing1.xml"/><Relationship Id="rId12" Type="http://schemas.openxmlformats.org/officeDocument/2006/relationships/control" Target="../activeX/activeX3.xml"/><Relationship Id="rId17" Type="http://schemas.openxmlformats.org/officeDocument/2006/relationships/control" Target="../activeX/activeX7.xml"/><Relationship Id="rId25" Type="http://schemas.openxmlformats.org/officeDocument/2006/relationships/image" Target="../media/image6.emf"/><Relationship Id="rId2" Type="http://schemas.openxmlformats.org/officeDocument/2006/relationships/hyperlink" Target="javascript:fnMenuHdr('showmemopad','false');" TargetMode="External"/><Relationship Id="rId16" Type="http://schemas.openxmlformats.org/officeDocument/2006/relationships/image" Target="../media/image2.emf"/><Relationship Id="rId20" Type="http://schemas.openxmlformats.org/officeDocument/2006/relationships/image" Target="../media/image4.emf"/><Relationship Id="rId29" Type="http://schemas.openxmlformats.org/officeDocument/2006/relationships/control" Target="../activeX/activeX15.xml"/><Relationship Id="rId1" Type="http://schemas.openxmlformats.org/officeDocument/2006/relationships/hyperlink" Target="javascript:fnHtmlMenu();" TargetMode="External"/><Relationship Id="rId6" Type="http://schemas.openxmlformats.org/officeDocument/2006/relationships/hyperlink" Target="javascript:fnExplode()" TargetMode="External"/><Relationship Id="rId11" Type="http://schemas.openxmlformats.org/officeDocument/2006/relationships/control" Target="../activeX/activeX2.xml"/><Relationship Id="rId24" Type="http://schemas.openxmlformats.org/officeDocument/2006/relationships/control" Target="../activeX/activeX11.xml"/><Relationship Id="rId5" Type="http://schemas.openxmlformats.org/officeDocument/2006/relationships/hyperlink" Target="javascript:fnExplode()" TargetMode="External"/><Relationship Id="rId15" Type="http://schemas.openxmlformats.org/officeDocument/2006/relationships/control" Target="../activeX/activeX6.xml"/><Relationship Id="rId23" Type="http://schemas.openxmlformats.org/officeDocument/2006/relationships/image" Target="../media/image5.emf"/><Relationship Id="rId28" Type="http://schemas.openxmlformats.org/officeDocument/2006/relationships/control" Target="../activeX/activeX14.xml"/><Relationship Id="rId10" Type="http://schemas.openxmlformats.org/officeDocument/2006/relationships/image" Target="../media/image1.emf"/><Relationship Id="rId19" Type="http://schemas.openxmlformats.org/officeDocument/2006/relationships/control" Target="../activeX/activeX8.xml"/><Relationship Id="rId4" Type="http://schemas.openxmlformats.org/officeDocument/2006/relationships/hyperlink" Target="javascript:showCrncyConverter();" TargetMode="External"/><Relationship Id="rId9" Type="http://schemas.openxmlformats.org/officeDocument/2006/relationships/control" Target="../activeX/activeX1.xml"/><Relationship Id="rId14" Type="http://schemas.openxmlformats.org/officeDocument/2006/relationships/control" Target="../activeX/activeX5.xml"/><Relationship Id="rId22" Type="http://schemas.openxmlformats.org/officeDocument/2006/relationships/control" Target="../activeX/activeX10.xml"/><Relationship Id="rId27" Type="http://schemas.openxmlformats.org/officeDocument/2006/relationships/control" Target="../activeX/activeX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6.xml"/><Relationship Id="rId7" Type="http://schemas.openxmlformats.org/officeDocument/2006/relationships/control" Target="../activeX/activeX19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ontrol" Target="../activeX/activeX18.xml"/><Relationship Id="rId5" Type="http://schemas.openxmlformats.org/officeDocument/2006/relationships/control" Target="../activeX/activeX17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24"/>
  <sheetViews>
    <sheetView topLeftCell="A11" workbookViewId="0">
      <selection activeCell="A28" sqref="A28"/>
    </sheetView>
  </sheetViews>
  <sheetFormatPr defaultColWidth="12.28515625" defaultRowHeight="15" x14ac:dyDescent="0.25"/>
  <cols>
    <col min="1" max="6" width="12.28515625" style="2"/>
    <col min="7" max="7" width="13.28515625" style="2" bestFit="1" customWidth="1"/>
    <col min="8" max="8" width="17" style="2" bestFit="1" customWidth="1"/>
    <col min="9" max="10" width="12.28515625" style="2"/>
    <col min="11" max="11" width="15.28515625" style="2" bestFit="1" customWidth="1"/>
    <col min="12" max="16384" width="12.28515625" style="2"/>
  </cols>
  <sheetData>
    <row r="1" spans="1:1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R1" s="1"/>
      <c r="S1" s="1"/>
    </row>
    <row r="2" spans="1:19" x14ac:dyDescent="0.25">
      <c r="A2" s="3"/>
      <c r="B2" s="3"/>
      <c r="C2" s="3"/>
      <c r="D2" s="4" t="s">
        <v>0</v>
      </c>
      <c r="E2" s="3"/>
      <c r="F2" s="4" t="s">
        <v>1</v>
      </c>
      <c r="G2" s="3"/>
      <c r="H2" s="4" t="s">
        <v>2</v>
      </c>
      <c r="I2" s="3"/>
      <c r="J2" s="4" t="s">
        <v>3</v>
      </c>
      <c r="K2" s="3"/>
      <c r="L2" s="3" t="s">
        <v>4</v>
      </c>
      <c r="M2" s="3"/>
      <c r="N2" s="3" t="s">
        <v>5</v>
      </c>
      <c r="O2" s="3"/>
      <c r="P2" s="3" t="s">
        <v>6</v>
      </c>
      <c r="Q2" s="3"/>
      <c r="R2" s="1"/>
      <c r="S2" s="1"/>
    </row>
    <row r="4" spans="1:19" x14ac:dyDescent="0.25">
      <c r="A4" s="5" t="s">
        <v>0</v>
      </c>
      <c r="B4" s="5"/>
    </row>
    <row r="6" spans="1:19" ht="15" customHeight="1" x14ac:dyDescent="0.25">
      <c r="A6" s="3" t="s">
        <v>7</v>
      </c>
      <c r="B6" s="3"/>
      <c r="C6" s="3"/>
      <c r="D6" s="3"/>
      <c r="E6" s="3"/>
      <c r="F6" s="3"/>
      <c r="G6" s="3"/>
      <c r="H6" s="3"/>
      <c r="I6" s="3"/>
    </row>
    <row r="7" spans="1:19" x14ac:dyDescent="0.25">
      <c r="A7" s="6"/>
    </row>
    <row r="8" spans="1:19" ht="30" customHeight="1" x14ac:dyDescent="0.25">
      <c r="A8" s="3" t="s">
        <v>8</v>
      </c>
      <c r="B8" s="3"/>
      <c r="C8" s="3"/>
      <c r="D8" s="3" t="s">
        <v>9</v>
      </c>
      <c r="E8" s="3"/>
      <c r="F8" s="3"/>
      <c r="G8" s="3"/>
      <c r="H8" s="3"/>
      <c r="I8" s="3"/>
    </row>
    <row r="9" spans="1:19" x14ac:dyDescent="0.25">
      <c r="A9" s="3" t="s">
        <v>10</v>
      </c>
      <c r="B9" s="3"/>
      <c r="C9" s="3"/>
      <c r="D9" s="3" t="s">
        <v>11</v>
      </c>
      <c r="E9" s="3"/>
      <c r="F9" s="3" t="s">
        <v>12</v>
      </c>
      <c r="G9" s="3" t="s">
        <v>13</v>
      </c>
      <c r="H9" s="3"/>
      <c r="I9" s="3"/>
    </row>
    <row r="10" spans="1:19" x14ac:dyDescent="0.25">
      <c r="A10" s="3" t="s">
        <v>14</v>
      </c>
      <c r="B10" s="3"/>
      <c r="C10" s="3"/>
      <c r="D10" s="7">
        <v>44140</v>
      </c>
      <c r="E10" s="3"/>
      <c r="F10" s="3" t="s">
        <v>15</v>
      </c>
      <c r="G10" s="3"/>
      <c r="H10" s="3"/>
      <c r="I10" s="3"/>
    </row>
    <row r="11" spans="1:19" x14ac:dyDescent="0.25">
      <c r="A11" s="3" t="s">
        <v>16</v>
      </c>
      <c r="B11" s="3"/>
      <c r="C11" s="3"/>
      <c r="D11" s="3">
        <v>26001</v>
      </c>
      <c r="E11" s="3"/>
      <c r="F11" s="3" t="s">
        <v>17</v>
      </c>
      <c r="G11" s="3" t="s">
        <v>18</v>
      </c>
      <c r="H11" s="3"/>
      <c r="I11" s="3"/>
    </row>
    <row r="12" spans="1:19" x14ac:dyDescent="0.25">
      <c r="A12" s="3" t="s">
        <v>19</v>
      </c>
      <c r="B12" s="3"/>
      <c r="C12" s="3"/>
      <c r="D12" s="3" t="s">
        <v>20</v>
      </c>
      <c r="E12" s="3"/>
      <c r="F12" s="3" t="s">
        <v>21</v>
      </c>
      <c r="G12" s="4" t="s">
        <v>22</v>
      </c>
      <c r="H12" s="4"/>
      <c r="I12" s="4"/>
    </row>
    <row r="13" spans="1:19" x14ac:dyDescent="0.25">
      <c r="A13" s="3" t="s">
        <v>23</v>
      </c>
      <c r="B13" s="3"/>
      <c r="C13" s="3"/>
      <c r="D13" s="3" t="s">
        <v>24</v>
      </c>
      <c r="E13" s="3"/>
      <c r="F13" s="3" t="s">
        <v>25</v>
      </c>
      <c r="G13" s="4" t="s">
        <v>22</v>
      </c>
      <c r="H13" s="4"/>
      <c r="I13" s="4"/>
    </row>
    <row r="14" spans="1:19" x14ac:dyDescent="0.25">
      <c r="A14" s="3" t="s">
        <v>26</v>
      </c>
      <c r="B14" s="3"/>
      <c r="C14" s="3"/>
      <c r="D14" s="3" t="s">
        <v>27</v>
      </c>
      <c r="E14" s="3"/>
      <c r="F14" s="3" t="s">
        <v>28</v>
      </c>
      <c r="G14" s="3" t="s">
        <v>27</v>
      </c>
      <c r="H14" s="3"/>
      <c r="I14" s="3"/>
    </row>
    <row r="15" spans="1:1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19" x14ac:dyDescent="0.25">
      <c r="A16" s="3"/>
      <c r="B16" s="3"/>
      <c r="C16" s="3"/>
      <c r="D16" s="3"/>
      <c r="E16" s="3"/>
      <c r="F16" s="3"/>
      <c r="G16" s="6" t="s">
        <v>29</v>
      </c>
      <c r="H16" s="3" t="s">
        <v>30</v>
      </c>
      <c r="I16" s="8" t="s">
        <v>29</v>
      </c>
    </row>
    <row r="17" spans="1:13" x14ac:dyDescent="0.25">
      <c r="A17" s="3"/>
      <c r="B17" s="3" t="s">
        <v>31</v>
      </c>
      <c r="C17" s="3" t="s">
        <v>32</v>
      </c>
      <c r="D17" s="3" t="s">
        <v>33</v>
      </c>
      <c r="E17" s="3" t="s">
        <v>34</v>
      </c>
      <c r="F17" s="3" t="s">
        <v>35</v>
      </c>
      <c r="G17" s="3" t="s">
        <v>36</v>
      </c>
      <c r="H17" s="3" t="s">
        <v>37</v>
      </c>
      <c r="I17" s="3" t="s">
        <v>38</v>
      </c>
    </row>
    <row r="18" spans="1:13" x14ac:dyDescent="0.25">
      <c r="A18" s="8"/>
      <c r="B18" s="8" t="s">
        <v>39</v>
      </c>
      <c r="C18" s="8" t="s">
        <v>39</v>
      </c>
      <c r="D18" s="8">
        <v>27185701</v>
      </c>
      <c r="E18" s="8" t="s">
        <v>40</v>
      </c>
      <c r="F18" s="8" t="s">
        <v>41</v>
      </c>
      <c r="G18" s="10">
        <v>169149</v>
      </c>
      <c r="H18" s="6"/>
      <c r="I18" s="6" t="s">
        <v>42</v>
      </c>
      <c r="J18" s="9">
        <f>G18</f>
        <v>169149</v>
      </c>
      <c r="K18" s="13">
        <f t="shared" ref="K18:K22" si="0">K19-G18</f>
        <v>117672874.14</v>
      </c>
      <c r="L18" s="2">
        <v>117702874.14</v>
      </c>
      <c r="M18" s="12">
        <f>K18-L18</f>
        <v>-30000</v>
      </c>
    </row>
    <row r="19" spans="1:13" x14ac:dyDescent="0.25">
      <c r="A19" s="8"/>
      <c r="B19" s="8" t="s">
        <v>39</v>
      </c>
      <c r="C19" s="8" t="s">
        <v>39</v>
      </c>
      <c r="D19" s="8">
        <v>27185702</v>
      </c>
      <c r="E19" s="8" t="s">
        <v>43</v>
      </c>
      <c r="F19" s="8" t="s">
        <v>41</v>
      </c>
      <c r="G19" s="10">
        <v>109529</v>
      </c>
      <c r="H19" s="6"/>
      <c r="I19" s="6" t="s">
        <v>44</v>
      </c>
      <c r="K19" s="13">
        <f t="shared" si="0"/>
        <v>117842023.14</v>
      </c>
    </row>
    <row r="20" spans="1:13" x14ac:dyDescent="0.25">
      <c r="A20" s="8"/>
      <c r="B20" s="8" t="s">
        <v>39</v>
      </c>
      <c r="C20" s="8" t="s">
        <v>39</v>
      </c>
      <c r="D20" s="8">
        <v>27185698</v>
      </c>
      <c r="E20" s="8" t="s">
        <v>45</v>
      </c>
      <c r="F20" s="8" t="s">
        <v>41</v>
      </c>
      <c r="G20" s="10">
        <v>1345582.8</v>
      </c>
      <c r="H20" s="6"/>
      <c r="I20" s="6" t="s">
        <v>46</v>
      </c>
      <c r="K20" s="13">
        <f t="shared" si="0"/>
        <v>117951552.14</v>
      </c>
    </row>
    <row r="21" spans="1:13" x14ac:dyDescent="0.25">
      <c r="A21" s="8"/>
      <c r="B21" s="8" t="s">
        <v>39</v>
      </c>
      <c r="C21" s="8" t="s">
        <v>39</v>
      </c>
      <c r="D21" s="8">
        <v>27185700</v>
      </c>
      <c r="E21" s="8" t="s">
        <v>47</v>
      </c>
      <c r="F21" s="8" t="s">
        <v>41</v>
      </c>
      <c r="G21" s="10">
        <v>762763.4</v>
      </c>
      <c r="H21" s="6"/>
      <c r="I21" s="6" t="s">
        <v>48</v>
      </c>
      <c r="K21" s="13">
        <f t="shared" si="0"/>
        <v>119297134.94</v>
      </c>
    </row>
    <row r="22" spans="1:13" x14ac:dyDescent="0.25">
      <c r="A22" s="8"/>
      <c r="B22" s="8" t="s">
        <v>39</v>
      </c>
      <c r="C22" s="8" t="s">
        <v>39</v>
      </c>
      <c r="D22" s="8">
        <v>27185696</v>
      </c>
      <c r="E22" s="8"/>
      <c r="F22" s="8" t="s">
        <v>41</v>
      </c>
      <c r="G22" s="10">
        <v>300000</v>
      </c>
      <c r="H22" s="6"/>
      <c r="I22" s="6" t="s">
        <v>49</v>
      </c>
      <c r="K22" s="13">
        <f>K23-G22</f>
        <v>120059898.34</v>
      </c>
    </row>
    <row r="23" spans="1:13" x14ac:dyDescent="0.25">
      <c r="A23" s="8"/>
      <c r="B23" s="8" t="s">
        <v>50</v>
      </c>
      <c r="C23" s="8" t="s">
        <v>50</v>
      </c>
      <c r="D23" s="8">
        <v>27185697</v>
      </c>
      <c r="E23" s="8" t="s">
        <v>51</v>
      </c>
      <c r="F23" s="8" t="s">
        <v>41</v>
      </c>
      <c r="G23" s="10">
        <v>30000</v>
      </c>
      <c r="H23" s="6"/>
      <c r="I23" s="6" t="s">
        <v>52</v>
      </c>
      <c r="K23" s="12">
        <f>K24-G23</f>
        <v>120359898.34</v>
      </c>
    </row>
    <row r="24" spans="1:13" x14ac:dyDescent="0.25">
      <c r="G24" s="9">
        <f>SUM(G18:G23)</f>
        <v>2717024.2</v>
      </c>
      <c r="K24" s="11">
        <v>120389898.34</v>
      </c>
    </row>
  </sheetData>
  <mergeCells count="1">
    <mergeCell ref="R1:S2"/>
  </mergeCells>
  <hyperlinks>
    <hyperlink ref="D2" r:id="rId1" display="javascript:fnHtmlMenu();"/>
    <hyperlink ref="F2" r:id="rId2" display="javascript:fnMenuHdr('showmemopad','false');"/>
    <hyperlink ref="H2" r:id="rId3" display="javascript:fnMenuHdr('showbglist','true');"/>
    <hyperlink ref="J2" r:id="rId4" display="javascript:showCrncyConverter();"/>
    <hyperlink ref="G12" r:id="rId5" display="javascript:fnExplode()"/>
    <hyperlink ref="G13" r:id="rId6" display="javascript:fnExplode()"/>
  </hyperlinks>
  <pageMargins left="0.7" right="0.7" top="0.75" bottom="0.75" header="0.3" footer="0.3"/>
  <drawing r:id="rId7"/>
  <legacyDrawing r:id="rId8"/>
  <controls>
    <mc:AlternateContent xmlns:mc="http://schemas.openxmlformats.org/markup-compatibility/2006">
      <mc:Choice Requires="x14">
        <control shapeId="1073" r:id="rId9" name="Control 49">
          <controlPr defaultSize="0" r:id="rId10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2</xdr:col>
                <xdr:colOff>95250</xdr:colOff>
                <xdr:row>24</xdr:row>
                <xdr:rowOff>38100</xdr:rowOff>
              </to>
            </anchor>
          </controlPr>
        </control>
      </mc:Choice>
      <mc:Fallback>
        <control shapeId="1073" r:id="rId9" name="Control 49"/>
      </mc:Fallback>
    </mc:AlternateContent>
    <mc:AlternateContent xmlns:mc="http://schemas.openxmlformats.org/markup-compatibility/2006">
      <mc:Choice Requires="x14">
        <control shapeId="1072" r:id="rId11" name="Control 48">
          <controlPr defaultSize="0" r:id="rId10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2</xdr:col>
                <xdr:colOff>95250</xdr:colOff>
                <xdr:row>24</xdr:row>
                <xdr:rowOff>38100</xdr:rowOff>
              </to>
            </anchor>
          </controlPr>
        </control>
      </mc:Choice>
      <mc:Fallback>
        <control shapeId="1072" r:id="rId11" name="Control 48"/>
      </mc:Fallback>
    </mc:AlternateContent>
    <mc:AlternateContent xmlns:mc="http://schemas.openxmlformats.org/markup-compatibility/2006">
      <mc:Choice Requires="x14">
        <control shapeId="1071" r:id="rId12" name="Control 47">
          <controlPr defaultSize="0" r:id="rId10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2</xdr:col>
                <xdr:colOff>95250</xdr:colOff>
                <xdr:row>24</xdr:row>
                <xdr:rowOff>38100</xdr:rowOff>
              </to>
            </anchor>
          </controlPr>
        </control>
      </mc:Choice>
      <mc:Fallback>
        <control shapeId="1071" r:id="rId12" name="Control 47"/>
      </mc:Fallback>
    </mc:AlternateContent>
    <mc:AlternateContent xmlns:mc="http://schemas.openxmlformats.org/markup-compatibility/2006">
      <mc:Choice Requires="x14">
        <control shapeId="1070" r:id="rId13" name="Control 46">
          <controlPr defaultSize="0" r:id="rId10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1</xdr:col>
                <xdr:colOff>95250</xdr:colOff>
                <xdr:row>24</xdr:row>
                <xdr:rowOff>38100</xdr:rowOff>
              </to>
            </anchor>
          </controlPr>
        </control>
      </mc:Choice>
      <mc:Fallback>
        <control shapeId="1070" r:id="rId13" name="Control 46"/>
      </mc:Fallback>
    </mc:AlternateContent>
    <mc:AlternateContent xmlns:mc="http://schemas.openxmlformats.org/markup-compatibility/2006">
      <mc:Choice Requires="x14">
        <control shapeId="1058" r:id="rId14" name="Control 34">
          <controlPr defaultSize="0" r:id="rId10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2</xdr:col>
                <xdr:colOff>95250</xdr:colOff>
                <xdr:row>5</xdr:row>
                <xdr:rowOff>38100</xdr:rowOff>
              </to>
            </anchor>
          </controlPr>
        </control>
      </mc:Choice>
      <mc:Fallback>
        <control shapeId="1058" r:id="rId14" name="Control 34"/>
      </mc:Fallback>
    </mc:AlternateContent>
    <mc:AlternateContent xmlns:mc="http://schemas.openxmlformats.org/markup-compatibility/2006">
      <mc:Choice Requires="x14">
        <control shapeId="1057" r:id="rId15" name="Control 33">
          <controlPr defaultSize="0" r:id="rId16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2</xdr:col>
                <xdr:colOff>95250</xdr:colOff>
                <xdr:row>5</xdr:row>
                <xdr:rowOff>38100</xdr:rowOff>
              </to>
            </anchor>
          </controlPr>
        </control>
      </mc:Choice>
      <mc:Fallback>
        <control shapeId="1057" r:id="rId15" name="Control 33"/>
      </mc:Fallback>
    </mc:AlternateContent>
    <mc:AlternateContent xmlns:mc="http://schemas.openxmlformats.org/markup-compatibility/2006">
      <mc:Choice Requires="x14">
        <control shapeId="1056" r:id="rId17" name="Control 32">
          <controlPr defaultSize="0" r:id="rId18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2</xdr:col>
                <xdr:colOff>95250</xdr:colOff>
                <xdr:row>5</xdr:row>
                <xdr:rowOff>38100</xdr:rowOff>
              </to>
            </anchor>
          </controlPr>
        </control>
      </mc:Choice>
      <mc:Fallback>
        <control shapeId="1056" r:id="rId17" name="Control 32"/>
      </mc:Fallback>
    </mc:AlternateContent>
    <mc:AlternateContent xmlns:mc="http://schemas.openxmlformats.org/markup-compatibility/2006">
      <mc:Choice Requires="x14">
        <control shapeId="1055" r:id="rId19" name="Control 31">
          <controlPr defaultSize="0" r:id="rId20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2</xdr:col>
                <xdr:colOff>95250</xdr:colOff>
                <xdr:row>5</xdr:row>
                <xdr:rowOff>38100</xdr:rowOff>
              </to>
            </anchor>
          </controlPr>
        </control>
      </mc:Choice>
      <mc:Fallback>
        <control shapeId="1055" r:id="rId19" name="Control 31"/>
      </mc:Fallback>
    </mc:AlternateContent>
    <mc:AlternateContent xmlns:mc="http://schemas.openxmlformats.org/markup-compatibility/2006">
      <mc:Choice Requires="x14">
        <control shapeId="1054" r:id="rId21" name="Control 30">
          <controlPr defaultSize="0" r:id="rId10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2</xdr:col>
                <xdr:colOff>95250</xdr:colOff>
                <xdr:row>5</xdr:row>
                <xdr:rowOff>38100</xdr:rowOff>
              </to>
            </anchor>
          </controlPr>
        </control>
      </mc:Choice>
      <mc:Fallback>
        <control shapeId="1054" r:id="rId21" name="Control 30"/>
      </mc:Fallback>
    </mc:AlternateContent>
    <mc:AlternateContent xmlns:mc="http://schemas.openxmlformats.org/markup-compatibility/2006">
      <mc:Choice Requires="x14">
        <control shapeId="1053" r:id="rId22" name="Control 29">
          <controlPr defaultSize="0" r:id="rId23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2</xdr:col>
                <xdr:colOff>95250</xdr:colOff>
                <xdr:row>5</xdr:row>
                <xdr:rowOff>38100</xdr:rowOff>
              </to>
            </anchor>
          </controlPr>
        </control>
      </mc:Choice>
      <mc:Fallback>
        <control shapeId="1053" r:id="rId22" name="Control 29"/>
      </mc:Fallback>
    </mc:AlternateContent>
    <mc:AlternateContent xmlns:mc="http://schemas.openxmlformats.org/markup-compatibility/2006">
      <mc:Choice Requires="x14">
        <control shapeId="1052" r:id="rId24" name="Control 28">
          <controlPr defaultSize="0" r:id="rId25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2</xdr:col>
                <xdr:colOff>95250</xdr:colOff>
                <xdr:row>5</xdr:row>
                <xdr:rowOff>38100</xdr:rowOff>
              </to>
            </anchor>
          </controlPr>
        </control>
      </mc:Choice>
      <mc:Fallback>
        <control shapeId="1052" r:id="rId24" name="Control 28"/>
      </mc:Fallback>
    </mc:AlternateContent>
    <mc:AlternateContent xmlns:mc="http://schemas.openxmlformats.org/markup-compatibility/2006">
      <mc:Choice Requires="x14">
        <control shapeId="1051" r:id="rId26" name="Control 27">
          <controlPr defaultSize="0" r:id="rId10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2</xdr:col>
                <xdr:colOff>95250</xdr:colOff>
                <xdr:row>5</xdr:row>
                <xdr:rowOff>38100</xdr:rowOff>
              </to>
            </anchor>
          </controlPr>
        </control>
      </mc:Choice>
      <mc:Fallback>
        <control shapeId="1051" r:id="rId26" name="Control 27"/>
      </mc:Fallback>
    </mc:AlternateContent>
    <mc:AlternateContent xmlns:mc="http://schemas.openxmlformats.org/markup-compatibility/2006">
      <mc:Choice Requires="x14">
        <control shapeId="1050" r:id="rId27" name="Control 26">
          <controlPr defaultSize="0" r:id="rId10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1</xdr:col>
                <xdr:colOff>95250</xdr:colOff>
                <xdr:row>5</xdr:row>
                <xdr:rowOff>38100</xdr:rowOff>
              </to>
            </anchor>
          </controlPr>
        </control>
      </mc:Choice>
      <mc:Fallback>
        <control shapeId="1050" r:id="rId27" name="Control 26"/>
      </mc:Fallback>
    </mc:AlternateContent>
    <mc:AlternateContent xmlns:mc="http://schemas.openxmlformats.org/markup-compatibility/2006">
      <mc:Choice Requires="x14">
        <control shapeId="1043" r:id="rId28" name="Control 19">
          <controlPr defaultSize="0" r:id="rId10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2</xdr:col>
                <xdr:colOff>95250</xdr:colOff>
                <xdr:row>3</xdr:row>
                <xdr:rowOff>38100</xdr:rowOff>
              </to>
            </anchor>
          </controlPr>
        </control>
      </mc:Choice>
      <mc:Fallback>
        <control shapeId="1043" r:id="rId28" name="Control 19"/>
      </mc:Fallback>
    </mc:AlternateContent>
    <mc:AlternateContent xmlns:mc="http://schemas.openxmlformats.org/markup-compatibility/2006">
      <mc:Choice Requires="x14">
        <control shapeId="1042" r:id="rId29" name="Control 18">
          <controlPr defaultSize="0" r:id="rId10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</xdr:col>
                <xdr:colOff>95250</xdr:colOff>
                <xdr:row>3</xdr:row>
                <xdr:rowOff>38100</xdr:rowOff>
              </to>
            </anchor>
          </controlPr>
        </control>
      </mc:Choice>
      <mc:Fallback>
        <control shapeId="1042" r:id="rId29" name="Control 18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3"/>
  <sheetViews>
    <sheetView tabSelected="1" workbookViewId="0">
      <selection activeCell="B1" sqref="B1"/>
    </sheetView>
  </sheetViews>
  <sheetFormatPr defaultRowHeight="15" x14ac:dyDescent="0.25"/>
  <cols>
    <col min="2" max="2" width="15.85546875" bestFit="1" customWidth="1"/>
    <col min="3" max="3" width="10.7109375" bestFit="1" customWidth="1"/>
    <col min="4" max="4" width="14" bestFit="1" customWidth="1"/>
    <col min="5" max="5" width="33.28515625" bestFit="1" customWidth="1"/>
    <col min="6" max="6" width="4.7109375" bestFit="1" customWidth="1"/>
    <col min="7" max="7" width="13.28515625" style="15" bestFit="1" customWidth="1"/>
    <col min="8" max="8" width="11.140625" bestFit="1" customWidth="1"/>
    <col min="9" max="9" width="17.42578125" style="15" bestFit="1" customWidth="1"/>
    <col min="10" max="10" width="15.28515625" bestFit="1" customWidth="1"/>
    <col min="11" max="11" width="12.28515625" bestFit="1" customWidth="1"/>
  </cols>
  <sheetData>
    <row r="1" spans="1:11" x14ac:dyDescent="0.25">
      <c r="A1" s="3"/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14" t="s">
        <v>36</v>
      </c>
      <c r="H1" s="3" t="s">
        <v>37</v>
      </c>
      <c r="I1" s="14" t="s">
        <v>38</v>
      </c>
    </row>
    <row r="2" spans="1:11" x14ac:dyDescent="0.25">
      <c r="A2" s="8"/>
      <c r="B2" s="8" t="s">
        <v>39</v>
      </c>
      <c r="C2" s="8" t="s">
        <v>39</v>
      </c>
      <c r="D2" s="8">
        <v>27185701</v>
      </c>
      <c r="E2" s="8" t="s">
        <v>40</v>
      </c>
      <c r="F2" s="8" t="s">
        <v>41</v>
      </c>
      <c r="G2" s="10">
        <v>169149</v>
      </c>
      <c r="H2" s="6"/>
      <c r="I2" s="10">
        <v>117702874.14</v>
      </c>
      <c r="J2" s="16">
        <f t="shared" ref="J2:J5" si="0">J3-G2</f>
        <v>117702874.14</v>
      </c>
      <c r="K2" s="16">
        <f>I2-J2</f>
        <v>0</v>
      </c>
    </row>
    <row r="3" spans="1:11" x14ac:dyDescent="0.25">
      <c r="A3" s="8"/>
      <c r="B3" s="8" t="s">
        <v>39</v>
      </c>
      <c r="C3" s="8" t="s">
        <v>39</v>
      </c>
      <c r="D3" s="8">
        <v>27185702</v>
      </c>
      <c r="E3" s="8" t="s">
        <v>43</v>
      </c>
      <c r="F3" s="8" t="s">
        <v>41</v>
      </c>
      <c r="G3" s="10">
        <v>109529</v>
      </c>
      <c r="H3" s="6"/>
      <c r="I3" s="10">
        <v>117872023.14</v>
      </c>
      <c r="J3" s="16">
        <f t="shared" si="0"/>
        <v>117872023.14</v>
      </c>
    </row>
    <row r="4" spans="1:11" x14ac:dyDescent="0.25">
      <c r="A4" s="8"/>
      <c r="B4" s="8" t="s">
        <v>39</v>
      </c>
      <c r="C4" s="8" t="s">
        <v>39</v>
      </c>
      <c r="D4" s="8">
        <v>27185698</v>
      </c>
      <c r="E4" s="8" t="s">
        <v>45</v>
      </c>
      <c r="F4" s="8" t="s">
        <v>41</v>
      </c>
      <c r="G4" s="10">
        <v>1345582.8</v>
      </c>
      <c r="H4" s="6"/>
      <c r="I4" s="10">
        <v>117981552.14</v>
      </c>
      <c r="J4" s="16">
        <f t="shared" si="0"/>
        <v>117981552.14</v>
      </c>
    </row>
    <row r="5" spans="1:11" x14ac:dyDescent="0.25">
      <c r="A5" s="8"/>
      <c r="B5" s="8" t="s">
        <v>39</v>
      </c>
      <c r="C5" s="8" t="s">
        <v>39</v>
      </c>
      <c r="D5" s="8">
        <v>27185700</v>
      </c>
      <c r="E5" s="8" t="s">
        <v>47</v>
      </c>
      <c r="F5" s="8" t="s">
        <v>41</v>
      </c>
      <c r="G5" s="10">
        <v>762763.4</v>
      </c>
      <c r="H5" s="6"/>
      <c r="I5" s="10">
        <v>119327134.94</v>
      </c>
      <c r="J5" s="16">
        <f>J6-G5</f>
        <v>119327134.94</v>
      </c>
    </row>
    <row r="6" spans="1:11" x14ac:dyDescent="0.25">
      <c r="A6" s="8"/>
      <c r="B6" s="8" t="s">
        <v>39</v>
      </c>
      <c r="C6" s="8" t="s">
        <v>39</v>
      </c>
      <c r="D6" s="8">
        <v>27185696</v>
      </c>
      <c r="E6" s="8"/>
      <c r="F6" s="8" t="s">
        <v>41</v>
      </c>
      <c r="G6" s="10">
        <v>300000</v>
      </c>
      <c r="H6" s="6"/>
      <c r="I6" s="10">
        <v>120089898.34</v>
      </c>
      <c r="J6" s="16">
        <f>I7-G6</f>
        <v>120089898.34</v>
      </c>
    </row>
    <row r="7" spans="1:11" x14ac:dyDescent="0.25">
      <c r="A7" s="8"/>
      <c r="B7" s="8" t="s">
        <v>50</v>
      </c>
      <c r="C7" s="8" t="s">
        <v>50</v>
      </c>
      <c r="D7" s="8">
        <v>27185697</v>
      </c>
      <c r="E7" s="8" t="s">
        <v>51</v>
      </c>
      <c r="F7" s="8" t="s">
        <v>41</v>
      </c>
      <c r="G7" s="10"/>
      <c r="H7" s="6"/>
      <c r="I7" s="10">
        <v>120389898.34</v>
      </c>
    </row>
    <row r="8" spans="1:11" x14ac:dyDescent="0.25">
      <c r="A8" s="8"/>
      <c r="B8" s="8"/>
      <c r="C8" s="8"/>
      <c r="D8" s="18">
        <f>E9-I2</f>
        <v>0</v>
      </c>
      <c r="E8" s="8"/>
      <c r="F8" s="8"/>
      <c r="G8" s="10">
        <f>SUM(G2:G7)</f>
        <v>2687024.2</v>
      </c>
      <c r="H8" s="6"/>
      <c r="I8" s="10"/>
    </row>
    <row r="9" spans="1:11" x14ac:dyDescent="0.25">
      <c r="A9" s="2"/>
      <c r="B9" s="2"/>
      <c r="C9" s="2"/>
      <c r="D9" s="2"/>
      <c r="E9" s="12">
        <f>I7-G8</f>
        <v>117702874.14</v>
      </c>
      <c r="F9" s="2"/>
      <c r="G9" s="13">
        <v>2856173.2</v>
      </c>
      <c r="H9" s="2"/>
      <c r="I9" s="13">
        <f>I7-G9</f>
        <v>117533725.14</v>
      </c>
    </row>
    <row r="10" spans="1:11" x14ac:dyDescent="0.25">
      <c r="E10" s="16"/>
      <c r="G10" s="15">
        <f>G9-G8</f>
        <v>169149</v>
      </c>
      <c r="I10" s="15">
        <f>I2</f>
        <v>117702874.14</v>
      </c>
    </row>
    <row r="11" spans="1:11" x14ac:dyDescent="0.25">
      <c r="I11" s="15">
        <f>I9-I10</f>
        <v>-169149</v>
      </c>
    </row>
    <row r="12" spans="1:11" x14ac:dyDescent="0.25">
      <c r="G12" s="17">
        <v>2856173.2</v>
      </c>
    </row>
    <row r="13" spans="1:11" x14ac:dyDescent="0.25">
      <c r="G13" s="15">
        <f>G12-G9</f>
        <v>0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58" r:id="rId3" name="Control 10">
          <controlPr defaultSize="0" r:id="rId4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914400</xdr:colOff>
                <xdr:row>9</xdr:row>
                <xdr:rowOff>38100</xdr:rowOff>
              </to>
            </anchor>
          </controlPr>
        </control>
      </mc:Choice>
      <mc:Fallback>
        <control shapeId="2058" r:id="rId3" name="Control 10"/>
      </mc:Fallback>
    </mc:AlternateContent>
    <mc:AlternateContent xmlns:mc="http://schemas.openxmlformats.org/markup-compatibility/2006">
      <mc:Choice Requires="x14">
        <control shapeId="2057" r:id="rId5" name="Control 9">
          <controlPr defaultSize="0" r:id="rId4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914400</xdr:colOff>
                <xdr:row>9</xdr:row>
                <xdr:rowOff>38100</xdr:rowOff>
              </to>
            </anchor>
          </controlPr>
        </control>
      </mc:Choice>
      <mc:Fallback>
        <control shapeId="2057" r:id="rId5" name="Control 9"/>
      </mc:Fallback>
    </mc:AlternateContent>
    <mc:AlternateContent xmlns:mc="http://schemas.openxmlformats.org/markup-compatibility/2006">
      <mc:Choice Requires="x14">
        <control shapeId="2056" r:id="rId6" name="Control 8">
          <controlPr defaultSize="0" r:id="rId4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914400</xdr:colOff>
                <xdr:row>9</xdr:row>
                <xdr:rowOff>38100</xdr:rowOff>
              </to>
            </anchor>
          </controlPr>
        </control>
      </mc:Choice>
      <mc:Fallback>
        <control shapeId="2056" r:id="rId6" name="Control 8"/>
      </mc:Fallback>
    </mc:AlternateContent>
    <mc:AlternateContent xmlns:mc="http://schemas.openxmlformats.org/markup-compatibility/2006">
      <mc:Choice Requires="x14">
        <control shapeId="2055" r:id="rId7" name="Control 7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1</xdr:col>
                <xdr:colOff>304800</xdr:colOff>
                <xdr:row>9</xdr:row>
                <xdr:rowOff>38100</xdr:rowOff>
              </to>
            </anchor>
          </controlPr>
        </control>
      </mc:Choice>
      <mc:Fallback>
        <control shapeId="2055" r:id="rId7" name="Control 7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Binita Singh</dc:creator>
  <cp:lastModifiedBy>Binita Singh</cp:lastModifiedBy>
  <dcterms:created xsi:type="dcterms:W3CDTF">2021-05-24T05:51:07Z</dcterms:created>
  <dcterms:modified xsi:type="dcterms:W3CDTF">2021-05-24T06:04:25Z</dcterms:modified>
</cp:coreProperties>
</file>