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EmptySpace\"/>
    </mc:Choice>
  </mc:AlternateContent>
  <xr:revisionPtr revIDLastSave="0" documentId="13_ncr:1_{8B63549C-AF7C-456A-9637-2AE1A1BCFC24}" xr6:coauthVersionLast="47" xr6:coauthVersionMax="47" xr10:uidLastSave="{00000000-0000-0000-0000-000000000000}"/>
  <bookViews>
    <workbookView xWindow="-120" yWindow="-120" windowWidth="16440" windowHeight="28440" xr2:uid="{07F37EDF-B098-437F-87E8-871DFCA4D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22" i="1"/>
  <c r="G34" i="1" s="1"/>
  <c r="G21" i="1"/>
  <c r="G20" i="1"/>
  <c r="G19" i="1"/>
  <c r="G18" i="1"/>
  <c r="G17" i="1"/>
  <c r="G16" i="1"/>
  <c r="G15" i="1"/>
  <c r="G14" i="1"/>
  <c r="G23" i="1" l="1"/>
  <c r="G24" i="1"/>
  <c r="G25" i="1"/>
  <c r="G26" i="1"/>
  <c r="G27" i="1"/>
  <c r="G28" i="1"/>
  <c r="G29" i="1"/>
  <c r="G30" i="1"/>
  <c r="G35" i="1"/>
  <c r="G36" i="1"/>
  <c r="G31" i="1"/>
  <c r="G32" i="1"/>
  <c r="G33" i="1"/>
</calcChain>
</file>

<file path=xl/sharedStrings.xml><?xml version="1.0" encoding="utf-8"?>
<sst xmlns="http://schemas.openxmlformats.org/spreadsheetml/2006/main" count="6" uniqueCount="6">
  <si>
    <t>Time min</t>
  </si>
  <si>
    <t>Mass g</t>
  </si>
  <si>
    <t>Flow l/min</t>
  </si>
  <si>
    <t>P</t>
  </si>
  <si>
    <t>T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</si>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</sst>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Mass 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Sheet1!$G$6:$G$36</c:f>
              <c:numCache>
                <c:formatCode>General</c:formatCode>
                <c:ptCount val="31"/>
                <c:pt idx="0">
                  <c:v>0</c:v>
                </c:pt>
                <c:pt idx="1">
                  <c:v>1.1000000000000001</c:v>
                </c:pt>
                <c:pt idx="2">
                  <c:v>4.7</c:v>
                </c:pt>
                <c:pt idx="3">
                  <c:v>10.8</c:v>
                </c:pt>
                <c:pt idx="4">
                  <c:v>20.6</c:v>
                </c:pt>
                <c:pt idx="5">
                  <c:v>32.1</c:v>
                </c:pt>
                <c:pt idx="6">
                  <c:v>40.5</c:v>
                </c:pt>
                <c:pt idx="7">
                  <c:v>46.7</c:v>
                </c:pt>
                <c:pt idx="8">
                  <c:v>50.5</c:v>
                </c:pt>
                <c:pt idx="9">
                  <c:v>53.1</c:v>
                </c:pt>
                <c:pt idx="10">
                  <c:v>55.5</c:v>
                </c:pt>
                <c:pt idx="11">
                  <c:v>57.6</c:v>
                </c:pt>
                <c:pt idx="12">
                  <c:v>59.3</c:v>
                </c:pt>
                <c:pt idx="13">
                  <c:v>60.900000000000006</c:v>
                </c:pt>
                <c:pt idx="14">
                  <c:v>62.2</c:v>
                </c:pt>
                <c:pt idx="15">
                  <c:v>63.7</c:v>
                </c:pt>
                <c:pt idx="16">
                  <c:v>64.900000000000006</c:v>
                </c:pt>
                <c:pt idx="17">
                  <c:v>66.600000000000009</c:v>
                </c:pt>
                <c:pt idx="18">
                  <c:v>67.600000000000009</c:v>
                </c:pt>
                <c:pt idx="19">
                  <c:v>68.900000000000006</c:v>
                </c:pt>
                <c:pt idx="20">
                  <c:v>69.7</c:v>
                </c:pt>
                <c:pt idx="21">
                  <c:v>70.600000000000009</c:v>
                </c:pt>
                <c:pt idx="22">
                  <c:v>71.2</c:v>
                </c:pt>
                <c:pt idx="23">
                  <c:v>71.900000000000006</c:v>
                </c:pt>
                <c:pt idx="24">
                  <c:v>72.300000000000011</c:v>
                </c:pt>
                <c:pt idx="25">
                  <c:v>72.800000000000011</c:v>
                </c:pt>
                <c:pt idx="26">
                  <c:v>73.2</c:v>
                </c:pt>
                <c:pt idx="27">
                  <c:v>73.600000000000009</c:v>
                </c:pt>
                <c:pt idx="28">
                  <c:v>74</c:v>
                </c:pt>
                <c:pt idx="29">
                  <c:v>74.300000000000011</c:v>
                </c:pt>
                <c:pt idx="30">
                  <c:v>74.600000000000009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D-4601-855A-A72397E5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94303"/>
        <c:axId val="1566697631"/>
      </c:scatterChart>
      <c:valAx>
        <c:axId val="15666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97631"/>
        <c:crosses val="autoZero"/>
        <c:crossBetween val="midCat"/>
      </c:valAx>
      <c:valAx>
        <c:axId val="15666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44</xdr:row>
      <xdr:rowOff>95250</xdr:rowOff>
    </xdr:from>
    <xdr:to>
      <xdr:col>7</xdr:col>
      <xdr:colOff>352425</xdr:colOff>
      <xdr:row>58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A83F2-62C3-7114-5FEF-01A89D6D3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8816-0AF2-43F4-8917-BC49AF8E848D}">
  <dimension ref="C5:H36"/>
  <sheetViews>
    <sheetView tabSelected="1" workbookViewId="0">
      <selection activeCell="G13" sqref="G13"/>
    </sheetView>
  </sheetViews>
  <sheetFormatPr defaultRowHeight="15" x14ac:dyDescent="0.2"/>
  <sheetData>
    <row r="5" spans="3:8" x14ac:dyDescent="0.2">
      <c r="C5" t="s">
        <v>4</v>
      </c>
      <c r="D5" t="s">
        <v>3</v>
      </c>
      <c r="E5" t="s">
        <v>5</v>
      </c>
      <c r="F5" t="s">
        <v>0</v>
      </c>
      <c r="G5" t="s">
        <v>1</v>
      </c>
      <c r="H5" t="s">
        <v>2</v>
      </c>
    </row>
    <row r="6" spans="3:8" x14ac:dyDescent="0.2">
      <c r="C6">
        <v>40</v>
      </c>
      <c r="D6">
        <v>300</v>
      </c>
      <c r="E6">
        <v>927.89170000000001</v>
      </c>
      <c r="F6">
        <v>0</v>
      </c>
      <c r="G6" s="1">
        <v>0</v>
      </c>
      <c r="H6">
        <v>0</v>
      </c>
    </row>
    <row r="7" spans="3:8" x14ac:dyDescent="0.2">
      <c r="F7">
        <v>5</v>
      </c>
      <c r="G7" s="1">
        <v>1.1000000000000001</v>
      </c>
      <c r="H7">
        <v>0.4</v>
      </c>
    </row>
    <row r="8" spans="3:8" x14ac:dyDescent="0.2">
      <c r="F8">
        <v>10</v>
      </c>
      <c r="G8" s="1">
        <v>4.7</v>
      </c>
      <c r="H8">
        <v>0.39</v>
      </c>
    </row>
    <row r="9" spans="3:8" x14ac:dyDescent="0.2">
      <c r="F9">
        <v>15</v>
      </c>
      <c r="G9" s="1">
        <v>10.8</v>
      </c>
      <c r="H9">
        <v>0.37</v>
      </c>
    </row>
    <row r="10" spans="3:8" x14ac:dyDescent="0.2">
      <c r="F10">
        <v>20</v>
      </c>
      <c r="G10" s="1">
        <v>20.6</v>
      </c>
      <c r="H10">
        <v>0.42</v>
      </c>
    </row>
    <row r="11" spans="3:8" x14ac:dyDescent="0.2">
      <c r="F11">
        <v>25</v>
      </c>
      <c r="G11">
        <v>32.1</v>
      </c>
      <c r="H11">
        <v>0.41</v>
      </c>
    </row>
    <row r="12" spans="3:8" x14ac:dyDescent="0.2">
      <c r="F12">
        <v>30</v>
      </c>
      <c r="G12">
        <v>40.5</v>
      </c>
      <c r="H12">
        <v>0.4</v>
      </c>
    </row>
    <row r="13" spans="3:8" x14ac:dyDescent="0.2">
      <c r="F13">
        <v>35</v>
      </c>
      <c r="G13">
        <f>G11+14.6</f>
        <v>46.7</v>
      </c>
      <c r="H13">
        <v>0.4</v>
      </c>
    </row>
    <row r="14" spans="3:8" x14ac:dyDescent="0.2">
      <c r="F14">
        <v>40</v>
      </c>
      <c r="G14">
        <f>G11+18.4</f>
        <v>50.5</v>
      </c>
      <c r="H14">
        <v>0.4</v>
      </c>
    </row>
    <row r="15" spans="3:8" x14ac:dyDescent="0.2">
      <c r="F15">
        <v>45</v>
      </c>
      <c r="G15">
        <f>G11+21</f>
        <v>53.1</v>
      </c>
      <c r="H15">
        <v>0.39</v>
      </c>
    </row>
    <row r="16" spans="3:8" x14ac:dyDescent="0.2">
      <c r="F16">
        <v>50</v>
      </c>
      <c r="G16">
        <f>G11+23.4</f>
        <v>55.5</v>
      </c>
      <c r="H16">
        <v>0.4</v>
      </c>
    </row>
    <row r="17" spans="6:8" x14ac:dyDescent="0.2">
      <c r="F17">
        <v>55</v>
      </c>
      <c r="G17">
        <f>G11+25.5</f>
        <v>57.6</v>
      </c>
      <c r="H17">
        <v>0.39</v>
      </c>
    </row>
    <row r="18" spans="6:8" x14ac:dyDescent="0.2">
      <c r="F18">
        <v>60</v>
      </c>
      <c r="G18">
        <f>G11+27.2</f>
        <v>59.3</v>
      </c>
      <c r="H18">
        <v>0.4</v>
      </c>
    </row>
    <row r="19" spans="6:8" x14ac:dyDescent="0.2">
      <c r="F19">
        <v>65</v>
      </c>
      <c r="G19">
        <f>G11+28.8</f>
        <v>60.900000000000006</v>
      </c>
      <c r="H19">
        <v>0.39</v>
      </c>
    </row>
    <row r="20" spans="6:8" x14ac:dyDescent="0.2">
      <c r="F20">
        <v>70</v>
      </c>
      <c r="G20">
        <f>G11+30.1</f>
        <v>62.2</v>
      </c>
      <c r="H20">
        <v>0.39</v>
      </c>
    </row>
    <row r="21" spans="6:8" x14ac:dyDescent="0.2">
      <c r="F21">
        <v>75</v>
      </c>
      <c r="G21">
        <f>G11+31.6</f>
        <v>63.7</v>
      </c>
      <c r="H21">
        <v>0.38</v>
      </c>
    </row>
    <row r="22" spans="6:8" x14ac:dyDescent="0.2">
      <c r="F22">
        <v>80</v>
      </c>
      <c r="G22">
        <f>G11+32.8</f>
        <v>64.900000000000006</v>
      </c>
      <c r="H22">
        <v>0.4</v>
      </c>
    </row>
    <row r="23" spans="6:8" x14ac:dyDescent="0.2">
      <c r="F23">
        <v>85</v>
      </c>
      <c r="G23">
        <f>G22+1.7</f>
        <v>66.600000000000009</v>
      </c>
      <c r="H23">
        <v>0.39</v>
      </c>
    </row>
    <row r="24" spans="6:8" x14ac:dyDescent="0.2">
      <c r="F24">
        <v>90</v>
      </c>
      <c r="G24">
        <f>G22 +2.7</f>
        <v>67.600000000000009</v>
      </c>
      <c r="H24">
        <v>0.39</v>
      </c>
    </row>
    <row r="25" spans="6:8" x14ac:dyDescent="0.2">
      <c r="F25">
        <v>95</v>
      </c>
      <c r="G25">
        <f>G22+4</f>
        <v>68.900000000000006</v>
      </c>
      <c r="H25">
        <v>0.38</v>
      </c>
    </row>
    <row r="26" spans="6:8" x14ac:dyDescent="0.2">
      <c r="F26">
        <v>100</v>
      </c>
      <c r="G26">
        <f>G22+4.8</f>
        <v>69.7</v>
      </c>
      <c r="H26">
        <v>0.39</v>
      </c>
    </row>
    <row r="27" spans="6:8" x14ac:dyDescent="0.2">
      <c r="F27">
        <v>105</v>
      </c>
      <c r="G27">
        <f>G22+5.7</f>
        <v>70.600000000000009</v>
      </c>
      <c r="H27">
        <v>0.39</v>
      </c>
    </row>
    <row r="28" spans="6:8" x14ac:dyDescent="0.2">
      <c r="F28">
        <v>110</v>
      </c>
      <c r="G28">
        <f>G22+6.3</f>
        <v>71.2</v>
      </c>
      <c r="H28">
        <v>0.38</v>
      </c>
    </row>
    <row r="29" spans="6:8" x14ac:dyDescent="0.2">
      <c r="F29">
        <v>115</v>
      </c>
      <c r="G29">
        <f>G22+7</f>
        <v>71.900000000000006</v>
      </c>
      <c r="H29">
        <v>0.4</v>
      </c>
    </row>
    <row r="30" spans="6:8" x14ac:dyDescent="0.2">
      <c r="F30">
        <v>120</v>
      </c>
      <c r="G30">
        <f>G22+7.4</f>
        <v>72.300000000000011</v>
      </c>
      <c r="H30">
        <v>0.38</v>
      </c>
    </row>
    <row r="31" spans="6:8" x14ac:dyDescent="0.2">
      <c r="F31">
        <v>125</v>
      </c>
      <c r="G31">
        <f>G22+7.9</f>
        <v>72.800000000000011</v>
      </c>
      <c r="H31">
        <v>0.4</v>
      </c>
    </row>
    <row r="32" spans="6:8" x14ac:dyDescent="0.2">
      <c r="F32">
        <v>130</v>
      </c>
      <c r="G32">
        <f>G22+8.3</f>
        <v>73.2</v>
      </c>
      <c r="H32">
        <v>0.41</v>
      </c>
    </row>
    <row r="33" spans="6:8" x14ac:dyDescent="0.2">
      <c r="F33">
        <v>135</v>
      </c>
      <c r="G33">
        <f>G22+8.7</f>
        <v>73.600000000000009</v>
      </c>
      <c r="H33">
        <v>0.4</v>
      </c>
    </row>
    <row r="34" spans="6:8" x14ac:dyDescent="0.2">
      <c r="F34">
        <v>140</v>
      </c>
      <c r="G34">
        <f>G22+9.1</f>
        <v>74</v>
      </c>
      <c r="H34">
        <v>0.41</v>
      </c>
    </row>
    <row r="35" spans="6:8" x14ac:dyDescent="0.2">
      <c r="F35">
        <v>145</v>
      </c>
      <c r="G35">
        <f>G22+9.4</f>
        <v>74.300000000000011</v>
      </c>
      <c r="H35">
        <v>0.39</v>
      </c>
    </row>
    <row r="36" spans="6:8" x14ac:dyDescent="0.2">
      <c r="F36">
        <v>150</v>
      </c>
      <c r="G36">
        <f>G22+9.7</f>
        <v>74.600000000000009</v>
      </c>
      <c r="H36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2022-09-08T09:56:54Z</dcterms:created>
  <dcterms:modified xsi:type="dcterms:W3CDTF">2023-03-06T21:52:05Z</dcterms:modified>
</cp:coreProperties>
</file>