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8120" windowHeight="5640" activeTab="7"/>
  </bookViews>
  <sheets>
    <sheet name="行政部" sheetId="1" r:id="rId1"/>
    <sheet name="人事部" sheetId="2" r:id="rId2"/>
    <sheet name="财务部" sheetId="3" r:id="rId3"/>
    <sheet name="销售部" sheetId="4" r:id="rId4"/>
    <sheet name="统计1" sheetId="5" r:id="rId5"/>
    <sheet name="统计2" sheetId="8" r:id="rId6"/>
    <sheet name="多表合并" sheetId="6" r:id="rId7"/>
    <sheet name="多表合并（优化）" sheetId="9" r:id="rId8"/>
    <sheet name="透视表" sheetId="7" r:id="rId9"/>
  </sheets>
  <definedNames>
    <definedName name="部门">{"行政部","人事部","财务部","销售部"}</definedName>
  </definedNames>
  <calcPr calcId="145621"/>
  <pivotCaches>
    <pivotCache cacheId="8" r:id="rId10"/>
  </pivotCaches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C2" i="8"/>
  <c r="D2" i="8"/>
  <c r="E2" i="8"/>
  <c r="F2" i="8"/>
  <c r="G2" i="8"/>
  <c r="H2" i="8"/>
  <c r="I2" i="8"/>
  <c r="J2" i="8"/>
  <c r="B2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C2" i="5"/>
  <c r="D2" i="5"/>
  <c r="E2" i="5"/>
  <c r="F2" i="5"/>
  <c r="G2" i="5"/>
  <c r="H2" i="5"/>
  <c r="I2" i="5"/>
  <c r="J2" i="5"/>
  <c r="B2" i="5"/>
</calcChain>
</file>

<file path=xl/sharedStrings.xml><?xml version="1.0" encoding="utf-8"?>
<sst xmlns="http://schemas.openxmlformats.org/spreadsheetml/2006/main" count="235" uniqueCount="37">
  <si>
    <t>日期</t>
    <phoneticPr fontId="2" type="noConversion"/>
  </si>
  <si>
    <t>物品</t>
    <phoneticPr fontId="2" type="noConversion"/>
  </si>
  <si>
    <t>数量</t>
    <phoneticPr fontId="2" type="noConversion"/>
  </si>
  <si>
    <t>备注</t>
    <phoneticPr fontId="2" type="noConversion"/>
  </si>
  <si>
    <t>办公用品领用表</t>
    <phoneticPr fontId="2" type="noConversion"/>
  </si>
  <si>
    <t>领用人</t>
    <phoneticPr fontId="2" type="noConversion"/>
  </si>
  <si>
    <t>行政</t>
    <phoneticPr fontId="2" type="noConversion"/>
  </si>
  <si>
    <t>人事</t>
    <phoneticPr fontId="2" type="noConversion"/>
  </si>
  <si>
    <t>财务</t>
    <phoneticPr fontId="2" type="noConversion"/>
  </si>
  <si>
    <t>销售</t>
    <phoneticPr fontId="2" type="noConversion"/>
  </si>
  <si>
    <t>水笔</t>
  </si>
  <si>
    <t>A4纸</t>
  </si>
  <si>
    <t>订书机</t>
  </si>
  <si>
    <t>水笔芯</t>
  </si>
  <si>
    <t>笔记本</t>
  </si>
  <si>
    <t>文件夹</t>
  </si>
  <si>
    <t>订书针</t>
  </si>
  <si>
    <t>单片夹</t>
  </si>
  <si>
    <t>万次贴</t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</si>
  <si>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</si>
  <si>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</si>
  <si>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</si>
  <si>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</si>
  <si>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1月</t>
  </si>
  <si>
    <t>1月</t>
    <phoneticPr fontId="2" type="noConversion"/>
  </si>
  <si>
    <t>2月</t>
  </si>
  <si>
    <t>2月</t>
    <phoneticPr fontId="2" type="noConversion"/>
  </si>
  <si>
    <t>3月</t>
  </si>
  <si>
    <t>3月</t>
    <phoneticPr fontId="2" type="noConversion"/>
  </si>
  <si>
    <t>4月</t>
  </si>
  <si>
    <t>4月</t>
    <phoneticPr fontId="2" type="noConversion"/>
  </si>
  <si>
    <t>部门</t>
    <phoneticPr fontId="2" type="noConversion"/>
  </si>
  <si>
    <t>行标签</t>
  </si>
  <si>
    <t>总计</t>
  </si>
  <si>
    <t>列标签</t>
  </si>
  <si>
    <t>求和项:数量</t>
  </si>
  <si>
    <t>辅助列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</si>
</sst>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6"/>
      <color theme="1"/>
      <name val="Arial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66.668225462963" createdVersion="4" refreshedVersion="4" minRefreshableVersion="3" recordCount="19">
  <cacheSource type="worksheet">
    <worksheetSource ref="A3:F22" sheet="多表合并"/>
  </cacheSource>
  <cacheFields count="6">
    <cacheField name="日期" numFmtId="14">
      <sharedItems containsSemiMixedTypes="0" containsNonDate="0" containsDate="1" containsString="0" minDate="2013-01-19T00:00:00" maxDate="2013-04-24T00:00:00" count="17">
        <d v="2013-01-20T00:00:00"/>
        <d v="2013-02-08T00:00:00"/>
        <d v="2013-02-23T00:00:00"/>
        <d v="2013-03-10T00:00:00"/>
        <d v="2013-03-30T00:00:00"/>
        <d v="2013-04-14T00:00:00"/>
        <d v="2013-01-19T00:00:00"/>
        <d v="2013-02-09T00:00:00"/>
        <d v="2013-03-06T00:00:00"/>
        <d v="2013-01-27T00:00:00"/>
        <d v="2013-02-14T00:00:00"/>
        <d v="2013-03-02T00:00:00"/>
        <d v="2013-04-23T00:00:00"/>
        <d v="2013-01-28T00:00:00"/>
        <d v="2013-02-15T00:00:00"/>
        <d v="2013-03-16T00:00:00"/>
        <d v="2013-04-13T00:00:00"/>
      </sharedItems>
      <fieldGroup base="0">
        <rangePr groupBy="months" startDate="2013-01-19T00:00:00" endDate="2013-04-24T00:00:00"/>
        <groupItems count="14">
          <s v="&lt;2013-1-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-4-24"/>
        </groupItems>
      </fieldGroup>
    </cacheField>
    <cacheField name="物品" numFmtId="0">
      <sharedItems count="9">
        <s v="水笔"/>
        <s v="A4纸"/>
        <s v="订书机"/>
        <s v="水笔芯"/>
        <s v="笔记本"/>
        <s v="文件夹"/>
        <s v="订书针"/>
        <s v="单片夹"/>
        <s v="万次贴"/>
      </sharedItems>
    </cacheField>
    <cacheField name="数量" numFmtId="0">
      <sharedItems containsSemiMixedTypes="0" containsString="0" containsNumber="1" containsInteger="1" minValue="1" maxValue="10"/>
    </cacheField>
    <cacheField name="领用人" numFmtId="0">
      <sharedItems/>
    </cacheField>
    <cacheField name="备注" numFmtId="0">
      <sharedItems containsNonDate="0" containsString="0" containsBlank="1"/>
    </cacheField>
    <cacheField name="部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5"/>
    <s v="张三"/>
    <m/>
    <s v="行政"/>
  </r>
  <r>
    <x v="1"/>
    <x v="1"/>
    <n v="2"/>
    <s v="张三"/>
    <m/>
    <s v="行政"/>
  </r>
  <r>
    <x v="2"/>
    <x v="2"/>
    <n v="1"/>
    <s v="张三"/>
    <m/>
    <s v="行政"/>
  </r>
  <r>
    <x v="3"/>
    <x v="3"/>
    <n v="10"/>
    <s v="张三"/>
    <m/>
    <s v="行政"/>
  </r>
  <r>
    <x v="4"/>
    <x v="4"/>
    <n v="2"/>
    <s v="张三"/>
    <m/>
    <s v="行政"/>
  </r>
  <r>
    <x v="5"/>
    <x v="5"/>
    <n v="2"/>
    <s v="张三"/>
    <m/>
    <s v="行政"/>
  </r>
  <r>
    <x v="6"/>
    <x v="2"/>
    <n v="1"/>
    <s v="李四"/>
    <m/>
    <s v="人事"/>
  </r>
  <r>
    <x v="7"/>
    <x v="3"/>
    <n v="10"/>
    <s v="李四"/>
    <m/>
    <s v="人事"/>
  </r>
  <r>
    <x v="8"/>
    <x v="5"/>
    <n v="3"/>
    <s v="李四"/>
    <m/>
    <s v="人事"/>
  </r>
  <r>
    <x v="4"/>
    <x v="1"/>
    <n v="2"/>
    <s v="李四"/>
    <m/>
    <s v="人事"/>
  </r>
  <r>
    <x v="9"/>
    <x v="1"/>
    <n v="3"/>
    <s v="王五"/>
    <m/>
    <s v="财务"/>
  </r>
  <r>
    <x v="10"/>
    <x v="3"/>
    <n v="10"/>
    <s v="王五"/>
    <m/>
    <s v="财务"/>
  </r>
  <r>
    <x v="11"/>
    <x v="6"/>
    <n v="2"/>
    <s v="王五"/>
    <m/>
    <s v="财务"/>
  </r>
  <r>
    <x v="4"/>
    <x v="1"/>
    <n v="3"/>
    <s v="王五"/>
    <m/>
    <s v="财务"/>
  </r>
  <r>
    <x v="12"/>
    <x v="3"/>
    <n v="10"/>
    <s v="王五"/>
    <m/>
    <s v="财务"/>
  </r>
  <r>
    <x v="13"/>
    <x v="5"/>
    <n v="5"/>
    <s v="赵六"/>
    <m/>
    <s v="销售"/>
  </r>
  <r>
    <x v="14"/>
    <x v="7"/>
    <n v="10"/>
    <s v="赵六"/>
    <m/>
    <s v="销售"/>
  </r>
  <r>
    <x v="15"/>
    <x v="8"/>
    <n v="5"/>
    <s v="赵六"/>
    <m/>
    <s v="销售"/>
  </r>
  <r>
    <x v="16"/>
    <x v="4"/>
    <n v="4"/>
    <s v="赵六"/>
    <m/>
    <s v="销售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K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1"/>
        <item x="4"/>
        <item x="7"/>
        <item x="2"/>
        <item x="6"/>
        <item x="0"/>
        <item x="3"/>
        <item x="8"/>
        <item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数量" fld="2" baseField="0" baseItem="0"/>
  </dataFields>
  <formats count="4">
    <format dxfId="3">
      <pivotArea outline="0" collapsedLevelsAreSubtotals="1" fieldPosition="0"/>
    </format>
    <format dxfId="2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9"/>
    </sheetView>
  </sheetViews>
  <sheetFormatPr defaultRowHeight="14.25" x14ac:dyDescent="0.2"/>
  <cols>
    <col min="1" max="1" width="9.75" bestFit="1" customWidth="1"/>
    <col min="4" max="4" width="9" customWidth="1"/>
    <col min="5" max="5" width="15.625" customWidth="1"/>
  </cols>
  <sheetData>
    <row r="1" spans="1:5" ht="20.25" x14ac:dyDescent="0.2">
      <c r="A1" s="13" t="s">
        <v>4</v>
      </c>
      <c r="B1" s="13"/>
      <c r="C1" s="13"/>
      <c r="D1" s="13"/>
      <c r="E1" s="13"/>
    </row>
    <row r="2" spans="1:5" ht="10.5" customHeight="1" x14ac:dyDescent="0.2"/>
    <row r="3" spans="1:5" ht="15" x14ac:dyDescent="0.2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 x14ac:dyDescent="0.2">
      <c r="A4" s="4">
        <v>41294</v>
      </c>
      <c r="B4" s="1" t="s">
        <v>10</v>
      </c>
      <c r="C4" s="1">
        <v>5</v>
      </c>
      <c r="D4" s="1" t="s">
        <v>19</v>
      </c>
      <c r="E4" s="1"/>
    </row>
    <row r="5" spans="1:5" x14ac:dyDescent="0.2">
      <c r="A5" s="4">
        <v>41313</v>
      </c>
      <c r="B5" s="1" t="s">
        <v>11</v>
      </c>
      <c r="C5" s="1">
        <v>2</v>
      </c>
      <c r="D5" s="1" t="s">
        <v>19</v>
      </c>
      <c r="E5" s="1"/>
    </row>
    <row r="6" spans="1:5" x14ac:dyDescent="0.2">
      <c r="A6" s="4">
        <v>41328</v>
      </c>
      <c r="B6" s="1" t="s">
        <v>12</v>
      </c>
      <c r="C6" s="1">
        <v>1</v>
      </c>
      <c r="D6" s="1" t="s">
        <v>19</v>
      </c>
      <c r="E6" s="1"/>
    </row>
    <row r="7" spans="1:5" x14ac:dyDescent="0.2">
      <c r="A7" s="4">
        <v>41343</v>
      </c>
      <c r="B7" s="1" t="s">
        <v>13</v>
      </c>
      <c r="C7" s="1">
        <v>10</v>
      </c>
      <c r="D7" s="1" t="s">
        <v>19</v>
      </c>
      <c r="E7" s="1"/>
    </row>
    <row r="8" spans="1:5" x14ac:dyDescent="0.2">
      <c r="A8" s="4">
        <v>41363</v>
      </c>
      <c r="B8" s="1" t="s">
        <v>14</v>
      </c>
      <c r="C8" s="1">
        <v>2</v>
      </c>
      <c r="D8" s="1" t="s">
        <v>19</v>
      </c>
      <c r="E8" s="1"/>
    </row>
    <row r="9" spans="1:5" x14ac:dyDescent="0.2">
      <c r="A9" s="4">
        <v>41378</v>
      </c>
      <c r="B9" s="1" t="s">
        <v>15</v>
      </c>
      <c r="C9" s="1">
        <v>2</v>
      </c>
      <c r="D9" s="1" t="s">
        <v>19</v>
      </c>
      <c r="E9" s="1"/>
    </row>
    <row r="10" spans="1:5" x14ac:dyDescent="0.2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 x14ac:dyDescent="0.2"/>
  <cols>
    <col min="1" max="1" width="9.75" bestFit="1" customWidth="1"/>
    <col min="4" max="4" width="9" customWidth="1"/>
    <col min="5" max="5" width="15.625" customWidth="1"/>
  </cols>
  <sheetData>
    <row r="1" spans="1:5" ht="20.25" x14ac:dyDescent="0.2">
      <c r="A1" s="13" t="s">
        <v>4</v>
      </c>
      <c r="B1" s="13"/>
      <c r="C1" s="13"/>
      <c r="D1" s="13"/>
      <c r="E1" s="13"/>
    </row>
    <row r="2" spans="1:5" ht="10.5" customHeight="1" x14ac:dyDescent="0.2"/>
    <row r="3" spans="1:5" ht="15" x14ac:dyDescent="0.2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 x14ac:dyDescent="0.2">
      <c r="A4" s="4">
        <v>41293</v>
      </c>
      <c r="B4" s="1" t="s">
        <v>12</v>
      </c>
      <c r="C4" s="1">
        <v>1</v>
      </c>
      <c r="D4" s="1" t="s">
        <v>20</v>
      </c>
      <c r="E4" s="1"/>
    </row>
    <row r="5" spans="1:5" x14ac:dyDescent="0.2">
      <c r="A5" s="4">
        <v>41314</v>
      </c>
      <c r="B5" s="1" t="s">
        <v>13</v>
      </c>
      <c r="C5" s="1">
        <v>10</v>
      </c>
      <c r="D5" s="1" t="s">
        <v>20</v>
      </c>
      <c r="E5" s="1"/>
    </row>
    <row r="6" spans="1:5" x14ac:dyDescent="0.2">
      <c r="A6" s="4">
        <v>41339</v>
      </c>
      <c r="B6" s="1" t="s">
        <v>15</v>
      </c>
      <c r="C6" s="1">
        <v>3</v>
      </c>
      <c r="D6" s="1" t="s">
        <v>20</v>
      </c>
      <c r="E6" s="1"/>
    </row>
    <row r="7" spans="1:5" x14ac:dyDescent="0.2">
      <c r="A7" s="4">
        <v>41363</v>
      </c>
      <c r="B7" s="1" t="s">
        <v>11</v>
      </c>
      <c r="C7" s="1">
        <v>2</v>
      </c>
      <c r="D7" s="1" t="s">
        <v>20</v>
      </c>
      <c r="E7" s="1"/>
    </row>
    <row r="8" spans="1:5" x14ac:dyDescent="0.2">
      <c r="A8" s="4"/>
      <c r="B8" s="1"/>
      <c r="C8" s="1"/>
      <c r="D8" s="1"/>
      <c r="E8" s="1"/>
    </row>
    <row r="9" spans="1:5" x14ac:dyDescent="0.2">
      <c r="A9" s="4"/>
      <c r="B9" s="1"/>
      <c r="C9" s="1"/>
      <c r="D9" s="1"/>
      <c r="E9" s="1"/>
    </row>
    <row r="10" spans="1:5" x14ac:dyDescent="0.2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8"/>
    </sheetView>
  </sheetViews>
  <sheetFormatPr defaultRowHeight="14.25" x14ac:dyDescent="0.2"/>
  <cols>
    <col min="1" max="1" width="9.75" bestFit="1" customWidth="1"/>
    <col min="4" max="4" width="9" customWidth="1"/>
    <col min="5" max="5" width="15.625" customWidth="1"/>
  </cols>
  <sheetData>
    <row r="1" spans="1:5" ht="20.25" x14ac:dyDescent="0.2">
      <c r="A1" s="13" t="s">
        <v>4</v>
      </c>
      <c r="B1" s="13"/>
      <c r="C1" s="13"/>
      <c r="D1" s="13"/>
      <c r="E1" s="13"/>
    </row>
    <row r="2" spans="1:5" ht="10.5" customHeight="1" x14ac:dyDescent="0.2"/>
    <row r="3" spans="1:5" ht="15" x14ac:dyDescent="0.2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 x14ac:dyDescent="0.2">
      <c r="A4" s="4">
        <v>41301</v>
      </c>
      <c r="B4" s="1" t="s">
        <v>11</v>
      </c>
      <c r="C4" s="1">
        <v>3</v>
      </c>
      <c r="D4" s="1" t="s">
        <v>21</v>
      </c>
      <c r="E4" s="1"/>
    </row>
    <row r="5" spans="1:5" x14ac:dyDescent="0.2">
      <c r="A5" s="4">
        <v>41319</v>
      </c>
      <c r="B5" s="1" t="s">
        <v>13</v>
      </c>
      <c r="C5" s="1">
        <v>10</v>
      </c>
      <c r="D5" s="1" t="s">
        <v>21</v>
      </c>
      <c r="E5" s="1"/>
    </row>
    <row r="6" spans="1:5" x14ac:dyDescent="0.2">
      <c r="A6" s="4">
        <v>41335</v>
      </c>
      <c r="B6" s="1" t="s">
        <v>16</v>
      </c>
      <c r="C6" s="1">
        <v>2</v>
      </c>
      <c r="D6" s="1" t="s">
        <v>21</v>
      </c>
      <c r="E6" s="1"/>
    </row>
    <row r="7" spans="1:5" x14ac:dyDescent="0.2">
      <c r="A7" s="4">
        <v>41363</v>
      </c>
      <c r="B7" s="1" t="s">
        <v>11</v>
      </c>
      <c r="C7" s="1">
        <v>3</v>
      </c>
      <c r="D7" s="1" t="s">
        <v>21</v>
      </c>
      <c r="E7" s="1"/>
    </row>
    <row r="8" spans="1:5" x14ac:dyDescent="0.2">
      <c r="A8" s="4">
        <v>41387</v>
      </c>
      <c r="B8" s="1" t="s">
        <v>13</v>
      </c>
      <c r="C8" s="1">
        <v>10</v>
      </c>
      <c r="D8" s="1" t="s">
        <v>21</v>
      </c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 x14ac:dyDescent="0.2"/>
  <cols>
    <col min="1" max="1" width="9.75" bestFit="1" customWidth="1"/>
    <col min="4" max="4" width="9" customWidth="1"/>
    <col min="5" max="5" width="15.625" customWidth="1"/>
  </cols>
  <sheetData>
    <row r="1" spans="1:5" ht="20.25" x14ac:dyDescent="0.2">
      <c r="A1" s="13" t="s">
        <v>4</v>
      </c>
      <c r="B1" s="13"/>
      <c r="C1" s="13"/>
      <c r="D1" s="13"/>
      <c r="E1" s="13"/>
    </row>
    <row r="2" spans="1:5" ht="10.5" customHeight="1" x14ac:dyDescent="0.2"/>
    <row r="3" spans="1:5" ht="15" x14ac:dyDescent="0.2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 x14ac:dyDescent="0.2">
      <c r="A4" s="4">
        <v>41302</v>
      </c>
      <c r="B4" s="1" t="s">
        <v>15</v>
      </c>
      <c r="C4" s="1">
        <v>5</v>
      </c>
      <c r="D4" s="1" t="s">
        <v>22</v>
      </c>
      <c r="E4" s="1"/>
    </row>
    <row r="5" spans="1:5" x14ac:dyDescent="0.2">
      <c r="A5" s="4">
        <v>41320</v>
      </c>
      <c r="B5" s="1" t="s">
        <v>17</v>
      </c>
      <c r="C5" s="1">
        <v>10</v>
      </c>
      <c r="D5" s="1" t="s">
        <v>22</v>
      </c>
      <c r="E5" s="1"/>
    </row>
    <row r="6" spans="1:5" x14ac:dyDescent="0.2">
      <c r="A6" s="4">
        <v>41349</v>
      </c>
      <c r="B6" s="1" t="s">
        <v>18</v>
      </c>
      <c r="C6" s="1">
        <v>5</v>
      </c>
      <c r="D6" s="1" t="s">
        <v>22</v>
      </c>
      <c r="E6" s="1"/>
    </row>
    <row r="7" spans="1:5" x14ac:dyDescent="0.2">
      <c r="A7" s="4">
        <v>41377</v>
      </c>
      <c r="B7" s="1" t="s">
        <v>14</v>
      </c>
      <c r="C7" s="1">
        <v>4</v>
      </c>
      <c r="D7" s="1" t="s">
        <v>22</v>
      </c>
      <c r="E7" s="1"/>
    </row>
    <row r="8" spans="1:5" x14ac:dyDescent="0.2">
      <c r="A8" s="4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 x14ac:dyDescent="0.2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 x14ac:dyDescent="0.2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 x14ac:dyDescent="0.2">
      <c r="A2" s="5" t="s">
        <v>24</v>
      </c>
      <c r="B2" s="1">
        <f>SUMPRODUCT((MONTH(多表合并!$A$4:$A$22)=--LEFT($A2))*(多表合并!$B$4:$B$22=B$1)*多表合并!$C$4:$C$22)</f>
        <v>5</v>
      </c>
      <c r="C2" s="1">
        <f>SUMPRODUCT((MONTH(多表合并!$A$4:$A$22)=--LEFT($A2))*(多表合并!$B$4:$B$22=C$1)*多表合并!$C$4:$C$22)</f>
        <v>0</v>
      </c>
      <c r="D2" s="1">
        <f>SUMPRODUCT((MONTH(多表合并!$A$4:$A$22)=--LEFT($A2))*(多表合并!$B$4:$B$22=D$1)*多表合并!$C$4:$C$22)</f>
        <v>3</v>
      </c>
      <c r="E2" s="1">
        <f>SUMPRODUCT((MONTH(多表合并!$A$4:$A$22)=--LEFT($A2))*(多表合并!$B$4:$B$22=E$1)*多表合并!$C$4:$C$22)</f>
        <v>0</v>
      </c>
      <c r="F2" s="1">
        <f>SUMPRODUCT((MONTH(多表合并!$A$4:$A$22)=--LEFT($A2))*(多表合并!$B$4:$B$22=F$1)*多表合并!$C$4:$C$22)</f>
        <v>1</v>
      </c>
      <c r="G2" s="1">
        <f>SUMPRODUCT((MONTH(多表合并!$A$4:$A$22)=--LEFT($A2))*(多表合并!$B$4:$B$22=G$1)*多表合并!$C$4:$C$22)</f>
        <v>0</v>
      </c>
      <c r="H2" s="1">
        <f>SUMPRODUCT((MONTH(多表合并!$A$4:$A$22)=--LEFT($A2))*(多表合并!$B$4:$B$22=H$1)*多表合并!$C$4:$C$22)</f>
        <v>0</v>
      </c>
      <c r="I2" s="1">
        <f>SUMPRODUCT((MONTH(多表合并!$A$4:$A$22)=--LEFT($A2))*(多表合并!$B$4:$B$22=I$1)*多表合并!$C$4:$C$22)</f>
        <v>5</v>
      </c>
      <c r="J2" s="1">
        <f>SUMPRODUCT((MONTH(多表合并!$A$4:$A$22)=--LEFT($A2))*(多表合并!$B$4:$B$22=J$1)*多表合并!$C$4:$C$22)</f>
        <v>0</v>
      </c>
    </row>
    <row r="3" spans="1:10" x14ac:dyDescent="0.2">
      <c r="A3" s="5" t="s">
        <v>26</v>
      </c>
      <c r="B3" s="1">
        <f>SUMPRODUCT((MONTH(多表合并!$A$4:$A$22)=--LEFT($A3))*(多表合并!$B$4:$B$22=B$1)*多表合并!$C$4:$C$22)</f>
        <v>0</v>
      </c>
      <c r="C3" s="1">
        <f>SUMPRODUCT((MONTH(多表合并!$A$4:$A$22)=--LEFT($A3))*(多表合并!$B$4:$B$22=C$1)*多表合并!$C$4:$C$22)</f>
        <v>20</v>
      </c>
      <c r="D3" s="1">
        <f>SUMPRODUCT((MONTH(多表合并!$A$4:$A$22)=--LEFT($A3))*(多表合并!$B$4:$B$22=D$1)*多表合并!$C$4:$C$22)</f>
        <v>2</v>
      </c>
      <c r="E3" s="1">
        <f>SUMPRODUCT((MONTH(多表合并!$A$4:$A$22)=--LEFT($A3))*(多表合并!$B$4:$B$22=E$1)*多表合并!$C$4:$C$22)</f>
        <v>0</v>
      </c>
      <c r="F3" s="1">
        <f>SUMPRODUCT((MONTH(多表合并!$A$4:$A$22)=--LEFT($A3))*(多表合并!$B$4:$B$22=F$1)*多表合并!$C$4:$C$22)</f>
        <v>1</v>
      </c>
      <c r="G3" s="1">
        <f>SUMPRODUCT((MONTH(多表合并!$A$4:$A$22)=--LEFT($A3))*(多表合并!$B$4:$B$22=G$1)*多表合并!$C$4:$C$22)</f>
        <v>0</v>
      </c>
      <c r="H3" s="1">
        <f>SUMPRODUCT((MONTH(多表合并!$A$4:$A$22)=--LEFT($A3))*(多表合并!$B$4:$B$22=H$1)*多表合并!$C$4:$C$22)</f>
        <v>0</v>
      </c>
      <c r="I3" s="1">
        <f>SUMPRODUCT((MONTH(多表合并!$A$4:$A$22)=--LEFT($A3))*(多表合并!$B$4:$B$22=I$1)*多表合并!$C$4:$C$22)</f>
        <v>0</v>
      </c>
      <c r="J3" s="1">
        <f>SUMPRODUCT((MONTH(多表合并!$A$4:$A$22)=--LEFT($A3))*(多表合并!$B$4:$B$22=J$1)*多表合并!$C$4:$C$22)</f>
        <v>10</v>
      </c>
    </row>
    <row r="4" spans="1:10" x14ac:dyDescent="0.2">
      <c r="A4" s="5" t="s">
        <v>28</v>
      </c>
      <c r="B4" s="1">
        <f>SUMPRODUCT((MONTH(多表合并!$A$4:$A$22)=--LEFT($A4))*(多表合并!$B$4:$B$22=B$1)*多表合并!$C$4:$C$22)</f>
        <v>0</v>
      </c>
      <c r="C4" s="1">
        <f>SUMPRODUCT((MONTH(多表合并!$A$4:$A$22)=--LEFT($A4))*(多表合并!$B$4:$B$22=C$1)*多表合并!$C$4:$C$22)</f>
        <v>10</v>
      </c>
      <c r="D4" s="1">
        <f>SUMPRODUCT((MONTH(多表合并!$A$4:$A$22)=--LEFT($A4))*(多表合并!$B$4:$B$22=D$1)*多表合并!$C$4:$C$22)</f>
        <v>5</v>
      </c>
      <c r="E4" s="1">
        <f>SUMPRODUCT((MONTH(多表合并!$A$4:$A$22)=--LEFT($A4))*(多表合并!$B$4:$B$22=E$1)*多表合并!$C$4:$C$22)</f>
        <v>2</v>
      </c>
      <c r="F4" s="1">
        <f>SUMPRODUCT((MONTH(多表合并!$A$4:$A$22)=--LEFT($A4))*(多表合并!$B$4:$B$22=F$1)*多表合并!$C$4:$C$22)</f>
        <v>0</v>
      </c>
      <c r="G4" s="1">
        <f>SUMPRODUCT((MONTH(多表合并!$A$4:$A$22)=--LEFT($A4))*(多表合并!$B$4:$B$22=G$1)*多表合并!$C$4:$C$22)</f>
        <v>2</v>
      </c>
      <c r="H4" s="1">
        <f>SUMPRODUCT((MONTH(多表合并!$A$4:$A$22)=--LEFT($A4))*(多表合并!$B$4:$B$22=H$1)*多表合并!$C$4:$C$22)</f>
        <v>5</v>
      </c>
      <c r="I4" s="1">
        <f>SUMPRODUCT((MONTH(多表合并!$A$4:$A$22)=--LEFT($A4))*(多表合并!$B$4:$B$22=I$1)*多表合并!$C$4:$C$22)</f>
        <v>3</v>
      </c>
      <c r="J4" s="1">
        <f>SUMPRODUCT((MONTH(多表合并!$A$4:$A$22)=--LEFT($A4))*(多表合并!$B$4:$B$22=J$1)*多表合并!$C$4:$C$22)</f>
        <v>0</v>
      </c>
    </row>
    <row r="5" spans="1:10" x14ac:dyDescent="0.2">
      <c r="A5" s="5" t="s">
        <v>30</v>
      </c>
      <c r="B5" s="1">
        <f>SUMPRODUCT((MONTH(多表合并!$A$4:$A$22)=--LEFT($A5))*(多表合并!$B$4:$B$22=B$1)*多表合并!$C$4:$C$22)</f>
        <v>0</v>
      </c>
      <c r="C5" s="1">
        <f>SUMPRODUCT((MONTH(多表合并!$A$4:$A$22)=--LEFT($A5))*(多表合并!$B$4:$B$22=C$1)*多表合并!$C$4:$C$22)</f>
        <v>10</v>
      </c>
      <c r="D5" s="1">
        <f>SUMPRODUCT((MONTH(多表合并!$A$4:$A$22)=--LEFT($A5))*(多表合并!$B$4:$B$22=D$1)*多表合并!$C$4:$C$22)</f>
        <v>0</v>
      </c>
      <c r="E5" s="1">
        <f>SUMPRODUCT((MONTH(多表合并!$A$4:$A$22)=--LEFT($A5))*(多表合并!$B$4:$B$22=E$1)*多表合并!$C$4:$C$22)</f>
        <v>0</v>
      </c>
      <c r="F5" s="1">
        <f>SUMPRODUCT((MONTH(多表合并!$A$4:$A$22)=--LEFT($A5))*(多表合并!$B$4:$B$22=F$1)*多表合并!$C$4:$C$22)</f>
        <v>0</v>
      </c>
      <c r="G5" s="1">
        <f>SUMPRODUCT((MONTH(多表合并!$A$4:$A$22)=--LEFT($A5))*(多表合并!$B$4:$B$22=G$1)*多表合并!$C$4:$C$22)</f>
        <v>4</v>
      </c>
      <c r="H5" s="1">
        <f>SUMPRODUCT((MONTH(多表合并!$A$4:$A$22)=--LEFT($A5))*(多表合并!$B$4:$B$22=H$1)*多表合并!$C$4:$C$22)</f>
        <v>0</v>
      </c>
      <c r="I5" s="1">
        <f>SUMPRODUCT((MONTH(多表合并!$A$4:$A$22)=--LEFT($A5))*(多表合并!$B$4:$B$22=I$1)*多表合并!$C$4:$C$22)</f>
        <v>2</v>
      </c>
      <c r="J5" s="1">
        <f>SUMPRODUCT((MONTH(多表合并!$A$4:$A$22)=--LEFT($A5))*(多表合并!$B$4:$B$22=J$1)*多表合并!$C$4:$C$22)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 x14ac:dyDescent="0.2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 x14ac:dyDescent="0.2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 x14ac:dyDescent="0.2">
      <c r="A2" s="5" t="s">
        <v>24</v>
      </c>
      <c r="B2" s="1">
        <f>SUMIFS(多表合并!$C$4:$C$22,多表合并!$H$4:$H$22,$A2,多表合并!$B$4:$B$22,B$1)</f>
        <v>5</v>
      </c>
      <c r="C2" s="1">
        <f>SUMIFS(多表合并!$C$4:$C$22,多表合并!$H$4:$H$22,$A2,多表合并!$B$4:$B$22,C$1)</f>
        <v>0</v>
      </c>
      <c r="D2" s="1">
        <f>SUMIFS(多表合并!$C$4:$C$22,多表合并!$H$4:$H$22,$A2,多表合并!$B$4:$B$22,D$1)</f>
        <v>3</v>
      </c>
      <c r="E2" s="1">
        <f>SUMIFS(多表合并!$C$4:$C$22,多表合并!$H$4:$H$22,$A2,多表合并!$B$4:$B$22,E$1)</f>
        <v>0</v>
      </c>
      <c r="F2" s="1">
        <f>SUMIFS(多表合并!$C$4:$C$22,多表合并!$H$4:$H$22,$A2,多表合并!$B$4:$B$22,F$1)</f>
        <v>1</v>
      </c>
      <c r="G2" s="1">
        <f>SUMIFS(多表合并!$C$4:$C$22,多表合并!$H$4:$H$22,$A2,多表合并!$B$4:$B$22,G$1)</f>
        <v>0</v>
      </c>
      <c r="H2" s="1">
        <f>SUMIFS(多表合并!$C$4:$C$22,多表合并!$H$4:$H$22,$A2,多表合并!$B$4:$B$22,H$1)</f>
        <v>0</v>
      </c>
      <c r="I2" s="1">
        <f>SUMIFS(多表合并!$C$4:$C$22,多表合并!$H$4:$H$22,$A2,多表合并!$B$4:$B$22,I$1)</f>
        <v>5</v>
      </c>
      <c r="J2" s="1">
        <f>SUMIFS(多表合并!$C$4:$C$22,多表合并!$H$4:$H$22,$A2,多表合并!$B$4:$B$22,J$1)</f>
        <v>0</v>
      </c>
    </row>
    <row r="3" spans="1:10" x14ac:dyDescent="0.2">
      <c r="A3" s="5" t="s">
        <v>26</v>
      </c>
      <c r="B3" s="1">
        <f>SUMIFS(多表合并!$C$4:$C$22,多表合并!$H$4:$H$22,$A3,多表合并!$B$4:$B$22,B$1)</f>
        <v>0</v>
      </c>
      <c r="C3" s="1">
        <f>SUMIFS(多表合并!$C$4:$C$22,多表合并!$H$4:$H$22,$A3,多表合并!$B$4:$B$22,C$1)</f>
        <v>20</v>
      </c>
      <c r="D3" s="1">
        <f>SUMIFS(多表合并!$C$4:$C$22,多表合并!$H$4:$H$22,$A3,多表合并!$B$4:$B$22,D$1)</f>
        <v>2</v>
      </c>
      <c r="E3" s="1">
        <f>SUMIFS(多表合并!$C$4:$C$22,多表合并!$H$4:$H$22,$A3,多表合并!$B$4:$B$22,E$1)</f>
        <v>0</v>
      </c>
      <c r="F3" s="1">
        <f>SUMIFS(多表合并!$C$4:$C$22,多表合并!$H$4:$H$22,$A3,多表合并!$B$4:$B$22,F$1)</f>
        <v>1</v>
      </c>
      <c r="G3" s="1">
        <f>SUMIFS(多表合并!$C$4:$C$22,多表合并!$H$4:$H$22,$A3,多表合并!$B$4:$B$22,G$1)</f>
        <v>0</v>
      </c>
      <c r="H3" s="1">
        <f>SUMIFS(多表合并!$C$4:$C$22,多表合并!$H$4:$H$22,$A3,多表合并!$B$4:$B$22,H$1)</f>
        <v>0</v>
      </c>
      <c r="I3" s="1">
        <f>SUMIFS(多表合并!$C$4:$C$22,多表合并!$H$4:$H$22,$A3,多表合并!$B$4:$B$22,I$1)</f>
        <v>0</v>
      </c>
      <c r="J3" s="1">
        <f>SUMIFS(多表合并!$C$4:$C$22,多表合并!$H$4:$H$22,$A3,多表合并!$B$4:$B$22,J$1)</f>
        <v>10</v>
      </c>
    </row>
    <row r="4" spans="1:10" x14ac:dyDescent="0.2">
      <c r="A4" s="5" t="s">
        <v>28</v>
      </c>
      <c r="B4" s="1">
        <f>SUMIFS(多表合并!$C$4:$C$22,多表合并!$H$4:$H$22,$A4,多表合并!$B$4:$B$22,B$1)</f>
        <v>0</v>
      </c>
      <c r="C4" s="1">
        <f>SUMIFS(多表合并!$C$4:$C$22,多表合并!$H$4:$H$22,$A4,多表合并!$B$4:$B$22,C$1)</f>
        <v>10</v>
      </c>
      <c r="D4" s="1">
        <f>SUMIFS(多表合并!$C$4:$C$22,多表合并!$H$4:$H$22,$A4,多表合并!$B$4:$B$22,D$1)</f>
        <v>5</v>
      </c>
      <c r="E4" s="1">
        <f>SUMIFS(多表合并!$C$4:$C$22,多表合并!$H$4:$H$22,$A4,多表合并!$B$4:$B$22,E$1)</f>
        <v>2</v>
      </c>
      <c r="F4" s="1">
        <f>SUMIFS(多表合并!$C$4:$C$22,多表合并!$H$4:$H$22,$A4,多表合并!$B$4:$B$22,F$1)</f>
        <v>0</v>
      </c>
      <c r="G4" s="1">
        <f>SUMIFS(多表合并!$C$4:$C$22,多表合并!$H$4:$H$22,$A4,多表合并!$B$4:$B$22,G$1)</f>
        <v>2</v>
      </c>
      <c r="H4" s="1">
        <f>SUMIFS(多表合并!$C$4:$C$22,多表合并!$H$4:$H$22,$A4,多表合并!$B$4:$B$22,H$1)</f>
        <v>5</v>
      </c>
      <c r="I4" s="1">
        <f>SUMIFS(多表合并!$C$4:$C$22,多表合并!$H$4:$H$22,$A4,多表合并!$B$4:$B$22,I$1)</f>
        <v>3</v>
      </c>
      <c r="J4" s="1">
        <f>SUMIFS(多表合并!$C$4:$C$22,多表合并!$H$4:$H$22,$A4,多表合并!$B$4:$B$22,J$1)</f>
        <v>0</v>
      </c>
    </row>
    <row r="5" spans="1:10" x14ac:dyDescent="0.2">
      <c r="A5" s="5" t="s">
        <v>30</v>
      </c>
      <c r="B5" s="1">
        <f>SUMIFS(多表合并!$C$4:$C$22,多表合并!$H$4:$H$22,$A5,多表合并!$B$4:$B$22,B$1)</f>
        <v>0</v>
      </c>
      <c r="C5" s="1">
        <f>SUMIFS(多表合并!$C$4:$C$22,多表合并!$H$4:$H$22,$A5,多表合并!$B$4:$B$22,C$1)</f>
        <v>10</v>
      </c>
      <c r="D5" s="1">
        <f>SUMIFS(多表合并!$C$4:$C$22,多表合并!$H$4:$H$22,$A5,多表合并!$B$4:$B$22,D$1)</f>
        <v>0</v>
      </c>
      <c r="E5" s="1">
        <f>SUMIFS(多表合并!$C$4:$C$22,多表合并!$H$4:$H$22,$A5,多表合并!$B$4:$B$22,E$1)</f>
        <v>0</v>
      </c>
      <c r="F5" s="1">
        <f>SUMIFS(多表合并!$C$4:$C$22,多表合并!$H$4:$H$22,$A5,多表合并!$B$4:$B$22,F$1)</f>
        <v>0</v>
      </c>
      <c r="G5" s="1">
        <f>SUMIFS(多表合并!$C$4:$C$22,多表合并!$H$4:$H$22,$A5,多表合并!$B$4:$B$22,G$1)</f>
        <v>4</v>
      </c>
      <c r="H5" s="1">
        <f>SUMIFS(多表合并!$C$4:$C$22,多表合并!$H$4:$H$22,$A5,多表合并!$B$4:$B$22,H$1)</f>
        <v>0</v>
      </c>
      <c r="I5" s="1">
        <f>SUMIFS(多表合并!$C$4:$C$22,多表合并!$H$4:$H$22,$A5,多表合并!$B$4:$B$22,I$1)</f>
        <v>2</v>
      </c>
      <c r="J5" s="1">
        <f>SUMIFS(多表合并!$C$4:$C$22,多表合并!$H$4:$H$22,$A5,多表合并!$B$4:$B$22,J$1)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7" sqref="G27"/>
    </sheetView>
  </sheetViews>
  <sheetFormatPr defaultRowHeight="14.25" x14ac:dyDescent="0.2"/>
  <sheetData>
    <row r="1" spans="1:8" ht="20.25" x14ac:dyDescent="0.2">
      <c r="A1" s="13" t="s">
        <v>4</v>
      </c>
      <c r="B1" s="13"/>
      <c r="C1" s="13"/>
      <c r="D1" s="13"/>
      <c r="E1" s="13"/>
      <c r="F1" s="13"/>
    </row>
    <row r="3" spans="1:8" ht="15" x14ac:dyDescent="0.2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  <c r="F3" s="3" t="s">
        <v>31</v>
      </c>
      <c r="H3" s="12" t="s">
        <v>36</v>
      </c>
    </row>
    <row r="4" spans="1:8" x14ac:dyDescent="0.2">
      <c r="A4" s="4">
        <v>41294</v>
      </c>
      <c r="B4" s="1" t="s">
        <v>10</v>
      </c>
      <c r="C4" s="1">
        <v>5</v>
      </c>
      <c r="D4" s="1" t="s">
        <v>19</v>
      </c>
      <c r="E4" s="1"/>
      <c r="F4" s="2" t="s">
        <v>6</v>
      </c>
      <c r="H4" t="str">
        <f t="shared" ref="H4:H22" si="0">MONTH(A4)&amp;"月"</f>
        <v>1月</v>
      </c>
    </row>
    <row r="5" spans="1:8" x14ac:dyDescent="0.2">
      <c r="A5" s="4">
        <v>41313</v>
      </c>
      <c r="B5" s="1" t="s">
        <v>11</v>
      </c>
      <c r="C5" s="1">
        <v>2</v>
      </c>
      <c r="D5" s="1" t="s">
        <v>19</v>
      </c>
      <c r="E5" s="1"/>
      <c r="F5" s="2" t="s">
        <v>6</v>
      </c>
      <c r="H5" t="str">
        <f t="shared" si="0"/>
        <v>2月</v>
      </c>
    </row>
    <row r="6" spans="1:8" x14ac:dyDescent="0.2">
      <c r="A6" s="4">
        <v>41328</v>
      </c>
      <c r="B6" s="1" t="s">
        <v>12</v>
      </c>
      <c r="C6" s="1">
        <v>1</v>
      </c>
      <c r="D6" s="1" t="s">
        <v>19</v>
      </c>
      <c r="E6" s="1"/>
      <c r="F6" s="2" t="s">
        <v>6</v>
      </c>
      <c r="H6" t="str">
        <f t="shared" si="0"/>
        <v>2月</v>
      </c>
    </row>
    <row r="7" spans="1:8" x14ac:dyDescent="0.2">
      <c r="A7" s="4">
        <v>41343</v>
      </c>
      <c r="B7" s="1" t="s">
        <v>13</v>
      </c>
      <c r="C7" s="1">
        <v>10</v>
      </c>
      <c r="D7" s="1" t="s">
        <v>19</v>
      </c>
      <c r="E7" s="1"/>
      <c r="F7" s="2" t="s">
        <v>6</v>
      </c>
      <c r="H7" t="str">
        <f t="shared" si="0"/>
        <v>3月</v>
      </c>
    </row>
    <row r="8" spans="1:8" x14ac:dyDescent="0.2">
      <c r="A8" s="4">
        <v>41363</v>
      </c>
      <c r="B8" s="1" t="s">
        <v>14</v>
      </c>
      <c r="C8" s="1">
        <v>2</v>
      </c>
      <c r="D8" s="1" t="s">
        <v>19</v>
      </c>
      <c r="E8" s="1"/>
      <c r="F8" s="2" t="s">
        <v>6</v>
      </c>
      <c r="H8" t="str">
        <f t="shared" si="0"/>
        <v>3月</v>
      </c>
    </row>
    <row r="9" spans="1:8" x14ac:dyDescent="0.2">
      <c r="A9" s="4">
        <v>41378</v>
      </c>
      <c r="B9" s="1" t="s">
        <v>15</v>
      </c>
      <c r="C9" s="1">
        <v>2</v>
      </c>
      <c r="D9" s="1" t="s">
        <v>19</v>
      </c>
      <c r="E9" s="1"/>
      <c r="F9" s="2" t="s">
        <v>6</v>
      </c>
      <c r="H9" t="str">
        <f t="shared" si="0"/>
        <v>4月</v>
      </c>
    </row>
    <row r="10" spans="1:8" x14ac:dyDescent="0.2">
      <c r="A10" s="4">
        <v>41293</v>
      </c>
      <c r="B10" s="1" t="s">
        <v>12</v>
      </c>
      <c r="C10" s="1">
        <v>1</v>
      </c>
      <c r="D10" s="1" t="s">
        <v>20</v>
      </c>
      <c r="E10" s="1"/>
      <c r="F10" s="8" t="s">
        <v>7</v>
      </c>
      <c r="H10" t="str">
        <f t="shared" si="0"/>
        <v>1月</v>
      </c>
    </row>
    <row r="11" spans="1:8" x14ac:dyDescent="0.2">
      <c r="A11" s="4">
        <v>41314</v>
      </c>
      <c r="B11" s="1" t="s">
        <v>13</v>
      </c>
      <c r="C11" s="1">
        <v>10</v>
      </c>
      <c r="D11" s="1" t="s">
        <v>20</v>
      </c>
      <c r="E11" s="1"/>
      <c r="F11" s="8" t="s">
        <v>7</v>
      </c>
      <c r="H11" t="str">
        <f t="shared" si="0"/>
        <v>2月</v>
      </c>
    </row>
    <row r="12" spans="1:8" x14ac:dyDescent="0.2">
      <c r="A12" s="4">
        <v>41339</v>
      </c>
      <c r="B12" s="1" t="s">
        <v>15</v>
      </c>
      <c r="C12" s="1">
        <v>3</v>
      </c>
      <c r="D12" s="1" t="s">
        <v>20</v>
      </c>
      <c r="E12" s="1"/>
      <c r="F12" s="8" t="s">
        <v>7</v>
      </c>
      <c r="H12" t="str">
        <f t="shared" si="0"/>
        <v>3月</v>
      </c>
    </row>
    <row r="13" spans="1:8" x14ac:dyDescent="0.2">
      <c r="A13" s="4">
        <v>41363</v>
      </c>
      <c r="B13" s="1" t="s">
        <v>11</v>
      </c>
      <c r="C13" s="1">
        <v>2</v>
      </c>
      <c r="D13" s="1" t="s">
        <v>20</v>
      </c>
      <c r="E13" s="1"/>
      <c r="F13" s="8" t="s">
        <v>7</v>
      </c>
      <c r="H13" t="str">
        <f t="shared" si="0"/>
        <v>3月</v>
      </c>
    </row>
    <row r="14" spans="1:8" x14ac:dyDescent="0.2">
      <c r="A14" s="4">
        <v>41301</v>
      </c>
      <c r="B14" s="1" t="s">
        <v>11</v>
      </c>
      <c r="C14" s="1">
        <v>3</v>
      </c>
      <c r="D14" s="1" t="s">
        <v>21</v>
      </c>
      <c r="E14" s="1"/>
      <c r="F14" s="8" t="s">
        <v>8</v>
      </c>
      <c r="H14" t="str">
        <f t="shared" si="0"/>
        <v>1月</v>
      </c>
    </row>
    <row r="15" spans="1:8" x14ac:dyDescent="0.2">
      <c r="A15" s="4">
        <v>41319</v>
      </c>
      <c r="B15" s="1" t="s">
        <v>13</v>
      </c>
      <c r="C15" s="1">
        <v>10</v>
      </c>
      <c r="D15" s="1" t="s">
        <v>21</v>
      </c>
      <c r="E15" s="1"/>
      <c r="F15" s="8" t="s">
        <v>8</v>
      </c>
      <c r="H15" t="str">
        <f t="shared" si="0"/>
        <v>2月</v>
      </c>
    </row>
    <row r="16" spans="1:8" x14ac:dyDescent="0.2">
      <c r="A16" s="4">
        <v>41335</v>
      </c>
      <c r="B16" s="1" t="s">
        <v>16</v>
      </c>
      <c r="C16" s="1">
        <v>2</v>
      </c>
      <c r="D16" s="1" t="s">
        <v>21</v>
      </c>
      <c r="E16" s="1"/>
      <c r="F16" s="8" t="s">
        <v>8</v>
      </c>
      <c r="H16" t="str">
        <f t="shared" si="0"/>
        <v>3月</v>
      </c>
    </row>
    <row r="17" spans="1:8" x14ac:dyDescent="0.2">
      <c r="A17" s="4">
        <v>41363</v>
      </c>
      <c r="B17" s="1" t="s">
        <v>11</v>
      </c>
      <c r="C17" s="1">
        <v>3</v>
      </c>
      <c r="D17" s="1" t="s">
        <v>21</v>
      </c>
      <c r="E17" s="1"/>
      <c r="F17" s="8" t="s">
        <v>8</v>
      </c>
      <c r="H17" t="str">
        <f t="shared" si="0"/>
        <v>3月</v>
      </c>
    </row>
    <row r="18" spans="1:8" x14ac:dyDescent="0.2">
      <c r="A18" s="4">
        <v>41387</v>
      </c>
      <c r="B18" s="1" t="s">
        <v>13</v>
      </c>
      <c r="C18" s="1">
        <v>10</v>
      </c>
      <c r="D18" s="1" t="s">
        <v>21</v>
      </c>
      <c r="E18" s="1"/>
      <c r="F18" s="8" t="s">
        <v>8</v>
      </c>
      <c r="H18" t="str">
        <f t="shared" si="0"/>
        <v>4月</v>
      </c>
    </row>
    <row r="19" spans="1:8" x14ac:dyDescent="0.2">
      <c r="A19" s="4">
        <v>41302</v>
      </c>
      <c r="B19" s="1" t="s">
        <v>15</v>
      </c>
      <c r="C19" s="1">
        <v>5</v>
      </c>
      <c r="D19" s="1" t="s">
        <v>22</v>
      </c>
      <c r="E19" s="1"/>
      <c r="F19" s="8" t="s">
        <v>9</v>
      </c>
      <c r="H19" t="str">
        <f t="shared" si="0"/>
        <v>1月</v>
      </c>
    </row>
    <row r="20" spans="1:8" x14ac:dyDescent="0.2">
      <c r="A20" s="4">
        <v>41320</v>
      </c>
      <c r="B20" s="1" t="s">
        <v>17</v>
      </c>
      <c r="C20" s="1">
        <v>10</v>
      </c>
      <c r="D20" s="1" t="s">
        <v>22</v>
      </c>
      <c r="E20" s="1"/>
      <c r="F20" s="8" t="s">
        <v>9</v>
      </c>
      <c r="H20" t="str">
        <f t="shared" si="0"/>
        <v>2月</v>
      </c>
    </row>
    <row r="21" spans="1:8" x14ac:dyDescent="0.2">
      <c r="A21" s="4">
        <v>41349</v>
      </c>
      <c r="B21" s="1" t="s">
        <v>18</v>
      </c>
      <c r="C21" s="1">
        <v>5</v>
      </c>
      <c r="D21" s="1" t="s">
        <v>22</v>
      </c>
      <c r="E21" s="1"/>
      <c r="F21" s="8" t="s">
        <v>9</v>
      </c>
      <c r="H21" t="str">
        <f t="shared" si="0"/>
        <v>3月</v>
      </c>
    </row>
    <row r="22" spans="1:8" x14ac:dyDescent="0.2">
      <c r="A22" s="4">
        <v>41377</v>
      </c>
      <c r="B22" s="1" t="s">
        <v>14</v>
      </c>
      <c r="C22" s="1">
        <v>4</v>
      </c>
      <c r="D22" s="1" t="s">
        <v>22</v>
      </c>
      <c r="E22" s="1"/>
      <c r="F22" s="8" t="s">
        <v>9</v>
      </c>
      <c r="H22" t="str">
        <f t="shared" si="0"/>
        <v>4月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4:B22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xSplit="2" ySplit="1" topLeftCell="C17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4.25" x14ac:dyDescent="0.2"/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31</v>
      </c>
      <c r="H1" s="12" t="s">
        <v>36</v>
      </c>
    </row>
    <row r="2" spans="1:8" x14ac:dyDescent="0.2">
      <c r="A2" s="4">
        <v>41294</v>
      </c>
      <c r="B2" s="1" t="s">
        <v>10</v>
      </c>
      <c r="C2" s="1">
        <v>5</v>
      </c>
      <c r="D2" s="1" t="s">
        <v>19</v>
      </c>
      <c r="E2" s="1"/>
      <c r="F2" s="2" t="s">
        <v>6</v>
      </c>
      <c r="H2" t="str">
        <f t="shared" ref="H2:H20" si="0">MONTH(A2)&amp;"月"</f>
        <v>1月</v>
      </c>
    </row>
    <row r="3" spans="1:8" x14ac:dyDescent="0.2">
      <c r="A3" s="4">
        <v>41313</v>
      </c>
      <c r="B3" s="1" t="s">
        <v>11</v>
      </c>
      <c r="C3" s="1">
        <v>2</v>
      </c>
      <c r="D3" s="1" t="s">
        <v>19</v>
      </c>
      <c r="E3" s="1"/>
      <c r="F3" s="2" t="s">
        <v>6</v>
      </c>
      <c r="H3" t="str">
        <f t="shared" si="0"/>
        <v>2月</v>
      </c>
    </row>
    <row r="4" spans="1:8" x14ac:dyDescent="0.2">
      <c r="A4" s="4">
        <v>41328</v>
      </c>
      <c r="B4" s="1" t="s">
        <v>12</v>
      </c>
      <c r="C4" s="1">
        <v>1</v>
      </c>
      <c r="D4" s="1" t="s">
        <v>19</v>
      </c>
      <c r="E4" s="1"/>
      <c r="F4" s="2" t="s">
        <v>6</v>
      </c>
      <c r="H4" t="str">
        <f t="shared" si="0"/>
        <v>2月</v>
      </c>
    </row>
    <row r="5" spans="1:8" x14ac:dyDescent="0.2">
      <c r="A5" s="4">
        <v>41343</v>
      </c>
      <c r="B5" s="1" t="s">
        <v>13</v>
      </c>
      <c r="C5" s="1">
        <v>10</v>
      </c>
      <c r="D5" s="1" t="s">
        <v>19</v>
      </c>
      <c r="E5" s="1"/>
      <c r="F5" s="2" t="s">
        <v>6</v>
      </c>
      <c r="H5" t="str">
        <f t="shared" si="0"/>
        <v>3月</v>
      </c>
    </row>
    <row r="6" spans="1:8" x14ac:dyDescent="0.2">
      <c r="A6" s="4">
        <v>41363</v>
      </c>
      <c r="B6" s="1" t="s">
        <v>14</v>
      </c>
      <c r="C6" s="1">
        <v>2</v>
      </c>
      <c r="D6" s="1" t="s">
        <v>19</v>
      </c>
      <c r="E6" s="1"/>
      <c r="F6" s="2" t="s">
        <v>6</v>
      </c>
      <c r="H6" t="str">
        <f t="shared" si="0"/>
        <v>3月</v>
      </c>
    </row>
    <row r="7" spans="1:8" x14ac:dyDescent="0.2">
      <c r="A7" s="4">
        <v>41378</v>
      </c>
      <c r="B7" s="1" t="s">
        <v>15</v>
      </c>
      <c r="C7" s="1">
        <v>2</v>
      </c>
      <c r="D7" s="1" t="s">
        <v>19</v>
      </c>
      <c r="E7" s="1"/>
      <c r="F7" s="2" t="s">
        <v>6</v>
      </c>
      <c r="H7" t="str">
        <f t="shared" si="0"/>
        <v>4月</v>
      </c>
    </row>
    <row r="8" spans="1:8" x14ac:dyDescent="0.2">
      <c r="A8" s="4">
        <v>41293</v>
      </c>
      <c r="B8" s="1" t="s">
        <v>12</v>
      </c>
      <c r="C8" s="1">
        <v>1</v>
      </c>
      <c r="D8" s="1" t="s">
        <v>20</v>
      </c>
      <c r="E8" s="1"/>
      <c r="F8" s="8" t="s">
        <v>7</v>
      </c>
      <c r="H8" t="str">
        <f t="shared" si="0"/>
        <v>1月</v>
      </c>
    </row>
    <row r="9" spans="1:8" x14ac:dyDescent="0.2">
      <c r="A9" s="4">
        <v>41314</v>
      </c>
      <c r="B9" s="1" t="s">
        <v>13</v>
      </c>
      <c r="C9" s="1">
        <v>10</v>
      </c>
      <c r="D9" s="1" t="s">
        <v>20</v>
      </c>
      <c r="E9" s="1"/>
      <c r="F9" s="8" t="s">
        <v>7</v>
      </c>
      <c r="H9" t="str">
        <f t="shared" si="0"/>
        <v>2月</v>
      </c>
    </row>
    <row r="10" spans="1:8" x14ac:dyDescent="0.2">
      <c r="A10" s="4">
        <v>41339</v>
      </c>
      <c r="B10" s="1" t="s">
        <v>15</v>
      </c>
      <c r="C10" s="1">
        <v>3</v>
      </c>
      <c r="D10" s="1" t="s">
        <v>20</v>
      </c>
      <c r="E10" s="1"/>
      <c r="F10" s="8" t="s">
        <v>7</v>
      </c>
      <c r="H10" t="str">
        <f t="shared" si="0"/>
        <v>3月</v>
      </c>
    </row>
    <row r="11" spans="1:8" x14ac:dyDescent="0.2">
      <c r="A11" s="4">
        <v>41363</v>
      </c>
      <c r="B11" s="1" t="s">
        <v>11</v>
      </c>
      <c r="C11" s="1">
        <v>2</v>
      </c>
      <c r="D11" s="1" t="s">
        <v>20</v>
      </c>
      <c r="E11" s="1"/>
      <c r="F11" s="8" t="s">
        <v>7</v>
      </c>
      <c r="H11" t="str">
        <f t="shared" si="0"/>
        <v>3月</v>
      </c>
    </row>
    <row r="12" spans="1:8" x14ac:dyDescent="0.2">
      <c r="A12" s="4">
        <v>41301</v>
      </c>
      <c r="B12" s="1" t="s">
        <v>11</v>
      </c>
      <c r="C12" s="1">
        <v>3</v>
      </c>
      <c r="D12" s="1" t="s">
        <v>21</v>
      </c>
      <c r="E12" s="1"/>
      <c r="F12" s="8" t="s">
        <v>8</v>
      </c>
      <c r="H12" t="str">
        <f t="shared" si="0"/>
        <v>1月</v>
      </c>
    </row>
    <row r="13" spans="1:8" x14ac:dyDescent="0.2">
      <c r="A13" s="4">
        <v>41319</v>
      </c>
      <c r="B13" s="1" t="s">
        <v>13</v>
      </c>
      <c r="C13" s="1">
        <v>10</v>
      </c>
      <c r="D13" s="1" t="s">
        <v>21</v>
      </c>
      <c r="E13" s="1"/>
      <c r="F13" s="8" t="s">
        <v>8</v>
      </c>
      <c r="H13" t="str">
        <f t="shared" si="0"/>
        <v>2月</v>
      </c>
    </row>
    <row r="14" spans="1:8" x14ac:dyDescent="0.2">
      <c r="A14" s="4">
        <v>41335</v>
      </c>
      <c r="B14" s="1" t="s">
        <v>16</v>
      </c>
      <c r="C14" s="1">
        <v>2</v>
      </c>
      <c r="D14" s="1" t="s">
        <v>21</v>
      </c>
      <c r="E14" s="1"/>
      <c r="F14" s="8" t="s">
        <v>8</v>
      </c>
      <c r="H14" t="str">
        <f t="shared" si="0"/>
        <v>3月</v>
      </c>
    </row>
    <row r="15" spans="1:8" x14ac:dyDescent="0.2">
      <c r="A15" s="4">
        <v>41363</v>
      </c>
      <c r="B15" s="1" t="s">
        <v>11</v>
      </c>
      <c r="C15" s="1">
        <v>3</v>
      </c>
      <c r="D15" s="1" t="s">
        <v>21</v>
      </c>
      <c r="E15" s="1"/>
      <c r="F15" s="8" t="s">
        <v>8</v>
      </c>
      <c r="H15" t="str">
        <f t="shared" si="0"/>
        <v>3月</v>
      </c>
    </row>
    <row r="16" spans="1:8" x14ac:dyDescent="0.2">
      <c r="A16" s="4">
        <v>41387</v>
      </c>
      <c r="B16" s="1" t="s">
        <v>13</v>
      </c>
      <c r="C16" s="1">
        <v>10</v>
      </c>
      <c r="D16" s="1" t="s">
        <v>21</v>
      </c>
      <c r="E16" s="1"/>
      <c r="F16" s="8" t="s">
        <v>8</v>
      </c>
      <c r="H16" t="str">
        <f t="shared" si="0"/>
        <v>4月</v>
      </c>
    </row>
    <row r="17" spans="1:8" x14ac:dyDescent="0.2">
      <c r="A17" s="4">
        <v>41302</v>
      </c>
      <c r="B17" s="1" t="s">
        <v>15</v>
      </c>
      <c r="C17" s="1">
        <v>5</v>
      </c>
      <c r="D17" s="1" t="s">
        <v>22</v>
      </c>
      <c r="E17" s="1"/>
      <c r="F17" s="8" t="s">
        <v>9</v>
      </c>
      <c r="H17" t="str">
        <f t="shared" si="0"/>
        <v>1月</v>
      </c>
    </row>
    <row r="18" spans="1:8" x14ac:dyDescent="0.2">
      <c r="A18" s="4">
        <v>41320</v>
      </c>
      <c r="B18" s="1" t="s">
        <v>17</v>
      </c>
      <c r="C18" s="1">
        <v>10</v>
      </c>
      <c r="D18" s="1" t="s">
        <v>22</v>
      </c>
      <c r="E18" s="1"/>
      <c r="F18" s="8" t="s">
        <v>9</v>
      </c>
      <c r="H18" t="str">
        <f t="shared" si="0"/>
        <v>2月</v>
      </c>
    </row>
    <row r="19" spans="1:8" x14ac:dyDescent="0.2">
      <c r="A19" s="4">
        <v>41349</v>
      </c>
      <c r="B19" s="1" t="s">
        <v>18</v>
      </c>
      <c r="C19" s="1">
        <v>5</v>
      </c>
      <c r="D19" s="1" t="s">
        <v>22</v>
      </c>
      <c r="E19" s="1"/>
      <c r="F19" s="8" t="s">
        <v>9</v>
      </c>
      <c r="H19" t="str">
        <f t="shared" si="0"/>
        <v>3月</v>
      </c>
    </row>
    <row r="20" spans="1:8" x14ac:dyDescent="0.2">
      <c r="A20" s="4">
        <v>41377</v>
      </c>
      <c r="B20" s="1" t="s">
        <v>14</v>
      </c>
      <c r="C20" s="1">
        <v>4</v>
      </c>
      <c r="D20" s="1" t="s">
        <v>22</v>
      </c>
      <c r="E20" s="1"/>
      <c r="F20" s="8" t="s">
        <v>9</v>
      </c>
      <c r="H20" t="str">
        <f t="shared" si="0"/>
        <v>4月</v>
      </c>
    </row>
  </sheetData>
  <phoneticPr fontId="2" type="noConversion"/>
  <dataValidations count="1">
    <dataValidation type="list" allowBlank="1" showInputMessage="1" showErrorMessage="1" sqref="B2:B2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4" sqref="A4"/>
    </sheetView>
  </sheetViews>
  <sheetFormatPr defaultRowHeight="14.25" x14ac:dyDescent="0.2"/>
  <cols>
    <col min="1" max="1" width="12.25" customWidth="1"/>
    <col min="2" max="2" width="9.125" customWidth="1"/>
    <col min="3" max="6" width="7.125" customWidth="1"/>
    <col min="7" max="7" width="5.25" customWidth="1"/>
    <col min="8" max="10" width="7.125" customWidth="1"/>
    <col min="11" max="11" width="5.25" customWidth="1"/>
  </cols>
  <sheetData>
    <row r="1" spans="1:11" x14ac:dyDescent="0.2">
      <c r="A1" s="9" t="s">
        <v>35</v>
      </c>
      <c r="B1" s="9" t="s">
        <v>34</v>
      </c>
    </row>
    <row r="2" spans="1:11" x14ac:dyDescent="0.2">
      <c r="A2" s="9" t="s">
        <v>32</v>
      </c>
      <c r="B2" t="s">
        <v>11</v>
      </c>
      <c r="C2" t="s">
        <v>14</v>
      </c>
      <c r="D2" t="s">
        <v>17</v>
      </c>
      <c r="E2" t="s">
        <v>12</v>
      </c>
      <c r="F2" t="s">
        <v>16</v>
      </c>
      <c r="G2" t="s">
        <v>10</v>
      </c>
      <c r="H2" t="s">
        <v>13</v>
      </c>
      <c r="I2" t="s">
        <v>18</v>
      </c>
      <c r="J2" t="s">
        <v>15</v>
      </c>
      <c r="K2" t="s">
        <v>33</v>
      </c>
    </row>
    <row r="3" spans="1:11" x14ac:dyDescent="0.2">
      <c r="A3" s="10" t="s">
        <v>23</v>
      </c>
      <c r="B3" s="11">
        <v>3</v>
      </c>
      <c r="C3" s="11"/>
      <c r="D3" s="11"/>
      <c r="E3" s="11">
        <v>1</v>
      </c>
      <c r="F3" s="11"/>
      <c r="G3" s="11">
        <v>5</v>
      </c>
      <c r="H3" s="11"/>
      <c r="I3" s="11"/>
      <c r="J3" s="11">
        <v>5</v>
      </c>
      <c r="K3" s="11">
        <v>14</v>
      </c>
    </row>
    <row r="4" spans="1:11" x14ac:dyDescent="0.2">
      <c r="A4" s="10" t="s">
        <v>25</v>
      </c>
      <c r="B4" s="11">
        <v>2</v>
      </c>
      <c r="C4" s="11"/>
      <c r="D4" s="11">
        <v>10</v>
      </c>
      <c r="E4" s="11">
        <v>1</v>
      </c>
      <c r="F4" s="11"/>
      <c r="G4" s="11"/>
      <c r="H4" s="11">
        <v>20</v>
      </c>
      <c r="I4" s="11"/>
      <c r="J4" s="11"/>
      <c r="K4" s="11">
        <v>33</v>
      </c>
    </row>
    <row r="5" spans="1:11" x14ac:dyDescent="0.2">
      <c r="A5" s="10" t="s">
        <v>27</v>
      </c>
      <c r="B5" s="11">
        <v>5</v>
      </c>
      <c r="C5" s="11">
        <v>2</v>
      </c>
      <c r="D5" s="11"/>
      <c r="E5" s="11"/>
      <c r="F5" s="11">
        <v>2</v>
      </c>
      <c r="G5" s="11"/>
      <c r="H5" s="11">
        <v>10</v>
      </c>
      <c r="I5" s="11">
        <v>5</v>
      </c>
      <c r="J5" s="11">
        <v>3</v>
      </c>
      <c r="K5" s="11">
        <v>27</v>
      </c>
    </row>
    <row r="6" spans="1:11" x14ac:dyDescent="0.2">
      <c r="A6" s="10" t="s">
        <v>29</v>
      </c>
      <c r="B6" s="11"/>
      <c r="C6" s="11">
        <v>4</v>
      </c>
      <c r="D6" s="11"/>
      <c r="E6" s="11"/>
      <c r="F6" s="11"/>
      <c r="G6" s="11"/>
      <c r="H6" s="11">
        <v>10</v>
      </c>
      <c r="I6" s="11"/>
      <c r="J6" s="11">
        <v>2</v>
      </c>
      <c r="K6" s="11">
        <v>16</v>
      </c>
    </row>
    <row r="7" spans="1:11" x14ac:dyDescent="0.2">
      <c r="A7" s="10" t="s">
        <v>33</v>
      </c>
      <c r="B7" s="11">
        <v>10</v>
      </c>
      <c r="C7" s="11">
        <v>6</v>
      </c>
      <c r="D7" s="11">
        <v>10</v>
      </c>
      <c r="E7" s="11">
        <v>2</v>
      </c>
      <c r="F7" s="11">
        <v>2</v>
      </c>
      <c r="G7" s="11">
        <v>5</v>
      </c>
      <c r="H7" s="11">
        <v>40</v>
      </c>
      <c r="I7" s="11">
        <v>5</v>
      </c>
      <c r="J7" s="11">
        <v>10</v>
      </c>
      <c r="K7" s="11">
        <v>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行政部</vt:lpstr>
      <vt:lpstr>人事部</vt:lpstr>
      <vt:lpstr>财务部</vt:lpstr>
      <vt:lpstr>销售部</vt:lpstr>
      <vt:lpstr>统计1</vt:lpstr>
      <vt:lpstr>统计2</vt:lpstr>
      <vt:lpstr>多表合并</vt:lpstr>
      <vt:lpstr>多表合并（优化）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2013-07-11T06:13:10Z</dcterms:created>
  <dcterms:modified xsi:type="dcterms:W3CDTF">2013-07-12T05:42:00Z</dcterms:modified>
</cp:coreProperties>
</file>