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85" windowWidth="17880" windowHeight="7485"/>
  </bookViews>
  <sheets>
    <sheet name="个人所得税" sheetId="1" r:id="rId1"/>
  </sheets>
  <externalReferences>
    <externalReference r:id="rId2"/>
  </externalReferences>
  <definedNames>
    <definedName name="税率">[1]税率表!$B$2:$D$8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I2" i="1" l="1"/>
  <c r="I6" i="1"/>
  <c r="I10" i="1"/>
  <c r="H10" i="1"/>
  <c r="H9" i="1"/>
  <c r="I9" i="1" s="1"/>
  <c r="H8" i="1"/>
  <c r="I8" i="1" s="1"/>
  <c r="H7" i="1"/>
  <c r="I7" i="1" s="1"/>
  <c r="H6" i="1"/>
  <c r="H5" i="1"/>
  <c r="I5" i="1" s="1"/>
  <c r="H4" i="1"/>
  <c r="I4" i="1" s="1"/>
  <c r="H3" i="1"/>
  <c r="I3" i="1" s="1"/>
  <c r="H2" i="1"/>
</calcChain>
</file>

<file path=xl/sharedStrings.xml><?xml version="1.0" encoding="utf-8"?>
<sst xmlns="http://schemas.openxmlformats.org/spreadsheetml/2006/main" count="24" uniqueCount="24">
  <si>
    <t>含税级距</t>
  </si>
  <si>
    <t>分段</t>
    <phoneticPr fontId="3" type="noConversion"/>
  </si>
  <si>
    <t>税率</t>
    <phoneticPr fontId="3" type="noConversion"/>
  </si>
  <si>
    <t>速算扣除数</t>
  </si>
  <si>
    <t>姓名</t>
    <phoneticPr fontId="6" type="noConversion"/>
  </si>
  <si>
    <t>薪资</t>
    <phoneticPr fontId="6" type="noConversion"/>
  </si>
  <si>
    <t>应税额</t>
    <phoneticPr fontId="6" type="noConversion"/>
  </si>
  <si>
    <t>个调税</t>
    <phoneticPr fontId="6" type="noConversion"/>
  </si>
  <si>
    <t>不超过1500元的</t>
  </si>
  <si>
    <t>员工A</t>
  </si>
  <si>
    <t>超过1500元至4,500元的部分</t>
  </si>
  <si>
    <t>员工B</t>
  </si>
  <si>
    <t>超过4,500元至9,000元的部分</t>
  </si>
  <si>
    <t>员工C</t>
  </si>
  <si>
    <t>超过9,000元至35,000元的部分</t>
  </si>
  <si>
    <t>员工D</t>
  </si>
  <si>
    <t>超过35,000元至55,000元的部分</t>
  </si>
  <si>
    <t>员工E</t>
  </si>
  <si>
    <t>超过55,000元至80,000元的部分</t>
  </si>
  <si>
    <t>员工F</t>
  </si>
  <si>
    <t>超过80,000元的部分</t>
  </si>
  <si>
    <t>员工G</t>
  </si>
  <si>
    <t>员工H</t>
  </si>
  <si>
    <t>员工I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</si>
</sst>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9" x14ac:knownFonts="1">
    <font>
      <sz val="12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9"/>
      <name val="Arial"/>
      <family val="2"/>
      <charset val="134"/>
    </font>
    <font>
      <sz val="12"/>
      <color theme="1"/>
      <name val="Arial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</cellStyleXfs>
  <cellXfs count="9">
    <xf numFmtId="0" fontId="0" fillId="0" borderId="0" xfId="0">
      <alignment vertical="center"/>
    </xf>
    <xf numFmtId="41" fontId="2" fillId="2" borderId="1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41" fontId="7" fillId="0" borderId="1" xfId="2" applyNumberFormat="1" applyFont="1" applyFill="1" applyBorder="1" applyAlignment="1">
      <alignment vertical="center" wrapText="1"/>
    </xf>
    <xf numFmtId="9" fontId="7" fillId="3" borderId="1" xfId="1" applyFont="1" applyFill="1" applyBorder="1" applyAlignment="1">
      <alignment horizontal="center" vertical="center" wrapText="1"/>
    </xf>
    <xf numFmtId="41" fontId="7" fillId="3" borderId="1" xfId="2" applyNumberFormat="1" applyFont="1" applyFill="1" applyBorder="1" applyAlignment="1">
      <alignment horizontal="center" vertical="center" wrapText="1"/>
    </xf>
    <xf numFmtId="0" fontId="1" fillId="0" borderId="1" xfId="2" applyBorder="1">
      <alignment vertical="center"/>
    </xf>
    <xf numFmtId="41" fontId="1" fillId="0" borderId="1" xfId="2" applyNumberFormat="1" applyBorder="1">
      <alignment vertical="center"/>
    </xf>
    <xf numFmtId="41" fontId="1" fillId="4" borderId="1" xfId="2" applyNumberFormat="1" applyFill="1" applyBorder="1">
      <alignment vertical="center"/>
    </xf>
  </cellXfs>
  <cellStyles count="4">
    <cellStyle name="百分比" xfId="1" builtinId="5"/>
    <cellStyle name="常规" xfId="0" builtinId="0"/>
    <cellStyle name="常规 2" xfId="2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li/Documents/Excel/IT&#37096;&#33853;&#31389;&#20070;&#31295;/&#21271;&#20140;&#28304;&#26234;&#22825;&#19979;&#31185;&#25216;&#26377;&#38480;&#20844;&#21496;/&#25968;&#25454;&#22788;&#29702;&#12289;&#35745;&#31639;&#19982;&#20998;&#26512;/&#31532;5&#31456;/5.5%20%20&#24039;&#22937;&#21033;&#29992;&#20989;&#25968;&#30340;&#27169;&#31946;&#26597;&#25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税率表"/>
      <sheetName val="个调税"/>
      <sheetName val="成绩分级"/>
    </sheetNames>
    <sheetDataSet>
      <sheetData sheetId="0">
        <row r="2">
          <cell r="B2">
            <v>0</v>
          </cell>
          <cell r="C2">
            <v>3</v>
          </cell>
          <cell r="D2">
            <v>0</v>
          </cell>
        </row>
        <row r="3">
          <cell r="B3">
            <v>1500</v>
          </cell>
          <cell r="C3">
            <v>10</v>
          </cell>
          <cell r="D3">
            <v>105</v>
          </cell>
        </row>
        <row r="4">
          <cell r="B4">
            <v>4500</v>
          </cell>
          <cell r="C4">
            <v>20</v>
          </cell>
          <cell r="D4">
            <v>555</v>
          </cell>
        </row>
        <row r="5">
          <cell r="B5">
            <v>9000</v>
          </cell>
          <cell r="C5">
            <v>25</v>
          </cell>
          <cell r="D5">
            <v>1005</v>
          </cell>
        </row>
        <row r="6">
          <cell r="B6">
            <v>35000</v>
          </cell>
          <cell r="C6">
            <v>30</v>
          </cell>
          <cell r="D6">
            <v>2755</v>
          </cell>
        </row>
        <row r="7">
          <cell r="B7">
            <v>55000</v>
          </cell>
          <cell r="C7">
            <v>35</v>
          </cell>
          <cell r="D7">
            <v>5505</v>
          </cell>
        </row>
        <row r="8">
          <cell r="B8">
            <v>80000</v>
          </cell>
          <cell r="C8">
            <v>45</v>
          </cell>
          <cell r="D8">
            <v>13505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"/>
  <sheetViews>
    <sheetView tabSelected="1" workbookViewId="0">
      <selection activeCell="C17" sqref="C17"/>
    </sheetView>
  </sheetViews>
  <sheetFormatPr defaultRowHeight="15" x14ac:dyDescent="0.2"/>
  <cols>
    <col min="1" max="1" width="26.109375" customWidth="1"/>
    <col min="2" max="2" width="7.109375" bestFit="1" customWidth="1"/>
    <col min="3" max="3" width="5.33203125" bestFit="1" customWidth="1"/>
    <col min="4" max="4" width="10.77734375" bestFit="1" customWidth="1"/>
    <col min="5" max="5" width="6" customWidth="1"/>
    <col min="6" max="6" width="5.5546875" bestFit="1" customWidth="1"/>
    <col min="7" max="7" width="8.44140625" bestFit="1" customWidth="1"/>
    <col min="8" max="8" width="9" bestFit="1" customWidth="1"/>
    <col min="11" max="11" width="9.55468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2">
      <c r="A2" s="3" t="s">
        <v>8</v>
      </c>
      <c r="B2" s="3">
        <v>0</v>
      </c>
      <c r="C2" s="4">
        <v>0.03</v>
      </c>
      <c r="D2" s="5">
        <v>0</v>
      </c>
      <c r="F2" s="6" t="s">
        <v>9</v>
      </c>
      <c r="G2" s="7">
        <v>25000</v>
      </c>
      <c r="H2" s="7">
        <f>G2-3500</f>
        <v>21500</v>
      </c>
      <c r="I2" s="8">
        <f>IF(H2&gt;0,H2*VLOOKUP(H2,B:D,2)-VLOOKUP(H2,B:D,3),0)</f>
        <v>4370</v>
      </c>
      <c r="K2">
        <f>IF(H2&gt;0,H2*LOOKUP(H2,B:C)-LOOKUP(H2,B:D),0)</f>
        <v>4370</v>
      </c>
    </row>
    <row r="3" spans="1:11" x14ac:dyDescent="0.2">
      <c r="A3" s="3" t="s">
        <v>10</v>
      </c>
      <c r="B3" s="3">
        <v>1500</v>
      </c>
      <c r="C3" s="4">
        <v>0.1</v>
      </c>
      <c r="D3" s="5">
        <v>105</v>
      </c>
      <c r="F3" s="6" t="s">
        <v>11</v>
      </c>
      <c r="G3" s="7">
        <v>7000</v>
      </c>
      <c r="H3" s="7">
        <f t="shared" ref="H3:H10" si="0">G3-3500</f>
        <v>3500</v>
      </c>
      <c r="I3" s="8">
        <f t="shared" ref="I3:I10" si="1">IF(H3&gt;0,H3*VLOOKUP(H3,B:D,2)-VLOOKUP(H3,B:D,3),0)</f>
        <v>245</v>
      </c>
      <c r="K3">
        <f t="shared" ref="K3:K10" si="2">IF(H3&gt;0,H3*LOOKUP(H3,B:C)-LOOKUP(H3,B:D),0)</f>
        <v>245</v>
      </c>
    </row>
    <row r="4" spans="1:11" x14ac:dyDescent="0.2">
      <c r="A4" s="3" t="s">
        <v>12</v>
      </c>
      <c r="B4" s="3">
        <v>4500</v>
      </c>
      <c r="C4" s="4">
        <v>0.2</v>
      </c>
      <c r="D4" s="5">
        <v>555</v>
      </c>
      <c r="F4" s="6" t="s">
        <v>13</v>
      </c>
      <c r="G4" s="7">
        <v>22000</v>
      </c>
      <c r="H4" s="7">
        <f t="shared" si="0"/>
        <v>18500</v>
      </c>
      <c r="I4" s="8">
        <f t="shared" si="1"/>
        <v>3620</v>
      </c>
      <c r="K4">
        <f t="shared" si="2"/>
        <v>3620</v>
      </c>
    </row>
    <row r="5" spans="1:11" x14ac:dyDescent="0.2">
      <c r="A5" s="3" t="s">
        <v>14</v>
      </c>
      <c r="B5" s="3">
        <v>9000</v>
      </c>
      <c r="C5" s="4">
        <v>0.25</v>
      </c>
      <c r="D5" s="5">
        <v>1005</v>
      </c>
      <c r="F5" s="6" t="s">
        <v>15</v>
      </c>
      <c r="G5" s="7">
        <v>21000</v>
      </c>
      <c r="H5" s="7">
        <f t="shared" si="0"/>
        <v>17500</v>
      </c>
      <c r="I5" s="8">
        <f t="shared" si="1"/>
        <v>3370</v>
      </c>
      <c r="K5">
        <f t="shared" si="2"/>
        <v>3370</v>
      </c>
    </row>
    <row r="6" spans="1:11" x14ac:dyDescent="0.2">
      <c r="A6" s="3" t="s">
        <v>16</v>
      </c>
      <c r="B6" s="3">
        <v>35000</v>
      </c>
      <c r="C6" s="4">
        <v>0.3</v>
      </c>
      <c r="D6" s="5">
        <v>2755</v>
      </c>
      <c r="F6" s="6" t="s">
        <v>17</v>
      </c>
      <c r="G6" s="7">
        <v>14000</v>
      </c>
      <c r="H6" s="7">
        <f t="shared" si="0"/>
        <v>10500</v>
      </c>
      <c r="I6" s="8">
        <f t="shared" si="1"/>
        <v>1620</v>
      </c>
      <c r="K6">
        <f t="shared" si="2"/>
        <v>1620</v>
      </c>
    </row>
    <row r="7" spans="1:11" x14ac:dyDescent="0.2">
      <c r="A7" s="3" t="s">
        <v>18</v>
      </c>
      <c r="B7" s="3">
        <v>55000</v>
      </c>
      <c r="C7" s="4">
        <v>0.35000000000000003</v>
      </c>
      <c r="D7" s="5">
        <v>5505</v>
      </c>
      <c r="F7" s="6" t="s">
        <v>19</v>
      </c>
      <c r="G7" s="7">
        <v>29000</v>
      </c>
      <c r="H7" s="7">
        <f t="shared" si="0"/>
        <v>25500</v>
      </c>
      <c r="I7" s="8">
        <f t="shared" si="1"/>
        <v>5370</v>
      </c>
      <c r="K7">
        <f t="shared" si="2"/>
        <v>5370</v>
      </c>
    </row>
    <row r="8" spans="1:11" x14ac:dyDescent="0.2">
      <c r="A8" s="3" t="s">
        <v>20</v>
      </c>
      <c r="B8" s="3">
        <v>80000</v>
      </c>
      <c r="C8" s="4">
        <v>0.45</v>
      </c>
      <c r="D8" s="5">
        <v>13505</v>
      </c>
      <c r="F8" s="6" t="s">
        <v>21</v>
      </c>
      <c r="G8" s="7">
        <v>10000</v>
      </c>
      <c r="H8" s="7">
        <f t="shared" si="0"/>
        <v>6500</v>
      </c>
      <c r="I8" s="8">
        <f t="shared" si="1"/>
        <v>745</v>
      </c>
      <c r="K8">
        <f t="shared" si="2"/>
        <v>745</v>
      </c>
    </row>
    <row r="9" spans="1:11" x14ac:dyDescent="0.2">
      <c r="F9" s="6" t="s">
        <v>22</v>
      </c>
      <c r="G9" s="7">
        <v>3000</v>
      </c>
      <c r="H9" s="7">
        <f t="shared" si="0"/>
        <v>-500</v>
      </c>
      <c r="I9" s="8">
        <f t="shared" si="1"/>
        <v>0</v>
      </c>
      <c r="K9">
        <f t="shared" si="2"/>
        <v>0</v>
      </c>
    </row>
    <row r="10" spans="1:11" x14ac:dyDescent="0.2">
      <c r="F10" s="6" t="s">
        <v>23</v>
      </c>
      <c r="G10" s="7">
        <v>29000</v>
      </c>
      <c r="H10" s="7">
        <f t="shared" si="0"/>
        <v>25500</v>
      </c>
      <c r="I10" s="8">
        <f t="shared" si="1"/>
        <v>5370</v>
      </c>
      <c r="K10">
        <f t="shared" si="2"/>
        <v>5370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个人所得税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2013-09-17T07:28:59Z</dcterms:created>
  <dcterms:modified xsi:type="dcterms:W3CDTF">2013-09-17T08:27:46Z</dcterms:modified>
</cp:coreProperties>
</file>