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利润表" sheetId="1" r:id="rId1"/>
  </sheets>
  <calcPr calcId="145621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D15" i="1"/>
  <c r="E15" i="1"/>
  <c r="F15" i="1"/>
  <c r="G15" i="1"/>
  <c r="H15" i="1"/>
  <c r="I15" i="1"/>
  <c r="J15" i="1"/>
  <c r="K15" i="1"/>
  <c r="L15" i="1"/>
  <c r="M15" i="1"/>
  <c r="D10" i="1"/>
  <c r="E10" i="1"/>
  <c r="F10" i="1"/>
  <c r="G10" i="1"/>
  <c r="H10" i="1"/>
  <c r="I10" i="1"/>
  <c r="J10" i="1"/>
  <c r="K10" i="1"/>
  <c r="L10" i="1"/>
  <c r="M10" i="1"/>
  <c r="D8" i="1"/>
  <c r="E8" i="1"/>
  <c r="F8" i="1"/>
  <c r="G8" i="1"/>
  <c r="H8" i="1"/>
  <c r="I8" i="1"/>
  <c r="J8" i="1"/>
  <c r="K8" i="1"/>
  <c r="L8" i="1"/>
  <c r="M8" i="1"/>
  <c r="D4" i="1"/>
  <c r="E4" i="1"/>
  <c r="F4" i="1"/>
  <c r="G4" i="1"/>
  <c r="H4" i="1"/>
  <c r="I4" i="1"/>
  <c r="J4" i="1"/>
  <c r="K4" i="1"/>
  <c r="L4" i="1"/>
  <c r="M4" i="1"/>
  <c r="C4" i="1" l="1"/>
  <c r="C8" i="1" s="1"/>
  <c r="C10" i="1" s="1"/>
  <c r="C15" i="1" s="1"/>
  <c r="C19" i="1" s="1"/>
  <c r="B4" i="1"/>
  <c r="B8" i="1" s="1"/>
  <c r="B10" i="1" l="1"/>
  <c r="B15" i="1" l="1"/>
  <c r="B19" i="1" l="1"/>
</calcChain>
</file>

<file path=xl/sharedStrings.xml><?xml version="1.0" encoding="utf-8"?>
<sst xmlns="http://schemas.openxmlformats.org/spreadsheetml/2006/main" count="31" uniqueCount="31">
  <si>
    <t>项目</t>
  </si>
  <si>
    <t>2月</t>
    <phoneticPr fontId="3" type="noConversion"/>
  </si>
  <si>
    <t>一、营业收入</t>
    <phoneticPr fontId="5" type="noConversion"/>
  </si>
  <si>
    <t xml:space="preserve">        减：销售折扣与折让</t>
    <phoneticPr fontId="5" type="noConversion"/>
  </si>
  <si>
    <t xml:space="preserve">        营业收入净额</t>
    <phoneticPr fontId="5" type="noConversion"/>
  </si>
  <si>
    <t xml:space="preserve">        减：营业成本</t>
    <phoneticPr fontId="5" type="noConversion"/>
  </si>
  <si>
    <t xml:space="preserve">            经营费用</t>
    <phoneticPr fontId="5" type="noConversion"/>
  </si>
  <si>
    <t xml:space="preserve">            商品销售税金及附加</t>
    <phoneticPr fontId="5" type="noConversion"/>
  </si>
  <si>
    <t>二、商品销售利润</t>
    <phoneticPr fontId="5" type="noConversion"/>
  </si>
  <si>
    <t xml:space="preserve">        加：代购代销收入</t>
    <phoneticPr fontId="5" type="noConversion"/>
  </si>
  <si>
    <t>三、主营业务利润</t>
    <phoneticPr fontId="5" type="noConversion"/>
  </si>
  <si>
    <t xml:space="preserve">        加：其他业务利润</t>
    <phoneticPr fontId="5" type="noConversion"/>
  </si>
  <si>
    <t xml:space="preserve">        减：管理费用</t>
    <phoneticPr fontId="5" type="noConversion"/>
  </si>
  <si>
    <t xml:space="preserve">            财务费用</t>
    <phoneticPr fontId="5" type="noConversion"/>
  </si>
  <si>
    <t xml:space="preserve">            汇兑损失</t>
    <phoneticPr fontId="5" type="noConversion"/>
  </si>
  <si>
    <t>四、营业利润</t>
    <phoneticPr fontId="5" type="noConversion"/>
  </si>
  <si>
    <t xml:space="preserve">        加：投资收益</t>
    <phoneticPr fontId="5" type="noConversion"/>
  </si>
  <si>
    <t xml:space="preserve">            营业外收入</t>
    <phoneticPr fontId="5" type="noConversion"/>
  </si>
  <si>
    <t xml:space="preserve">        减：营业外支出</t>
    <phoneticPr fontId="5" type="noConversion"/>
  </si>
  <si>
    <t>五、利润总额</t>
    <phoneticPr fontId="5" type="noConversion"/>
  </si>
  <si>
    <t>1月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</si>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</sst>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6" x14ac:knownFonts="1">
    <font>
      <sz val="12"/>
      <color theme="1"/>
      <name val="Arial"/>
      <family val="2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Arial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/>
      <protection locked="0"/>
    </xf>
    <xf numFmtId="0" fontId="4" fillId="2" borderId="3" xfId="1" applyFont="1" applyFill="1" applyBorder="1" applyAlignment="1" applyProtection="1">
      <protection locked="0"/>
    </xf>
    <xf numFmtId="41" fontId="2" fillId="2" borderId="2" xfId="1" applyNumberFormat="1" applyFont="1" applyFill="1" applyBorder="1" applyAlignment="1" applyProtection="1">
      <alignment horizontal="center"/>
      <protection locked="0"/>
    </xf>
    <xf numFmtId="41" fontId="4" fillId="0" borderId="3" xfId="1" applyNumberFormat="1" applyFont="1" applyFill="1" applyBorder="1" applyAlignment="1" applyProtection="1">
      <alignment horizontal="right"/>
      <protection locked="0"/>
    </xf>
    <xf numFmtId="41" fontId="4" fillId="2" borderId="3" xfId="1" applyNumberFormat="1" applyFont="1" applyFill="1" applyBorder="1" applyAlignment="1" applyProtection="1">
      <alignment horizontal="right"/>
      <protection locked="0"/>
    </xf>
    <xf numFmtId="41" fontId="0" fillId="0" borderId="0" xfId="0" applyNumberFormat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defaultRowHeight="15" x14ac:dyDescent="0.2"/>
  <cols>
    <col min="1" max="1" width="28.6640625" bestFit="1" customWidth="1"/>
    <col min="2" max="2" width="11.21875" style="6" bestFit="1" customWidth="1"/>
    <col min="3" max="3" width="6.33203125" style="6" bestFit="1" customWidth="1"/>
    <col min="4" max="10" width="6.33203125" bestFit="1" customWidth="1"/>
    <col min="11" max="13" width="7.33203125" bestFit="1" customWidth="1"/>
  </cols>
  <sheetData>
    <row r="1" spans="1:13" x14ac:dyDescent="0.15">
      <c r="A1" s="1" t="s">
        <v>0</v>
      </c>
      <c r="B1" s="3" t="s">
        <v>20</v>
      </c>
      <c r="C1" s="3" t="s">
        <v>1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3" x14ac:dyDescent="0.15">
      <c r="A2" s="2" t="s">
        <v>2</v>
      </c>
      <c r="B2" s="4">
        <v>8064914.2250369359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s="2" t="s">
        <v>3</v>
      </c>
      <c r="B3" s="4">
        <v>618505.38897257415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15">
      <c r="A4" s="2" t="s">
        <v>4</v>
      </c>
      <c r="B4" s="5">
        <f>B2-B3</f>
        <v>7446408.836064362</v>
      </c>
      <c r="C4" s="5">
        <f>C2-C3</f>
        <v>0</v>
      </c>
      <c r="D4" s="5">
        <f t="shared" ref="D4:M4" si="0">D2-D3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</row>
    <row r="5" spans="1:13" x14ac:dyDescent="0.15">
      <c r="A5" s="2" t="s">
        <v>5</v>
      </c>
      <c r="B5" s="4">
        <v>1932274.4214600143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2" t="s">
        <v>6</v>
      </c>
      <c r="B6" s="4">
        <v>498247.58155988407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2" t="s">
        <v>7</v>
      </c>
      <c r="B7" s="4">
        <v>286304.45498881117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2" t="s">
        <v>8</v>
      </c>
      <c r="B8" s="5">
        <f>B4-B5-B6-B7</f>
        <v>4729582.3780556517</v>
      </c>
      <c r="C8" s="5">
        <f>C4-C5-C6-C7</f>
        <v>0</v>
      </c>
      <c r="D8" s="5">
        <f t="shared" ref="D8:M8" si="1">D4-D5-D6-D7</f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</row>
    <row r="9" spans="1:13" x14ac:dyDescent="0.15">
      <c r="A9" s="2" t="s">
        <v>9</v>
      </c>
      <c r="B9" s="4">
        <v>4287.8523160959321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2" t="s">
        <v>10</v>
      </c>
      <c r="B10" s="5">
        <f>B8+B9</f>
        <v>4733870.2303717472</v>
      </c>
      <c r="C10" s="5">
        <f>C8+C9</f>
        <v>0</v>
      </c>
      <c r="D10" s="5">
        <f t="shared" ref="D10:M10" si="2">D8+D9</f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</row>
    <row r="11" spans="1:13" x14ac:dyDescent="0.15">
      <c r="A11" s="2" t="s">
        <v>11</v>
      </c>
      <c r="B11" s="4">
        <v>404172.95931520255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2" t="s">
        <v>12</v>
      </c>
      <c r="B12" s="4">
        <v>205136.85779527191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2" t="s">
        <v>13</v>
      </c>
      <c r="B13" s="4">
        <v>6518.3930909290357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2" t="s">
        <v>14</v>
      </c>
      <c r="B14" s="4">
        <v>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2" t="s">
        <v>15</v>
      </c>
      <c r="B15" s="5">
        <f>B10+B11-B12-B13-B14</f>
        <v>4926387.9388007484</v>
      </c>
      <c r="C15" s="5">
        <f>C10+C11-C12-C13-C14</f>
        <v>0</v>
      </c>
      <c r="D15" s="5">
        <f t="shared" ref="D15:M15" si="3">D10+D11-D12-D13-D14</f>
        <v>0</v>
      </c>
      <c r="E15" s="5">
        <f t="shared" si="3"/>
        <v>0</v>
      </c>
      <c r="F15" s="5">
        <f t="shared" si="3"/>
        <v>0</v>
      </c>
      <c r="G15" s="5">
        <f t="shared" si="3"/>
        <v>0</v>
      </c>
      <c r="H15" s="5">
        <f t="shared" si="3"/>
        <v>0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</row>
    <row r="16" spans="1:13" x14ac:dyDescent="0.15">
      <c r="A16" s="2" t="s">
        <v>16</v>
      </c>
      <c r="B16" s="4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2" t="s">
        <v>17</v>
      </c>
      <c r="B17" s="4">
        <v>146243.20623369431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2" t="s">
        <v>18</v>
      </c>
      <c r="B18" s="4">
        <v>223427.97820527395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2" t="s">
        <v>19</v>
      </c>
      <c r="B19" s="5">
        <f>B15+B16+B17-B18</f>
        <v>4849203.1668291688</v>
      </c>
      <c r="C19" s="5">
        <f>C15+C16+C17-C18</f>
        <v>0</v>
      </c>
      <c r="D19" s="5">
        <f t="shared" ref="D19:M19" si="4">D15+D16+D17-D18</f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5">
        <f t="shared" si="4"/>
        <v>0</v>
      </c>
      <c r="J19" s="5">
        <f t="shared" si="4"/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利润表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2013-09-17T07:05:57Z</dcterms:created>
  <dcterms:modified xsi:type="dcterms:W3CDTF">2013-09-27T06:30:17Z</dcterms:modified>
</cp:coreProperties>
</file>