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利润表" sheetId="1" r:id="rId1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D15" i="1"/>
  <c r="E15" i="1"/>
  <c r="F15" i="1"/>
  <c r="G15" i="1"/>
  <c r="H15" i="1"/>
  <c r="I15" i="1"/>
  <c r="J15" i="1"/>
  <c r="K15" i="1"/>
  <c r="L15" i="1"/>
  <c r="M15" i="1"/>
  <c r="D10" i="1"/>
  <c r="E10" i="1"/>
  <c r="F10" i="1"/>
  <c r="G10" i="1"/>
  <c r="H10" i="1"/>
  <c r="I10" i="1"/>
  <c r="J10" i="1"/>
  <c r="K10" i="1"/>
  <c r="L10" i="1"/>
  <c r="M10" i="1"/>
  <c r="D8" i="1"/>
  <c r="E8" i="1"/>
  <c r="F8" i="1"/>
  <c r="G8" i="1"/>
  <c r="H8" i="1"/>
  <c r="I8" i="1"/>
  <c r="J8" i="1"/>
  <c r="K8" i="1"/>
  <c r="L8" i="1"/>
  <c r="M8" i="1"/>
  <c r="D4" i="1"/>
  <c r="E4" i="1"/>
  <c r="F4" i="1"/>
  <c r="G4" i="1"/>
  <c r="H4" i="1"/>
  <c r="I4" i="1"/>
  <c r="J4" i="1"/>
  <c r="K4" i="1"/>
  <c r="L4" i="1"/>
  <c r="M4" i="1"/>
  <c r="C4" i="1" l="1"/>
  <c r="C8" i="1" s="1"/>
  <c r="C10" i="1" s="1"/>
  <c r="C15" i="1" s="1"/>
  <c r="C19" i="1" s="1"/>
  <c r="B4" i="1"/>
  <c r="B8" i="1" s="1"/>
  <c r="B10" i="1" l="1"/>
  <c r="B15" i="1" l="1"/>
  <c r="B19" i="1" l="1"/>
</calcChain>
</file>

<file path=xl/sharedStrings.xml><?xml version="1.0" encoding="utf-8"?>
<sst xmlns="http://schemas.openxmlformats.org/spreadsheetml/2006/main" count="31" uniqueCount="31">
  <si>
    <t>项目</t>
  </si>
  <si>
    <t>2月</t>
    <phoneticPr fontId="3" type="noConversion"/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</si>
  <si>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</si>
  <si>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</si>
  <si>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</si>
  <si>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</si>
  <si>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</si>
  <si>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</si>
  <si>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</si>
  <si>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</si>
  <si>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</si>
  <si>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</si>
  <si>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</si>
  <si>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</si>
  <si>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</si>
  <si>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</si>
  <si>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</si>
  <si>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</si>
  <si>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</si>
  <si>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</si>
  <si>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1月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</si>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</sst>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Alignment="1" applyProtection="1">
      <protection locked="0"/>
    </xf>
    <xf numFmtId="41" fontId="2" fillId="2" borderId="2" xfId="1" applyNumberFormat="1" applyFont="1" applyFill="1" applyBorder="1" applyAlignment="1" applyProtection="1">
      <alignment horizontal="center"/>
      <protection locked="0"/>
    </xf>
    <xf numFmtId="41" fontId="4" fillId="0" borderId="3" xfId="1" applyNumberFormat="1" applyFont="1" applyFill="1" applyBorder="1" applyAlignment="1" applyProtection="1">
      <alignment horizontal="right"/>
      <protection locked="0"/>
    </xf>
    <xf numFmtId="41" fontId="4" fillId="2" borderId="3" xfId="1" applyNumberFormat="1" applyFont="1" applyFill="1" applyBorder="1" applyAlignment="1" applyProtection="1">
      <alignment horizontal="right"/>
      <protection locked="0"/>
    </xf>
    <xf numFmtId="41" fontId="0" fillId="0" borderId="0" xfId="0" applyNumberForma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"/>
  <cols>
    <col min="1" max="1" width="28.6640625" bestFit="1" customWidth="1"/>
    <col min="2" max="3" width="11.21875" style="6" bestFit="1" customWidth="1"/>
  </cols>
  <sheetData>
    <row r="1" spans="1:13" x14ac:dyDescent="0.15">
      <c r="A1" s="1" t="s">
        <v>0</v>
      </c>
      <c r="B1" s="3" t="s">
        <v>20</v>
      </c>
      <c r="C1" s="3" t="s">
        <v>1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x14ac:dyDescent="0.15">
      <c r="A2" s="2" t="s">
        <v>2</v>
      </c>
      <c r="B2" s="4">
        <v>8064914.2250369359</v>
      </c>
      <c r="C2" s="4">
        <v>3120799.2119540041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2" t="s">
        <v>3</v>
      </c>
      <c r="B3" s="4">
        <v>618505.38897257415</v>
      </c>
      <c r="C3" s="4">
        <v>239336.84558016164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2" t="s">
        <v>4</v>
      </c>
      <c r="B4" s="5">
        <f>B2-B3</f>
        <v>7446408.836064362</v>
      </c>
      <c r="C4" s="5">
        <f>C2-C3</f>
        <v>2881462.3663738426</v>
      </c>
      <c r="D4" s="5">
        <f t="shared" ref="D4:M4" si="0">D2-D3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3" x14ac:dyDescent="0.15">
      <c r="A5" s="2" t="s">
        <v>5</v>
      </c>
      <c r="B5" s="4">
        <v>1932274.4214600143</v>
      </c>
      <c r="C5" s="4">
        <v>747712.9109508507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2" t="s">
        <v>6</v>
      </c>
      <c r="B6" s="4">
        <v>498247.58155988407</v>
      </c>
      <c r="C6" s="4">
        <v>192801.88437254619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2" t="s">
        <v>7</v>
      </c>
      <c r="B7" s="4">
        <v>286304.45498881117</v>
      </c>
      <c r="C7" s="4">
        <v>110788.37202436713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2" t="s">
        <v>8</v>
      </c>
      <c r="B8" s="5">
        <f>B4-B5-B6-B7</f>
        <v>4729582.3780556517</v>
      </c>
      <c r="C8" s="5">
        <f>C4-C5-C6-C7</f>
        <v>1830159.1990260787</v>
      </c>
      <c r="D8" s="5">
        <f t="shared" ref="D8:M8" si="1">D4-D5-D6-D7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</row>
    <row r="9" spans="1:13" x14ac:dyDescent="0.15">
      <c r="A9" s="2" t="s">
        <v>9</v>
      </c>
      <c r="B9" s="4">
        <v>4287.8523160959321</v>
      </c>
      <c r="C9" s="4">
        <v>1659.2273340620743</v>
      </c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2" t="s">
        <v>10</v>
      </c>
      <c r="B10" s="5">
        <f>B8+B9</f>
        <v>4733870.2303717472</v>
      </c>
      <c r="C10" s="5">
        <f>C8+C9</f>
        <v>1831818.4263601408</v>
      </c>
      <c r="D10" s="5">
        <f t="shared" ref="D10:M10" si="2">D8+D9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</row>
    <row r="11" spans="1:13" x14ac:dyDescent="0.15">
      <c r="A11" s="2" t="s">
        <v>11</v>
      </c>
      <c r="B11" s="4">
        <v>404172.95931520255</v>
      </c>
      <c r="C11" s="4">
        <v>116319.50008786975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2" t="s">
        <v>12</v>
      </c>
      <c r="B12" s="4">
        <v>205136.85779527191</v>
      </c>
      <c r="C12" s="4">
        <v>59037.63772017623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2" t="s">
        <v>13</v>
      </c>
      <c r="B13" s="4">
        <v>6518.3930909290357</v>
      </c>
      <c r="C13" s="4">
        <v>1875.9697011837427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2" t="s">
        <v>14</v>
      </c>
      <c r="B14" s="4">
        <v>0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2" t="s">
        <v>15</v>
      </c>
      <c r="B15" s="5">
        <f>B10+B11-B12-B13-B14</f>
        <v>4926387.9388007484</v>
      </c>
      <c r="C15" s="5">
        <f>C10+C11-C12-C13-C14</f>
        <v>1887224.3190266506</v>
      </c>
      <c r="D15" s="5">
        <f t="shared" ref="D15:M15" si="3">D10+D11-D12-D13-D14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</row>
    <row r="16" spans="1:13" x14ac:dyDescent="0.15">
      <c r="A16" s="2" t="s">
        <v>16</v>
      </c>
      <c r="B16" s="4">
        <v>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2" t="s">
        <v>17</v>
      </c>
      <c r="B17" s="4">
        <v>146243.20623369431</v>
      </c>
      <c r="C17" s="4">
        <v>42088.260108178671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2" t="s">
        <v>18</v>
      </c>
      <c r="B18" s="4">
        <v>223427.97820527395</v>
      </c>
      <c r="C18" s="4">
        <v>64301.755304250444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2" t="s">
        <v>19</v>
      </c>
      <c r="B19" s="5">
        <f>B15+B16+B17-B18</f>
        <v>4849203.1668291688</v>
      </c>
      <c r="C19" s="5">
        <f>C15+C16+C17-C18</f>
        <v>1865010.8238305789</v>
      </c>
      <c r="D19" s="5">
        <f t="shared" ref="D19:M19" si="4">D15+D16+D17-D18</f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2013-09-17T07:05:57Z</dcterms:created>
  <dcterms:modified xsi:type="dcterms:W3CDTF">2013-09-27T06:28:35Z</dcterms:modified>
</cp:coreProperties>
</file>