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/>
  </bookViews>
  <sheets>
    <sheet name="消错" sheetId="1" r:id="rId1"/>
    <sheet name="余额1" sheetId="2" r:id="rId2"/>
    <sheet name="余额2" sheetId="3" r:id="rId3"/>
    <sheet name="条件计算" sheetId="4" r:id="rId4"/>
  </sheets>
  <calcPr calcId="145621" calcOnSave="0"/>
</workbook>
</file>

<file path=xl/calcChain.xml><?xml version="1.0" encoding="utf-8"?>
<calcChain xmlns="http://schemas.openxmlformats.org/spreadsheetml/2006/main">
  <c r="C4" i="4" l="1"/>
  <c r="C3" i="4"/>
  <c r="C2" i="4"/>
  <c r="E8" i="3"/>
  <c r="E7" i="3"/>
  <c r="E6" i="3"/>
  <c r="E3" i="3"/>
  <c r="E4" i="3" s="1"/>
  <c r="E5" i="3" s="1"/>
  <c r="E4" i="2"/>
  <c r="E5" i="2" s="1"/>
  <c r="E6" i="2" s="1"/>
  <c r="E7" i="2" s="1"/>
  <c r="E8" i="2" s="1"/>
  <c r="E3" i="2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<sst xmlns="http://schemas.openxmlformats.org/spreadsheetml/2006/main" count="37" uniqueCount="28">
  <si>
    <t>区域</t>
    <phoneticPr fontId="4" type="noConversion"/>
  </si>
  <si>
    <r>
      <t>2011</t>
    </r>
    <r>
      <rPr>
        <b/>
        <sz val="11"/>
        <color theme="1"/>
        <rFont val="宋体"/>
        <family val="3"/>
        <charset val="134"/>
      </rPr>
      <t>年销量</t>
    </r>
    <phoneticPr fontId="4" type="noConversion"/>
  </si>
  <si>
    <r>
      <t>2012</t>
    </r>
    <r>
      <rPr>
        <b/>
        <sz val="11"/>
        <color theme="1"/>
        <rFont val="宋体"/>
        <family val="3"/>
        <charset val="134"/>
      </rPr>
      <t>年销量</t>
    </r>
    <phoneticPr fontId="4" type="noConversion"/>
  </si>
  <si>
    <t>增长率</t>
    <phoneticPr fontId="4" type="noConversion"/>
  </si>
  <si>
    <t>陕西</t>
    <phoneticPr fontId="4" type="noConversion"/>
  </si>
  <si>
    <t>山西</t>
    <phoneticPr fontId="4" type="noConversion"/>
  </si>
  <si>
    <t>甘肃</t>
    <phoneticPr fontId="4" type="noConversion"/>
  </si>
  <si>
    <t>宁夏</t>
    <phoneticPr fontId="4" type="noConversion"/>
  </si>
  <si>
    <t>青海</t>
    <phoneticPr fontId="4" type="noConversion"/>
  </si>
  <si>
    <t>新疆</t>
    <phoneticPr fontId="4" type="noConversion"/>
  </si>
  <si>
    <t>西藏</t>
    <phoneticPr fontId="4" type="noConversion"/>
  </si>
  <si>
    <t>日期</t>
    <phoneticPr fontId="4" type="noConversion"/>
  </si>
  <si>
    <t>摘要</t>
  </si>
  <si>
    <t>收入</t>
    <phoneticPr fontId="4" type="noConversion"/>
  </si>
  <si>
    <t>支出</t>
    <phoneticPr fontId="4" type="noConversion"/>
  </si>
  <si>
    <t>余额</t>
  </si>
  <si>
    <t>期初余额</t>
    <phoneticPr fontId="4" type="noConversion"/>
  </si>
  <si>
    <t>员工A报销差旅费</t>
    <phoneticPr fontId="4" type="noConversion"/>
  </si>
  <si>
    <t>员工B报销代垫会务费</t>
    <phoneticPr fontId="4" type="noConversion"/>
  </si>
  <si>
    <t>银行提现</t>
    <phoneticPr fontId="4" type="noConversion"/>
  </si>
  <si>
    <t>银行提现</t>
    <phoneticPr fontId="4" type="noConversion"/>
  </si>
  <si>
    <t>业务员</t>
    <phoneticPr fontId="4" type="noConversion"/>
  </si>
  <si>
    <t>销售额</t>
    <phoneticPr fontId="4" type="noConversion"/>
  </si>
  <si>
    <t>业绩提成</t>
    <phoneticPr fontId="4" type="noConversion"/>
  </si>
  <si>
    <t>业务员A</t>
    <phoneticPr fontId="4" type="noConversion"/>
  </si>
  <si>
    <t>业务员B</t>
    <phoneticPr fontId="4" type="noConversion"/>
  </si>
  <si>
    <t>业务员C</t>
    <phoneticPr fontId="4" type="noConversion"/>
  </si>
  <si>
    <t>5万元以内计提1%，超过部分计提0.6%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</si>
</sst>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43" formatCode="_ * #,##0.00_ ;_ * \-#,##0.00_ ;_ * &quot;-&quot;??_ ;_ @_ "/>
    <numFmt numFmtId="176" formatCode="0.0%"/>
  </numFmts>
  <fonts count="6" x14ac:knownFonts="1">
    <font>
      <sz val="11"/>
      <color theme="1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宋体"/>
      <family val="3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1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43" fontId="2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3" fontId="0" fillId="0" borderId="1" xfId="0" applyNumberFormat="1" applyBorder="1">
      <alignment vertical="center"/>
    </xf>
    <xf numFmtId="43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2" sqref="D22"/>
    </sheetView>
  </sheetViews>
  <sheetFormatPr defaultColWidth="8.75" defaultRowHeight="14.25" x14ac:dyDescent="0.2"/>
  <cols>
    <col min="1" max="1" width="8.125" customWidth="1"/>
    <col min="2" max="3" width="11.625" bestFit="1" customWidth="1"/>
    <col min="4" max="4" width="10.5" customWidth="1"/>
  </cols>
  <sheetData>
    <row r="1" spans="1:5" ht="1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3</v>
      </c>
    </row>
    <row r="2" spans="1:5" x14ac:dyDescent="0.2">
      <c r="A2" s="3" t="s">
        <v>4</v>
      </c>
      <c r="B2" s="4">
        <v>39063</v>
      </c>
      <c r="C2" s="4">
        <v>73726</v>
      </c>
      <c r="D2" s="5">
        <f>(C2-B2)/B2</f>
        <v>0.88736144177354526</v>
      </c>
      <c r="E2" s="5">
        <f>IF(B2&lt;&gt;0,(C2-B2)/B2,"")</f>
        <v>0.88736144177354526</v>
      </c>
    </row>
    <row r="3" spans="1:5" x14ac:dyDescent="0.2">
      <c r="A3" s="3" t="s">
        <v>5</v>
      </c>
      <c r="B3" s="4">
        <v>85067</v>
      </c>
      <c r="C3" s="4">
        <v>89201</v>
      </c>
      <c r="D3" s="5">
        <f t="shared" ref="D3:D8" si="0">(C3-B3)/B3</f>
        <v>4.8596988256315608E-2</v>
      </c>
      <c r="E3" s="5">
        <f t="shared" ref="E3:E8" si="1">IF(B3&lt;&gt;0,(C3-B3)/B3,"")</f>
        <v>4.8596988256315608E-2</v>
      </c>
    </row>
    <row r="4" spans="1:5" x14ac:dyDescent="0.2">
      <c r="A4" s="3" t="s">
        <v>6</v>
      </c>
      <c r="B4" s="4">
        <v>19096</v>
      </c>
      <c r="C4" s="4">
        <v>29966</v>
      </c>
      <c r="D4" s="5">
        <f t="shared" si="0"/>
        <v>0.56922915793883533</v>
      </c>
      <c r="E4" s="5">
        <f t="shared" si="1"/>
        <v>0.56922915793883533</v>
      </c>
    </row>
    <row r="5" spans="1:5" x14ac:dyDescent="0.2">
      <c r="A5" s="3" t="s">
        <v>7</v>
      </c>
      <c r="B5" s="4">
        <v>23313</v>
      </c>
      <c r="C5" s="4">
        <v>31717</v>
      </c>
      <c r="D5" s="5">
        <f t="shared" si="0"/>
        <v>0.36048556599322268</v>
      </c>
      <c r="E5" s="5">
        <f t="shared" si="1"/>
        <v>0.36048556599322268</v>
      </c>
    </row>
    <row r="6" spans="1:5" x14ac:dyDescent="0.2">
      <c r="A6" s="3" t="s">
        <v>8</v>
      </c>
      <c r="B6" s="4"/>
      <c r="C6" s="4">
        <v>33167</v>
      </c>
      <c r="D6" s="5" t="e">
        <f t="shared" si="0"/>
        <v>#DIV/0!</v>
      </c>
      <c r="E6" s="5" t="str">
        <f t="shared" si="1"/>
        <v/>
      </c>
    </row>
    <row r="7" spans="1:5" x14ac:dyDescent="0.2">
      <c r="A7" s="3" t="s">
        <v>9</v>
      </c>
      <c r="B7" s="4">
        <v>58998</v>
      </c>
      <c r="C7" s="4">
        <v>104322</v>
      </c>
      <c r="D7" s="5">
        <f t="shared" si="0"/>
        <v>0.76822943150615275</v>
      </c>
      <c r="E7" s="5">
        <f t="shared" si="1"/>
        <v>0.76822943150615275</v>
      </c>
    </row>
    <row r="8" spans="1:5" x14ac:dyDescent="0.2">
      <c r="A8" s="3" t="s">
        <v>10</v>
      </c>
      <c r="B8" s="4"/>
      <c r="C8" s="4">
        <v>39679</v>
      </c>
      <c r="D8" s="5" t="e">
        <f t="shared" si="0"/>
        <v>#DIV/0!</v>
      </c>
      <c r="E8" s="5" t="str">
        <f t="shared" si="1"/>
        <v/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4" sqref="E14"/>
    </sheetView>
  </sheetViews>
  <sheetFormatPr defaultRowHeight="14.25" x14ac:dyDescent="0.2"/>
  <cols>
    <col min="1" max="1" width="8.75" bestFit="1" customWidth="1"/>
    <col min="2" max="2" width="20.625" bestFit="1" customWidth="1"/>
    <col min="3" max="3" width="10.5" style="11" bestFit="1" customWidth="1"/>
    <col min="4" max="4" width="9.5" style="11" bestFit="1" customWidth="1"/>
    <col min="5" max="5" width="10.5" style="11" bestFit="1" customWidth="1"/>
  </cols>
  <sheetData>
    <row r="1" spans="1:5" ht="15" x14ac:dyDescent="0.2">
      <c r="A1" s="6" t="s">
        <v>11</v>
      </c>
      <c r="B1" s="6" t="s">
        <v>12</v>
      </c>
      <c r="C1" s="7" t="s">
        <v>13</v>
      </c>
      <c r="D1" s="7" t="s">
        <v>14</v>
      </c>
      <c r="E1" s="7" t="s">
        <v>15</v>
      </c>
    </row>
    <row r="2" spans="1:5" x14ac:dyDescent="0.2">
      <c r="A2" s="8">
        <v>41275</v>
      </c>
      <c r="B2" s="9" t="s">
        <v>16</v>
      </c>
      <c r="C2" s="10"/>
      <c r="D2" s="10"/>
      <c r="E2" s="10">
        <v>10403.799999999999</v>
      </c>
    </row>
    <row r="3" spans="1:5" x14ac:dyDescent="0.2">
      <c r="A3" s="8">
        <v>41279</v>
      </c>
      <c r="B3" s="9" t="s">
        <v>17</v>
      </c>
      <c r="C3" s="10"/>
      <c r="D3" s="10">
        <v>3100.5</v>
      </c>
      <c r="E3" s="10">
        <f>E2+C3-D3</f>
        <v>7303.2999999999993</v>
      </c>
    </row>
    <row r="4" spans="1:5" x14ac:dyDescent="0.2">
      <c r="A4" s="8">
        <v>41280</v>
      </c>
      <c r="B4" s="9" t="s">
        <v>18</v>
      </c>
      <c r="C4" s="10"/>
      <c r="D4" s="10">
        <v>5437.9</v>
      </c>
      <c r="E4" s="10">
        <f>E3+C4-D4</f>
        <v>1865.3999999999996</v>
      </c>
    </row>
    <row r="5" spans="1:5" x14ac:dyDescent="0.2">
      <c r="A5" s="8">
        <v>41281</v>
      </c>
      <c r="B5" s="9" t="s">
        <v>19</v>
      </c>
      <c r="C5" s="10">
        <v>10000</v>
      </c>
      <c r="D5" s="10"/>
      <c r="E5" s="10">
        <f>E4+C5-D5</f>
        <v>11865.4</v>
      </c>
    </row>
    <row r="6" spans="1:5" x14ac:dyDescent="0.2">
      <c r="A6" s="9"/>
      <c r="B6" s="9"/>
      <c r="C6" s="10"/>
      <c r="D6" s="10"/>
      <c r="E6" s="10">
        <f t="shared" ref="E6:E8" si="0">E5+C6-D6</f>
        <v>11865.4</v>
      </c>
    </row>
    <row r="7" spans="1:5" x14ac:dyDescent="0.2">
      <c r="A7" s="9"/>
      <c r="B7" s="9"/>
      <c r="C7" s="10"/>
      <c r="D7" s="10"/>
      <c r="E7" s="10">
        <f t="shared" si="0"/>
        <v>11865.4</v>
      </c>
    </row>
    <row r="8" spans="1:5" x14ac:dyDescent="0.2">
      <c r="A8" s="9"/>
      <c r="B8" s="9"/>
      <c r="C8" s="10"/>
      <c r="D8" s="10"/>
      <c r="E8" s="10">
        <f t="shared" si="0"/>
        <v>11865.4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4.25" x14ac:dyDescent="0.2"/>
  <cols>
    <col min="1" max="1" width="8.75" bestFit="1" customWidth="1"/>
    <col min="2" max="2" width="20.625" bestFit="1" customWidth="1"/>
    <col min="3" max="3" width="10.5" style="11" bestFit="1" customWidth="1"/>
    <col min="4" max="4" width="9.5" style="11" bestFit="1" customWidth="1"/>
    <col min="5" max="5" width="10.5" bestFit="1" customWidth="1"/>
  </cols>
  <sheetData>
    <row r="1" spans="1:5" ht="15" x14ac:dyDescent="0.2">
      <c r="A1" s="6" t="s">
        <v>11</v>
      </c>
      <c r="B1" s="6" t="s">
        <v>12</v>
      </c>
      <c r="C1" s="7" t="s">
        <v>13</v>
      </c>
      <c r="D1" s="7" t="s">
        <v>14</v>
      </c>
      <c r="E1" s="7" t="s">
        <v>15</v>
      </c>
    </row>
    <row r="2" spans="1:5" x14ac:dyDescent="0.2">
      <c r="A2" s="8">
        <v>41275</v>
      </c>
      <c r="B2" s="9" t="s">
        <v>16</v>
      </c>
      <c r="C2" s="10"/>
      <c r="D2" s="10"/>
      <c r="E2" s="10">
        <v>10403.799999999999</v>
      </c>
    </row>
    <row r="3" spans="1:5" x14ac:dyDescent="0.2">
      <c r="A3" s="8">
        <v>41279</v>
      </c>
      <c r="B3" s="9" t="s">
        <v>17</v>
      </c>
      <c r="C3" s="10"/>
      <c r="D3" s="10">
        <v>3100.5</v>
      </c>
      <c r="E3" s="10">
        <f t="shared" ref="E3:E8" si="0">IF(COUNTA(A3:D3)=0,"",E2+C3-D3)</f>
        <v>7303.2999999999993</v>
      </c>
    </row>
    <row r="4" spans="1:5" x14ac:dyDescent="0.2">
      <c r="A4" s="8">
        <v>41280</v>
      </c>
      <c r="B4" s="9" t="s">
        <v>18</v>
      </c>
      <c r="C4" s="10"/>
      <c r="D4" s="10">
        <v>5437.9</v>
      </c>
      <c r="E4" s="10">
        <f t="shared" si="0"/>
        <v>1865.3999999999996</v>
      </c>
    </row>
    <row r="5" spans="1:5" x14ac:dyDescent="0.2">
      <c r="A5" s="8">
        <v>41281</v>
      </c>
      <c r="B5" s="9" t="s">
        <v>20</v>
      </c>
      <c r="C5" s="10">
        <v>10000</v>
      </c>
      <c r="D5" s="10"/>
      <c r="E5" s="10">
        <f t="shared" si="0"/>
        <v>11865.4</v>
      </c>
    </row>
    <row r="6" spans="1:5" x14ac:dyDescent="0.2">
      <c r="A6" s="9"/>
      <c r="B6" s="9"/>
      <c r="C6" s="10"/>
      <c r="D6" s="10"/>
      <c r="E6" s="10" t="str">
        <f t="shared" si="0"/>
        <v/>
      </c>
    </row>
    <row r="7" spans="1:5" x14ac:dyDescent="0.2">
      <c r="A7" s="9"/>
      <c r="B7" s="9"/>
      <c r="C7" s="10"/>
      <c r="D7" s="10"/>
      <c r="E7" s="10" t="str">
        <f t="shared" si="0"/>
        <v/>
      </c>
    </row>
    <row r="8" spans="1:5" x14ac:dyDescent="0.2">
      <c r="A8" s="9"/>
      <c r="B8" s="9"/>
      <c r="C8" s="10"/>
      <c r="D8" s="10"/>
      <c r="E8" s="10" t="str">
        <f t="shared" si="0"/>
        <v/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4.25" x14ac:dyDescent="0.2"/>
  <cols>
    <col min="2" max="2" width="10.5" bestFit="1" customWidth="1"/>
    <col min="3" max="3" width="9.5" bestFit="1" customWidth="1"/>
  </cols>
  <sheetData>
    <row r="1" spans="1:3" ht="15" x14ac:dyDescent="0.2">
      <c r="A1" s="6" t="s">
        <v>21</v>
      </c>
      <c r="B1" s="6" t="s">
        <v>22</v>
      </c>
      <c r="C1" s="6" t="s">
        <v>23</v>
      </c>
    </row>
    <row r="2" spans="1:3" x14ac:dyDescent="0.2">
      <c r="A2" s="9" t="s">
        <v>24</v>
      </c>
      <c r="B2" s="10">
        <v>63125</v>
      </c>
      <c r="C2" s="10">
        <f>IF(B2&lt;=50000,B2*0.01,50000*0.01+(B2-50000)*0.006)</f>
        <v>578.75</v>
      </c>
    </row>
    <row r="3" spans="1:3" x14ac:dyDescent="0.2">
      <c r="A3" s="9" t="s">
        <v>25</v>
      </c>
      <c r="B3" s="10">
        <v>53454</v>
      </c>
      <c r="C3" s="10">
        <f t="shared" ref="C3:C4" si="0">IF(B3&lt;=50000,B3*0.01,50000*0.01+(B3-50000)*0.006)</f>
        <v>520.72400000000005</v>
      </c>
    </row>
    <row r="4" spans="1:3" x14ac:dyDescent="0.2">
      <c r="A4" s="9" t="s">
        <v>26</v>
      </c>
      <c r="B4" s="10">
        <v>45882</v>
      </c>
      <c r="C4" s="10">
        <f t="shared" si="0"/>
        <v>458.82</v>
      </c>
    </row>
    <row r="6" spans="1:3" x14ac:dyDescent="0.2">
      <c r="A6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消错</vt:lpstr>
      <vt:lpstr>余额1</vt:lpstr>
      <vt:lpstr>余额2</vt:lpstr>
      <vt:lpstr>条件计算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2013-10-23T02:32:13Z</dcterms:created>
  <dcterms:modified xsi:type="dcterms:W3CDTF">2013-10-23T02:34:40Z</dcterms:modified>
</cp:coreProperties>
</file>