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业绩对比1" sheetId="1" r:id="rId1"/>
    <sheet name="业绩对比（随机数）" sheetId="5" r:id="rId2"/>
    <sheet name="业绩对比2" sheetId="2" r:id="rId3"/>
    <sheet name="合计数标签" sheetId="4" r:id="rId4"/>
  </sheets>
  <definedNames>
    <definedName name="合计">合计数标签!$B$2:$B$5+合计数标签!$C$2:$C$5</definedName>
  </definedNames>
  <calcPr calcId="145621"/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G21" i="4" l="1"/>
  <c r="K17" i="5"/>
  <c r="L18" i="5"/>
  <c r="C2" i="5"/>
  <c r="D18" i="5" s="1"/>
  <c r="B2" i="5"/>
  <c r="P18" i="5"/>
  <c r="H18" i="5"/>
  <c r="O17" i="5"/>
  <c r="G17" i="5"/>
  <c r="F5" i="5"/>
  <c r="O20" i="5" s="1"/>
  <c r="E5" i="5"/>
  <c r="P19" i="5" s="1"/>
  <c r="D5" i="5"/>
  <c r="D4" i="5"/>
  <c r="F3" i="5"/>
  <c r="G20" i="5" s="1"/>
  <c r="E3" i="5"/>
  <c r="H19" i="5" s="1"/>
  <c r="D3" i="5"/>
  <c r="F2" i="5" l="1"/>
  <c r="C20" i="5" s="1"/>
  <c r="E4" i="5"/>
  <c r="L19" i="5" s="1"/>
  <c r="F4" i="5"/>
  <c r="K20" i="5" s="1"/>
  <c r="D2" i="5"/>
  <c r="C17" i="5"/>
  <c r="E2" i="5"/>
  <c r="D19" i="5" s="1"/>
  <c r="P18" i="1"/>
  <c r="O17" i="1"/>
  <c r="L18" i="1"/>
  <c r="K17" i="1"/>
  <c r="H18" i="1"/>
  <c r="C17" i="1"/>
  <c r="E4" i="1" l="1"/>
  <c r="L19" i="1" s="1"/>
  <c r="E3" i="1"/>
  <c r="H19" i="1" s="1"/>
  <c r="D3" i="1"/>
  <c r="E2" i="1"/>
  <c r="D19" i="1" s="1"/>
  <c r="D4" i="1"/>
  <c r="D18" i="1"/>
  <c r="F2" i="1"/>
  <c r="C20" i="1" s="1"/>
  <c r="F3" i="1"/>
  <c r="G20" i="1" s="1"/>
  <c r="D2" i="1"/>
  <c r="F4" i="1"/>
  <c r="K20" i="1" s="1"/>
  <c r="E5" i="1"/>
  <c r="P19" i="1" s="1"/>
  <c r="D5" i="1"/>
  <c r="G17" i="1"/>
  <c r="F5" i="1"/>
  <c r="O20" i="1" s="1"/>
</calcChain>
</file>

<file path=xl/sharedStrings.xml><?xml version="1.0" encoding="utf-8"?>
<sst xmlns="http://schemas.openxmlformats.org/spreadsheetml/2006/main" count="52" uniqueCount="32">
  <si>
    <t>分公司</t>
    <phoneticPr fontId="3" type="noConversion"/>
  </si>
  <si>
    <t>同比增长%</t>
    <phoneticPr fontId="3" type="noConversion"/>
  </si>
  <si>
    <t>下降</t>
    <phoneticPr fontId="3" type="noConversion"/>
  </si>
  <si>
    <t>增长</t>
    <phoneticPr fontId="3" type="noConversion"/>
  </si>
  <si>
    <t>A公司</t>
    <phoneticPr fontId="3" type="noConversion"/>
  </si>
  <si>
    <t>B公司</t>
    <phoneticPr fontId="3" type="noConversion"/>
  </si>
  <si>
    <t>C公司</t>
    <phoneticPr fontId="3" type="noConversion"/>
  </si>
  <si>
    <t>D公司</t>
    <phoneticPr fontId="3" type="noConversion"/>
  </si>
  <si>
    <t>B公司</t>
    <phoneticPr fontId="3" type="noConversion"/>
  </si>
  <si>
    <t>C公司</t>
    <phoneticPr fontId="3" type="noConversion"/>
  </si>
  <si>
    <t>D公司</t>
    <phoneticPr fontId="3" type="noConversion"/>
  </si>
  <si>
    <t>下降</t>
  </si>
  <si>
    <t>增长</t>
  </si>
  <si>
    <t>要求，做成如与右图类似的图表，上升或下降用不同的箭头表示，同时如果是上升，需要绘制在2010年实际数据系列，如果是下降，需要绘制在2011年实际数据系列。并且，箭头的长短，根据上升下降的绝对值，会自动变长或缩短。</t>
    <phoneticPr fontId="3" type="noConversion"/>
  </si>
  <si>
    <t>2010年</t>
    <phoneticPr fontId="3" type="noConversion"/>
  </si>
  <si>
    <t>2011年</t>
    <phoneticPr fontId="3" type="noConversion"/>
  </si>
  <si>
    <t>2010年</t>
    <phoneticPr fontId="3" type="noConversion"/>
  </si>
  <si>
    <t>2011年</t>
    <phoneticPr fontId="3" type="noConversion"/>
  </si>
  <si>
    <t>地区</t>
    <phoneticPr fontId="5" type="noConversion"/>
  </si>
  <si>
    <t>销售额</t>
    <phoneticPr fontId="5" type="noConversion"/>
  </si>
  <si>
    <t>销售量</t>
    <phoneticPr fontId="5" type="noConversion"/>
  </si>
  <si>
    <t>东区</t>
    <phoneticPr fontId="5" type="noConversion"/>
  </si>
  <si>
    <t>西区</t>
    <phoneticPr fontId="5" type="noConversion"/>
  </si>
  <si>
    <t>南区</t>
    <phoneticPr fontId="5" type="noConversion"/>
  </si>
  <si>
    <t>北区</t>
    <phoneticPr fontId="5" type="noConversion"/>
  </si>
  <si>
    <t>区域</t>
    <phoneticPr fontId="5" type="noConversion"/>
  </si>
  <si>
    <t>东区</t>
    <phoneticPr fontId="5" type="noConversion"/>
  </si>
  <si>
    <t>西区</t>
    <phoneticPr fontId="5" type="noConversion"/>
  </si>
  <si>
    <t>南区</t>
    <phoneticPr fontId="5" type="noConversion"/>
  </si>
  <si>
    <t>北区</t>
    <phoneticPr fontId="5" type="noConversion"/>
  </si>
  <si>
    <t>一季度</t>
    <phoneticPr fontId="5" type="noConversion"/>
  </si>
  <si>
    <t>二季度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</si>
</sst>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0.0%"/>
  </numFmts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176" fontId="2" fillId="0" borderId="1" xfId="1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2" applyAlignment="1">
      <alignment horizontal="center" vertical="center"/>
    </xf>
    <xf numFmtId="0" fontId="4" fillId="0" borderId="0" xfId="2">
      <alignment vertical="center"/>
    </xf>
    <xf numFmtId="0" fontId="4" fillId="2" borderId="1" xfId="2" applyFill="1" applyBorder="1" applyAlignment="1">
      <alignment horizontal="center" vertical="center"/>
    </xf>
    <xf numFmtId="0" fontId="4" fillId="0" borderId="1" xfId="2" applyBorder="1">
      <alignment vertical="center"/>
    </xf>
    <xf numFmtId="41" fontId="0" fillId="0" borderId="1" xfId="3" applyNumberFormat="1" applyFont="1" applyBorder="1">
      <alignment vertical="center"/>
    </xf>
    <xf numFmtId="0" fontId="2" fillId="0" borderId="3" xfId="0" applyFont="1" applyBorder="1" applyAlignment="1">
      <alignment horizontal="left" vertical="center" wrapText="1"/>
    </xf>
  </cellXfs>
  <cellStyles count="4">
    <cellStyle name="百分比" xfId="1" builtinId="5"/>
    <cellStyle name="百分比 2" xfId="3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Arial" pitchFamily="34" charset="0"/>
                <a:cs typeface="Arial" pitchFamily="34" charset="0"/>
              </a:rPr>
              <a:t>销售业绩对比图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397121852427494E-2"/>
          <c:y val="0.15966240583563418"/>
          <c:w val="0.90867683138302657"/>
          <c:h val="0.63575018422381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业绩对比1!$A$17</c:f>
              <c:strCache>
                <c:ptCount val="1"/>
                <c:pt idx="0">
                  <c:v>2010年</c:v>
                </c:pt>
              </c:strCache>
            </c:strRef>
          </c:tx>
          <c:invertIfNegative val="0"/>
          <c:cat>
            <c:strRef>
              <c:f>业绩对比1!$B$16:$Q$16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业绩对比1!$B$17:$Q$17</c:f>
              <c:numCache>
                <c:formatCode>General</c:formatCode>
                <c:ptCount val="16"/>
                <c:pt idx="1">
                  <c:v>447</c:v>
                </c:pt>
                <c:pt idx="5">
                  <c:v>363</c:v>
                </c:pt>
                <c:pt idx="9">
                  <c:v>262</c:v>
                </c:pt>
                <c:pt idx="13">
                  <c:v>309</c:v>
                </c:pt>
              </c:numCache>
            </c:numRef>
          </c:val>
        </c:ser>
        <c:ser>
          <c:idx val="1"/>
          <c:order val="1"/>
          <c:tx>
            <c:strRef>
              <c:f>业绩对比1!$A$18</c:f>
              <c:strCache>
                <c:ptCount val="1"/>
                <c:pt idx="0">
                  <c:v>2011年</c:v>
                </c:pt>
              </c:strCache>
            </c:strRef>
          </c:tx>
          <c:invertIfNegative val="0"/>
          <c:cat>
            <c:strRef>
              <c:f>业绩对比1!$B$16:$Q$16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业绩对比1!$B$18:$Q$18</c:f>
              <c:numCache>
                <c:formatCode>General</c:formatCode>
                <c:ptCount val="16"/>
                <c:pt idx="2">
                  <c:v>265</c:v>
                </c:pt>
                <c:pt idx="6">
                  <c:v>447</c:v>
                </c:pt>
                <c:pt idx="10">
                  <c:v>307</c:v>
                </c:pt>
                <c:pt idx="14">
                  <c:v>277</c:v>
                </c:pt>
              </c:numCache>
            </c:numRef>
          </c:val>
        </c:ser>
        <c:ser>
          <c:idx val="2"/>
          <c:order val="2"/>
          <c:tx>
            <c:strRef>
              <c:f>业绩对比1!$A$19</c:f>
              <c:strCache>
                <c:ptCount val="1"/>
                <c:pt idx="0">
                  <c:v>下降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业绩对比1!$B$16:$Q$16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业绩对比1!$B$19:$Q$19</c:f>
              <c:numCache>
                <c:formatCode>General</c:formatCode>
                <c:ptCount val="16"/>
                <c:pt idx="2">
                  <c:v>182</c:v>
                </c:pt>
                <c:pt idx="6">
                  <c:v>#N/A</c:v>
                </c:pt>
                <c:pt idx="10">
                  <c:v>#N/A</c:v>
                </c:pt>
                <c:pt idx="14">
                  <c:v>32</c:v>
                </c:pt>
              </c:numCache>
            </c:numRef>
          </c:val>
        </c:ser>
        <c:ser>
          <c:idx val="3"/>
          <c:order val="3"/>
          <c:tx>
            <c:strRef>
              <c:f>业绩对比1!$A$20</c:f>
              <c:strCache>
                <c:ptCount val="1"/>
                <c:pt idx="0">
                  <c:v>增长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业绩对比1!$B$16:$Q$16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业绩对比1!$B$20:$Q$20</c:f>
              <c:numCache>
                <c:formatCode>General</c:formatCode>
                <c:ptCount val="16"/>
                <c:pt idx="1">
                  <c:v>#N/A</c:v>
                </c:pt>
                <c:pt idx="5">
                  <c:v>84</c:v>
                </c:pt>
                <c:pt idx="9">
                  <c:v>45</c:v>
                </c:pt>
                <c:pt idx="13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9064320"/>
        <c:axId val="189065856"/>
      </c:barChart>
      <c:catAx>
        <c:axId val="1890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9065856"/>
        <c:crosses val="autoZero"/>
        <c:auto val="1"/>
        <c:lblAlgn val="ctr"/>
        <c:lblOffset val="100"/>
        <c:noMultiLvlLbl val="0"/>
      </c:catAx>
      <c:valAx>
        <c:axId val="18906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064320"/>
        <c:crosses val="autoZero"/>
        <c:crossBetween val="between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Arial" pitchFamily="34" charset="0"/>
                <a:cs typeface="Arial" pitchFamily="34" charset="0"/>
              </a:rPr>
              <a:t>销售业绩对比图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397121852427494E-2"/>
          <c:y val="0.15966240583563418"/>
          <c:w val="0.90867683138302657"/>
          <c:h val="0.63575018422381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'业绩对比（随机数）'!$A$17</c:f>
              <c:strCache>
                <c:ptCount val="1"/>
                <c:pt idx="0">
                  <c:v>2010年</c:v>
                </c:pt>
              </c:strCache>
            </c:strRef>
          </c:tx>
          <c:invertIfNegative val="0"/>
          <c:cat>
            <c:strRef>
              <c:f>'业绩对比（随机数）'!$B$16:$Q$16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'业绩对比（随机数）'!$B$17:$Q$17</c:f>
              <c:numCache>
                <c:formatCode>General</c:formatCode>
                <c:ptCount val="16"/>
                <c:pt idx="1">
                  <c:v>360</c:v>
                </c:pt>
                <c:pt idx="5">
                  <c:v>240</c:v>
                </c:pt>
                <c:pt idx="9">
                  <c:v>471</c:v>
                </c:pt>
                <c:pt idx="13">
                  <c:v>362</c:v>
                </c:pt>
              </c:numCache>
            </c:numRef>
          </c:val>
        </c:ser>
        <c:ser>
          <c:idx val="1"/>
          <c:order val="1"/>
          <c:tx>
            <c:strRef>
              <c:f>'业绩对比（随机数）'!$A$18</c:f>
              <c:strCache>
                <c:ptCount val="1"/>
                <c:pt idx="0">
                  <c:v>2011年</c:v>
                </c:pt>
              </c:strCache>
            </c:strRef>
          </c:tx>
          <c:invertIfNegative val="0"/>
          <c:cat>
            <c:strRef>
              <c:f>'业绩对比（随机数）'!$B$16:$Q$16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'业绩对比（随机数）'!$B$18:$Q$18</c:f>
              <c:numCache>
                <c:formatCode>General</c:formatCode>
                <c:ptCount val="16"/>
                <c:pt idx="2">
                  <c:v>342</c:v>
                </c:pt>
                <c:pt idx="6">
                  <c:v>211</c:v>
                </c:pt>
                <c:pt idx="10">
                  <c:v>453</c:v>
                </c:pt>
                <c:pt idx="14">
                  <c:v>204</c:v>
                </c:pt>
              </c:numCache>
            </c:numRef>
          </c:val>
        </c:ser>
        <c:ser>
          <c:idx val="2"/>
          <c:order val="2"/>
          <c:tx>
            <c:strRef>
              <c:f>'业绩对比（随机数）'!$A$19</c:f>
              <c:strCache>
                <c:ptCount val="1"/>
                <c:pt idx="0">
                  <c:v>下降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'业绩对比（随机数）'!$B$16:$Q$16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'业绩对比（随机数）'!$B$19:$Q$19</c:f>
              <c:numCache>
                <c:formatCode>General</c:formatCode>
                <c:ptCount val="16"/>
                <c:pt idx="2">
                  <c:v>18</c:v>
                </c:pt>
                <c:pt idx="6">
                  <c:v>29</c:v>
                </c:pt>
                <c:pt idx="10">
                  <c:v>18</c:v>
                </c:pt>
                <c:pt idx="14">
                  <c:v>158</c:v>
                </c:pt>
              </c:numCache>
            </c:numRef>
          </c:val>
        </c:ser>
        <c:ser>
          <c:idx val="3"/>
          <c:order val="3"/>
          <c:tx>
            <c:strRef>
              <c:f>'业绩对比（随机数）'!$A$20</c:f>
              <c:strCache>
                <c:ptCount val="1"/>
                <c:pt idx="0">
                  <c:v>增长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'业绩对比（随机数）'!$B$16:$Q$16</c:f>
              <c:strCache>
                <c:ptCount val="15"/>
                <c:pt idx="2">
                  <c:v>A公司</c:v>
                </c:pt>
                <c:pt idx="6">
                  <c:v>B公司</c:v>
                </c:pt>
                <c:pt idx="10">
                  <c:v>C公司</c:v>
                </c:pt>
                <c:pt idx="14">
                  <c:v>D公司</c:v>
                </c:pt>
              </c:strCache>
            </c:strRef>
          </c:cat>
          <c:val>
            <c:numRef>
              <c:f>'业绩对比（随机数）'!$B$20:$Q$20</c:f>
              <c:numCache>
                <c:formatCode>General</c:formatCode>
                <c:ptCount val="16"/>
                <c:pt idx="1">
                  <c:v>#N/A</c:v>
                </c:pt>
                <c:pt idx="5">
                  <c:v>#N/A</c:v>
                </c:pt>
                <c:pt idx="9">
                  <c:v>#N/A</c:v>
                </c:pt>
                <c:pt idx="13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5537664"/>
        <c:axId val="205539200"/>
      </c:barChart>
      <c:catAx>
        <c:axId val="2055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539200"/>
        <c:crosses val="autoZero"/>
        <c:auto val="1"/>
        <c:lblAlgn val="ctr"/>
        <c:lblOffset val="100"/>
        <c:noMultiLvlLbl val="0"/>
      </c:catAx>
      <c:valAx>
        <c:axId val="20553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537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77296587926511E-2"/>
          <c:y val="0.17177092446777487"/>
          <c:w val="0.8215509623797026"/>
          <c:h val="0.70856882473024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业绩对比2!$B$1</c:f>
              <c:strCache>
                <c:ptCount val="1"/>
                <c:pt idx="0">
                  <c:v>销售额</c:v>
                </c:pt>
              </c:strCache>
            </c:strRef>
          </c:tx>
          <c:invertIfNegative val="0"/>
          <c:cat>
            <c:strRef>
              <c:f>业绩对比2!$A$2:$A$5</c:f>
              <c:strCache>
                <c:ptCount val="4"/>
                <c:pt idx="0">
                  <c:v>东区</c:v>
                </c:pt>
                <c:pt idx="1">
                  <c:v>西区</c:v>
                </c:pt>
                <c:pt idx="2">
                  <c:v>南区</c:v>
                </c:pt>
                <c:pt idx="3">
                  <c:v>北区</c:v>
                </c:pt>
              </c:strCache>
            </c:strRef>
          </c:cat>
          <c:val>
            <c:numRef>
              <c:f>业绩对比2!$B$2:$B$5</c:f>
              <c:numCache>
                <c:formatCode>General</c:formatCode>
                <c:ptCount val="4"/>
                <c:pt idx="0">
                  <c:v>521</c:v>
                </c:pt>
                <c:pt idx="1">
                  <c:v>385</c:v>
                </c:pt>
                <c:pt idx="2">
                  <c:v>326</c:v>
                </c:pt>
                <c:pt idx="3">
                  <c:v>800</c:v>
                </c:pt>
              </c:numCache>
            </c:numRef>
          </c:val>
        </c:ser>
        <c:ser>
          <c:idx val="2"/>
          <c:order val="2"/>
          <c:tx>
            <c:v>主轴辅助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88235776"/>
        <c:axId val="188237312"/>
      </c:barChart>
      <c:barChart>
        <c:barDir val="col"/>
        <c:grouping val="clustered"/>
        <c:varyColors val="0"/>
        <c:ser>
          <c:idx val="1"/>
          <c:order val="1"/>
          <c:tx>
            <c:strRef>
              <c:f>业绩对比2!$C$1</c:f>
              <c:strCache>
                <c:ptCount val="1"/>
                <c:pt idx="0">
                  <c:v>销售量</c:v>
                </c:pt>
              </c:strCache>
            </c:strRef>
          </c:tx>
          <c:invertIfNegative val="0"/>
          <c:cat>
            <c:strRef>
              <c:f>业绩对比2!$A$2:$A$5</c:f>
              <c:strCache>
                <c:ptCount val="4"/>
                <c:pt idx="0">
                  <c:v>东区</c:v>
                </c:pt>
                <c:pt idx="1">
                  <c:v>西区</c:v>
                </c:pt>
                <c:pt idx="2">
                  <c:v>南区</c:v>
                </c:pt>
                <c:pt idx="3">
                  <c:v>北区</c:v>
                </c:pt>
              </c:strCache>
            </c:strRef>
          </c:cat>
          <c:val>
            <c:numRef>
              <c:f>业绩对比2!$C$2:$C$5</c:f>
              <c:numCache>
                <c:formatCode>_(* #,##0_);_(* \(#,##0\);_(* "-"_);_(@_)</c:formatCode>
                <c:ptCount val="4"/>
                <c:pt idx="0">
                  <c:v>47</c:v>
                </c:pt>
                <c:pt idx="1">
                  <c:v>88</c:v>
                </c:pt>
                <c:pt idx="2">
                  <c:v>75</c:v>
                </c:pt>
                <c:pt idx="3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8241408"/>
        <c:axId val="188239232"/>
      </c:barChart>
      <c:catAx>
        <c:axId val="1882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37312"/>
        <c:crosses val="autoZero"/>
        <c:auto val="1"/>
        <c:lblAlgn val="ctr"/>
        <c:lblOffset val="100"/>
        <c:noMultiLvlLbl val="0"/>
      </c:catAx>
      <c:valAx>
        <c:axId val="188237312"/>
        <c:scaling>
          <c:orientation val="minMax"/>
          <c:max val="1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3.9944225721784771E-2"/>
            </c:manualLayout>
          </c:layout>
          <c:overlay val="0"/>
          <c:spPr>
            <a:solidFill>
              <a:schemeClr val="accent1"/>
            </a:solidFill>
          </c:spPr>
        </c:title>
        <c:numFmt formatCode="General" sourceLinked="1"/>
        <c:majorTickMark val="out"/>
        <c:minorTickMark val="none"/>
        <c:tickLblPos val="nextTo"/>
        <c:crossAx val="188235776"/>
        <c:crosses val="autoZero"/>
        <c:crossBetween val="between"/>
        <c:majorUnit val="200"/>
      </c:valAx>
      <c:valAx>
        <c:axId val="18823923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销售量</a:t>
                </a:r>
              </a:p>
            </c:rich>
          </c:tx>
          <c:layout>
            <c:manualLayout>
              <c:xMode val="edge"/>
              <c:yMode val="edge"/>
              <c:x val="0.88833333333333331"/>
              <c:y val="4.9203484981044036E-2"/>
            </c:manualLayout>
          </c:layout>
          <c:overlay val="0"/>
          <c:spPr>
            <a:solidFill>
              <a:schemeClr val="accent2"/>
            </a:solidFill>
          </c:spPr>
        </c:title>
        <c:numFmt formatCode="_(* #,##0_);_(* \(#,##0\);_(* &quot;-&quot;_);_(@_)" sourceLinked="1"/>
        <c:majorTickMark val="out"/>
        <c:minorTickMark val="none"/>
        <c:tickLblPos val="nextTo"/>
        <c:crossAx val="188241408"/>
        <c:crosses val="max"/>
        <c:crossBetween val="between"/>
        <c:majorUnit val="20"/>
      </c:valAx>
      <c:catAx>
        <c:axId val="18824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82392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Arial" pitchFamily="34" charset="0"/>
                <a:cs typeface="Arial" pitchFamily="34" charset="0"/>
              </a:rPr>
              <a:t>区域业绩对比图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合计数标签!$B$1</c:f>
              <c:strCache>
                <c:ptCount val="1"/>
                <c:pt idx="0">
                  <c:v>一季度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合计数标签!$A$2:$A$5</c:f>
              <c:strCache>
                <c:ptCount val="4"/>
                <c:pt idx="0">
                  <c:v>东区</c:v>
                </c:pt>
                <c:pt idx="1">
                  <c:v>西区</c:v>
                </c:pt>
                <c:pt idx="2">
                  <c:v>南区</c:v>
                </c:pt>
                <c:pt idx="3">
                  <c:v>北区</c:v>
                </c:pt>
              </c:strCache>
            </c:strRef>
          </c:cat>
          <c:val>
            <c:numRef>
              <c:f>合计数标签!$B$2:$B$5</c:f>
              <c:numCache>
                <c:formatCode>General</c:formatCode>
                <c:ptCount val="4"/>
                <c:pt idx="0">
                  <c:v>376</c:v>
                </c:pt>
                <c:pt idx="1">
                  <c:v>451</c:v>
                </c:pt>
                <c:pt idx="2">
                  <c:v>186</c:v>
                </c:pt>
                <c:pt idx="3">
                  <c:v>383</c:v>
                </c:pt>
              </c:numCache>
            </c:numRef>
          </c:val>
        </c:ser>
        <c:ser>
          <c:idx val="1"/>
          <c:order val="1"/>
          <c:tx>
            <c:strRef>
              <c:f>合计数标签!$C$1</c:f>
              <c:strCache>
                <c:ptCount val="1"/>
                <c:pt idx="0">
                  <c:v>二季度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合计数标签!$A$2:$A$5</c:f>
              <c:strCache>
                <c:ptCount val="4"/>
                <c:pt idx="0">
                  <c:v>东区</c:v>
                </c:pt>
                <c:pt idx="1">
                  <c:v>西区</c:v>
                </c:pt>
                <c:pt idx="2">
                  <c:v>南区</c:v>
                </c:pt>
                <c:pt idx="3">
                  <c:v>北区</c:v>
                </c:pt>
              </c:strCache>
            </c:strRef>
          </c:cat>
          <c:val>
            <c:numRef>
              <c:f>合计数标签!$C$2:$C$5</c:f>
              <c:numCache>
                <c:formatCode>General</c:formatCode>
                <c:ptCount val="4"/>
                <c:pt idx="0">
                  <c:v>483</c:v>
                </c:pt>
                <c:pt idx="1">
                  <c:v>192</c:v>
                </c:pt>
                <c:pt idx="2">
                  <c:v>288</c:v>
                </c:pt>
                <c:pt idx="3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54560"/>
        <c:axId val="188356096"/>
      </c:barChart>
      <c:lineChart>
        <c:grouping val="standard"/>
        <c:varyColors val="0"/>
        <c:ser>
          <c:idx val="2"/>
          <c:order val="2"/>
          <c:tx>
            <c:v>合计</c:v>
          </c:tx>
          <c:spPr>
            <a:ln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合计数标签!$A$2:$A$5</c:f>
              <c:strCache>
                <c:ptCount val="4"/>
                <c:pt idx="0">
                  <c:v>东区</c:v>
                </c:pt>
                <c:pt idx="1">
                  <c:v>西区</c:v>
                </c:pt>
                <c:pt idx="2">
                  <c:v>南区</c:v>
                </c:pt>
                <c:pt idx="3">
                  <c:v>北区</c:v>
                </c:pt>
              </c:strCache>
            </c:strRef>
          </c:cat>
          <c:val>
            <c:numRef>
              <c:f>[0]!合计</c:f>
              <c:numCache>
                <c:formatCode>General</c:formatCode>
                <c:ptCount val="4"/>
                <c:pt idx="0">
                  <c:v>859</c:v>
                </c:pt>
                <c:pt idx="1">
                  <c:v>643</c:v>
                </c:pt>
                <c:pt idx="2">
                  <c:v>474</c:v>
                </c:pt>
                <c:pt idx="3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54560"/>
        <c:axId val="188356096"/>
      </c:lineChart>
      <c:catAx>
        <c:axId val="1883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56096"/>
        <c:crosses val="autoZero"/>
        <c:auto val="1"/>
        <c:lblAlgn val="ctr"/>
        <c:lblOffset val="100"/>
        <c:noMultiLvlLbl val="0"/>
      </c:catAx>
      <c:valAx>
        <c:axId val="18835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8354560"/>
        <c:crosses val="autoZero"/>
        <c:crossBetween val="between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19051</xdr:rowOff>
    </xdr:from>
    <xdr:to>
      <xdr:col>19</xdr:col>
      <xdr:colOff>285750</xdr:colOff>
      <xdr:row>10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7</xdr:row>
      <xdr:rowOff>85725</xdr:rowOff>
    </xdr:from>
    <xdr:to>
      <xdr:col>0</xdr:col>
      <xdr:colOff>533400</xdr:colOff>
      <xdr:row>9</xdr:row>
      <xdr:rowOff>78105</xdr:rowOff>
    </xdr:to>
    <xdr:sp macro="" textlink="">
      <xdr:nvSpPr>
        <xdr:cNvPr id="4" name="上箭头 3"/>
        <xdr:cNvSpPr/>
      </xdr:nvSpPr>
      <xdr:spPr>
        <a:xfrm>
          <a:off x="342900" y="1724025"/>
          <a:ext cx="190500" cy="41148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</xdr:col>
      <xdr:colOff>24765</xdr:colOff>
      <xdr:row>7</xdr:row>
      <xdr:rowOff>131445</xdr:rowOff>
    </xdr:from>
    <xdr:to>
      <xdr:col>1</xdr:col>
      <xdr:colOff>192405</xdr:colOff>
      <xdr:row>9</xdr:row>
      <xdr:rowOff>118249</xdr:rowOff>
    </xdr:to>
    <xdr:sp macro="" textlink="">
      <xdr:nvSpPr>
        <xdr:cNvPr id="5" name="下箭头 4"/>
        <xdr:cNvSpPr/>
      </xdr:nvSpPr>
      <xdr:spPr>
        <a:xfrm>
          <a:off x="824865" y="1769745"/>
          <a:ext cx="167640" cy="405904"/>
        </a:xfrm>
        <a:prstGeom prst="downArrow">
          <a:avLst/>
        </a:prstGeom>
        <a:solidFill>
          <a:srgbClr val="00B050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19051</xdr:rowOff>
    </xdr:from>
    <xdr:to>
      <xdr:col>19</xdr:col>
      <xdr:colOff>285750</xdr:colOff>
      <xdr:row>10</xdr:row>
      <xdr:rowOff>114301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7</xdr:row>
      <xdr:rowOff>85725</xdr:rowOff>
    </xdr:from>
    <xdr:to>
      <xdr:col>0</xdr:col>
      <xdr:colOff>533400</xdr:colOff>
      <xdr:row>9</xdr:row>
      <xdr:rowOff>78105</xdr:rowOff>
    </xdr:to>
    <xdr:sp macro="" textlink="">
      <xdr:nvSpPr>
        <xdr:cNvPr id="3" name="上箭头 2"/>
        <xdr:cNvSpPr/>
      </xdr:nvSpPr>
      <xdr:spPr>
        <a:xfrm>
          <a:off x="342900" y="2219325"/>
          <a:ext cx="190500" cy="41148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</xdr:col>
      <xdr:colOff>24765</xdr:colOff>
      <xdr:row>7</xdr:row>
      <xdr:rowOff>131445</xdr:rowOff>
    </xdr:from>
    <xdr:to>
      <xdr:col>1</xdr:col>
      <xdr:colOff>192405</xdr:colOff>
      <xdr:row>9</xdr:row>
      <xdr:rowOff>118249</xdr:rowOff>
    </xdr:to>
    <xdr:sp macro="" textlink="">
      <xdr:nvSpPr>
        <xdr:cNvPr id="4" name="下箭头 3"/>
        <xdr:cNvSpPr/>
      </xdr:nvSpPr>
      <xdr:spPr>
        <a:xfrm>
          <a:off x="681990" y="2265045"/>
          <a:ext cx="167640" cy="405904"/>
        </a:xfrm>
        <a:prstGeom prst="downArrow">
          <a:avLst/>
        </a:prstGeom>
        <a:solidFill>
          <a:srgbClr val="00B050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9525</xdr:rowOff>
    </xdr:from>
    <xdr:to>
      <xdr:col>9</xdr:col>
      <xdr:colOff>657225</xdr:colOff>
      <xdr:row>16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375285</xdr:colOff>
      <xdr:row>0</xdr:row>
      <xdr:rowOff>28575</xdr:rowOff>
    </xdr:from>
    <xdr:to>
      <xdr:col>10</xdr:col>
      <xdr:colOff>680085</xdr:colOff>
      <xdr:row>15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G21" sqref="G21"/>
    </sheetView>
  </sheetViews>
  <sheetFormatPr defaultColWidth="8.75" defaultRowHeight="16.5" x14ac:dyDescent="0.35"/>
  <cols>
    <col min="1" max="1" width="8.625" style="1" customWidth="1"/>
    <col min="2" max="3" width="7.125" style="1" bestFit="1" customWidth="1"/>
    <col min="4" max="4" width="9.5" style="1" bestFit="1" customWidth="1"/>
    <col min="5" max="6" width="5.75" style="1" bestFit="1" customWidth="1"/>
    <col min="7" max="7" width="6" style="1" customWidth="1"/>
    <col min="8" max="8" width="5.875" style="1" customWidth="1"/>
    <col min="9" max="9" width="5" style="1" customWidth="1"/>
    <col min="10" max="10" width="4.625" style="1" customWidth="1"/>
    <col min="11" max="11" width="5.25" style="1" customWidth="1"/>
    <col min="12" max="12" width="5.875" style="1" bestFit="1" customWidth="1"/>
    <col min="13" max="13" width="4.625" style="1" customWidth="1"/>
    <col min="14" max="14" width="5.75" style="1" customWidth="1"/>
    <col min="15" max="15" width="5.75" style="1" bestFit="1" customWidth="1"/>
    <col min="16" max="16" width="5.375" style="1" customWidth="1"/>
    <col min="17" max="17" width="5.125" style="1" customWidth="1"/>
    <col min="18" max="16384" width="8.75" style="1"/>
  </cols>
  <sheetData>
    <row r="1" spans="1:17" x14ac:dyDescent="0.35">
      <c r="A1" s="8" t="s">
        <v>0</v>
      </c>
      <c r="B1" s="8" t="s">
        <v>14</v>
      </c>
      <c r="C1" s="8" t="s">
        <v>15</v>
      </c>
      <c r="D1" s="8" t="s">
        <v>1</v>
      </c>
      <c r="E1" s="8" t="s">
        <v>2</v>
      </c>
      <c r="F1" s="8" t="s">
        <v>3</v>
      </c>
    </row>
    <row r="2" spans="1:17" x14ac:dyDescent="0.35">
      <c r="A2" s="5" t="s">
        <v>4</v>
      </c>
      <c r="B2" s="5">
        <v>447</v>
      </c>
      <c r="C2" s="5">
        <v>265</v>
      </c>
      <c r="D2" s="7">
        <f>C2/B2-1</f>
        <v>-0.40715883668903807</v>
      </c>
      <c r="E2" s="5">
        <f>IF(C2&lt;B2,B2-C2,NA())</f>
        <v>182</v>
      </c>
      <c r="F2" s="5" t="e">
        <f>IF(C2&gt;B2,C2-B2,NA())</f>
        <v>#N/A</v>
      </c>
      <c r="G2" s="9"/>
      <c r="H2" s="10"/>
      <c r="I2" s="10"/>
      <c r="J2" s="10"/>
      <c r="K2" s="10"/>
      <c r="L2" s="10"/>
    </row>
    <row r="3" spans="1:17" x14ac:dyDescent="0.35">
      <c r="A3" s="5" t="s">
        <v>5</v>
      </c>
      <c r="B3" s="5">
        <v>363</v>
      </c>
      <c r="C3" s="5">
        <v>447</v>
      </c>
      <c r="D3" s="7">
        <f>C3/B3-1</f>
        <v>0.23140495867768585</v>
      </c>
      <c r="E3" s="5" t="e">
        <f>IF(C3&lt;B3,B3-C3,NA())</f>
        <v>#N/A</v>
      </c>
      <c r="F3" s="5">
        <f>IF(C3&gt;B3,C3-B3,NA())</f>
        <v>84</v>
      </c>
      <c r="G3" s="9"/>
      <c r="H3" s="10"/>
      <c r="I3" s="10"/>
      <c r="J3" s="10"/>
      <c r="K3" s="10"/>
      <c r="L3" s="10"/>
    </row>
    <row r="4" spans="1:17" x14ac:dyDescent="0.35">
      <c r="A4" s="5" t="s">
        <v>6</v>
      </c>
      <c r="B4" s="5">
        <v>262</v>
      </c>
      <c r="C4" s="5">
        <v>307</v>
      </c>
      <c r="D4" s="7">
        <f>C4/B4-1</f>
        <v>0.1717557251908397</v>
      </c>
      <c r="E4" s="5" t="e">
        <f>IF(C4&lt;B4,B4-C4,NA())</f>
        <v>#N/A</v>
      </c>
      <c r="F4" s="5">
        <f>IF(C4&gt;B4,C4-B4,NA())</f>
        <v>45</v>
      </c>
      <c r="G4" s="9"/>
      <c r="H4" s="10"/>
      <c r="I4" s="10"/>
      <c r="J4" s="10"/>
      <c r="K4" s="10"/>
      <c r="L4" s="10"/>
    </row>
    <row r="5" spans="1:17" x14ac:dyDescent="0.35">
      <c r="A5" s="5" t="s">
        <v>7</v>
      </c>
      <c r="B5" s="5">
        <v>309</v>
      </c>
      <c r="C5" s="5">
        <v>277</v>
      </c>
      <c r="D5" s="7">
        <f>C5/B5-1</f>
        <v>-0.1035598705501618</v>
      </c>
      <c r="E5" s="5">
        <f>IF(C5&lt;B5,B5-C5,NA())</f>
        <v>32</v>
      </c>
      <c r="F5" s="5" t="e">
        <f>IF(C5&gt;B5,C5-B5,NA())</f>
        <v>#N/A</v>
      </c>
      <c r="G5" s="9"/>
      <c r="H5" s="10"/>
      <c r="I5" s="10"/>
      <c r="J5" s="10"/>
      <c r="K5" s="10"/>
      <c r="L5" s="10"/>
    </row>
    <row r="6" spans="1:17" ht="69" customHeight="1" x14ac:dyDescent="0.35">
      <c r="A6" s="16" t="s">
        <v>13</v>
      </c>
      <c r="B6" s="16"/>
      <c r="C6" s="16"/>
      <c r="D6" s="16"/>
      <c r="E6" s="16"/>
      <c r="F6" s="16"/>
    </row>
    <row r="9" spans="1:17" x14ac:dyDescent="0.35">
      <c r="A9" s="2"/>
      <c r="B9" s="2"/>
      <c r="C9" s="2"/>
      <c r="D9" s="2"/>
      <c r="E9" s="2"/>
    </row>
    <row r="10" spans="1:17" x14ac:dyDescent="0.35">
      <c r="A10" s="2"/>
    </row>
    <row r="11" spans="1:17" x14ac:dyDescent="0.35">
      <c r="A11" s="2"/>
    </row>
    <row r="12" spans="1:17" x14ac:dyDescent="0.35">
      <c r="B12" s="3"/>
      <c r="C12" s="3"/>
      <c r="D12" s="3"/>
      <c r="E12" s="3"/>
    </row>
    <row r="13" spans="1:17" x14ac:dyDescent="0.35">
      <c r="B13" s="3"/>
      <c r="C13" s="3"/>
      <c r="D13" s="3"/>
      <c r="E13" s="3"/>
    </row>
    <row r="14" spans="1:17" s="2" customFormat="1" x14ac:dyDescent="0.35"/>
    <row r="15" spans="1:17" s="2" customFormat="1" x14ac:dyDescent="0.35"/>
    <row r="16" spans="1:17" s="2" customFormat="1" hidden="1" x14ac:dyDescent="0.35">
      <c r="A16" s="4"/>
      <c r="B16" s="8"/>
      <c r="C16" s="8"/>
      <c r="D16" s="8" t="s">
        <v>4</v>
      </c>
      <c r="E16" s="8"/>
      <c r="F16" s="8"/>
      <c r="G16" s="8"/>
      <c r="H16" s="8" t="s">
        <v>8</v>
      </c>
      <c r="I16" s="8"/>
      <c r="J16" s="8"/>
      <c r="K16" s="8"/>
      <c r="L16" s="8" t="s">
        <v>9</v>
      </c>
      <c r="M16" s="8"/>
      <c r="N16" s="8"/>
      <c r="O16" s="8"/>
      <c r="P16" s="8" t="s">
        <v>10</v>
      </c>
      <c r="Q16" s="8"/>
    </row>
    <row r="17" spans="1:17" hidden="1" x14ac:dyDescent="0.35">
      <c r="A17" s="4" t="s">
        <v>16</v>
      </c>
      <c r="B17" s="5"/>
      <c r="C17" s="5">
        <f>B2</f>
        <v>447</v>
      </c>
      <c r="D17" s="5"/>
      <c r="E17" s="5"/>
      <c r="F17" s="5"/>
      <c r="G17" s="5">
        <f>B3</f>
        <v>363</v>
      </c>
      <c r="H17" s="5"/>
      <c r="I17" s="5"/>
      <c r="J17" s="5"/>
      <c r="K17" s="5">
        <f>B4</f>
        <v>262</v>
      </c>
      <c r="L17" s="5"/>
      <c r="M17" s="5"/>
      <c r="N17" s="5"/>
      <c r="O17" s="5">
        <f>B5</f>
        <v>309</v>
      </c>
      <c r="P17" s="5"/>
      <c r="Q17" s="5"/>
    </row>
    <row r="18" spans="1:17" hidden="1" x14ac:dyDescent="0.35">
      <c r="A18" s="4" t="s">
        <v>17</v>
      </c>
      <c r="B18" s="5"/>
      <c r="C18" s="5"/>
      <c r="D18" s="5">
        <f>C2</f>
        <v>265</v>
      </c>
      <c r="E18" s="5"/>
      <c r="F18" s="5"/>
      <c r="G18" s="5"/>
      <c r="H18" s="5">
        <f>C3</f>
        <v>447</v>
      </c>
      <c r="I18" s="5"/>
      <c r="J18" s="5"/>
      <c r="K18" s="5"/>
      <c r="L18" s="5">
        <f>C4</f>
        <v>307</v>
      </c>
      <c r="M18" s="5"/>
      <c r="N18" s="5"/>
      <c r="O18" s="5"/>
      <c r="P18" s="5">
        <f>C5</f>
        <v>277</v>
      </c>
      <c r="Q18" s="5"/>
    </row>
    <row r="19" spans="1:17" hidden="1" x14ac:dyDescent="0.35">
      <c r="A19" s="4" t="s">
        <v>11</v>
      </c>
      <c r="B19" s="5"/>
      <c r="C19" s="5"/>
      <c r="D19" s="5">
        <f>E2</f>
        <v>182</v>
      </c>
      <c r="E19" s="5"/>
      <c r="F19" s="5"/>
      <c r="G19" s="5"/>
      <c r="H19" s="5" t="e">
        <f>E3</f>
        <v>#N/A</v>
      </c>
      <c r="I19" s="5"/>
      <c r="J19" s="5"/>
      <c r="K19" s="5"/>
      <c r="L19" s="5" t="e">
        <f>E4</f>
        <v>#N/A</v>
      </c>
      <c r="M19" s="5"/>
      <c r="N19" s="5"/>
      <c r="O19" s="5"/>
      <c r="P19" s="5">
        <f>E5</f>
        <v>32</v>
      </c>
      <c r="Q19" s="5"/>
    </row>
    <row r="20" spans="1:17" hidden="1" x14ac:dyDescent="0.35">
      <c r="A20" s="4" t="s">
        <v>12</v>
      </c>
      <c r="B20" s="5"/>
      <c r="C20" s="5" t="e">
        <f>F2</f>
        <v>#N/A</v>
      </c>
      <c r="D20" s="5"/>
      <c r="E20" s="5"/>
      <c r="F20" s="5"/>
      <c r="G20" s="5">
        <f>F3</f>
        <v>84</v>
      </c>
      <c r="H20" s="5"/>
      <c r="I20" s="5"/>
      <c r="J20" s="5"/>
      <c r="K20" s="5">
        <f>F4</f>
        <v>45</v>
      </c>
      <c r="L20" s="5"/>
      <c r="M20" s="5"/>
      <c r="N20" s="5"/>
      <c r="O20" s="5" t="e">
        <f>F5</f>
        <v>#N/A</v>
      </c>
      <c r="P20" s="5"/>
      <c r="Q20" s="5"/>
    </row>
    <row r="21" spans="1:17" x14ac:dyDescent="0.35">
      <c r="A21" s="2"/>
    </row>
    <row r="22" spans="1:17" x14ac:dyDescent="0.35">
      <c r="A22" s="6"/>
    </row>
    <row r="23" spans="1:17" x14ac:dyDescent="0.35">
      <c r="A23" s="6"/>
    </row>
    <row r="24" spans="1:17" x14ac:dyDescent="0.35">
      <c r="A24" s="2"/>
    </row>
    <row r="25" spans="1:17" x14ac:dyDescent="0.35">
      <c r="A25" s="2"/>
    </row>
    <row r="26" spans="1:17" x14ac:dyDescent="0.35">
      <c r="A26" s="2"/>
    </row>
    <row r="27" spans="1:17" x14ac:dyDescent="0.35">
      <c r="A27" s="2"/>
    </row>
    <row r="28" spans="1:17" x14ac:dyDescent="0.35">
      <c r="A28" s="2"/>
    </row>
    <row r="29" spans="1:17" x14ac:dyDescent="0.35">
      <c r="A29" s="2"/>
    </row>
    <row r="30" spans="1:17" x14ac:dyDescent="0.35">
      <c r="A30" s="2"/>
    </row>
    <row r="31" spans="1:17" x14ac:dyDescent="0.35">
      <c r="A31" s="2"/>
    </row>
    <row r="32" spans="1:17" x14ac:dyDescent="0.35">
      <c r="A32" s="2"/>
    </row>
    <row r="33" spans="1:1" x14ac:dyDescent="0.35">
      <c r="A33" s="2"/>
    </row>
    <row r="34" spans="1:1" x14ac:dyDescent="0.35">
      <c r="A34" s="2"/>
    </row>
  </sheetData>
  <mergeCells count="1">
    <mergeCell ref="A6:F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workbookViewId="0">
      <selection activeCell="B2" sqref="B2:C5"/>
    </sheetView>
  </sheetViews>
  <sheetFormatPr defaultColWidth="8.75" defaultRowHeight="16.5" x14ac:dyDescent="0.35"/>
  <cols>
    <col min="1" max="1" width="8.625" style="1" customWidth="1"/>
    <col min="2" max="3" width="7.125" style="1" bestFit="1" customWidth="1"/>
    <col min="4" max="4" width="9.5" style="1" bestFit="1" customWidth="1"/>
    <col min="5" max="6" width="5.75" style="1" bestFit="1" customWidth="1"/>
    <col min="7" max="7" width="6" style="1" customWidth="1"/>
    <col min="8" max="8" width="5.875" style="1" customWidth="1"/>
    <col min="9" max="9" width="5" style="1" customWidth="1"/>
    <col min="10" max="10" width="4.625" style="1" customWidth="1"/>
    <col min="11" max="11" width="5.25" style="1" customWidth="1"/>
    <col min="12" max="12" width="5.875" style="1" bestFit="1" customWidth="1"/>
    <col min="13" max="13" width="4.625" style="1" customWidth="1"/>
    <col min="14" max="14" width="5.75" style="1" customWidth="1"/>
    <col min="15" max="15" width="5.75" style="1" bestFit="1" customWidth="1"/>
    <col min="16" max="16" width="5.375" style="1" customWidth="1"/>
    <col min="17" max="17" width="5.125" style="1" customWidth="1"/>
    <col min="18" max="16384" width="8.75" style="1"/>
  </cols>
  <sheetData>
    <row r="1" spans="1:17" x14ac:dyDescent="0.35">
      <c r="A1" s="8" t="s">
        <v>0</v>
      </c>
      <c r="B1" s="8" t="s">
        <v>14</v>
      </c>
      <c r="C1" s="8" t="s">
        <v>15</v>
      </c>
      <c r="D1" s="8" t="s">
        <v>1</v>
      </c>
      <c r="E1" s="8" t="s">
        <v>2</v>
      </c>
      <c r="F1" s="8" t="s">
        <v>3</v>
      </c>
    </row>
    <row r="2" spans="1:17" x14ac:dyDescent="0.35">
      <c r="A2" s="5" t="s">
        <v>4</v>
      </c>
      <c r="B2" s="5">
        <f ca="1">RANDBETWEEN(200,500)</f>
        <v>360</v>
      </c>
      <c r="C2" s="5">
        <f ca="1">RANDBETWEEN(200,500)</f>
        <v>342</v>
      </c>
      <c r="D2" s="7">
        <f ca="1">C2/B2-1</f>
        <v>-5.0000000000000044E-2</v>
      </c>
      <c r="E2" s="5">
        <f ca="1">IF(C2&lt;B2,B2-C2,NA())</f>
        <v>18</v>
      </c>
      <c r="F2" s="5" t="e">
        <f ca="1">IF(C2&gt;B2,C2-B2,NA())</f>
        <v>#N/A</v>
      </c>
      <c r="G2" s="9"/>
      <c r="H2" s="10"/>
      <c r="I2" s="10"/>
      <c r="J2" s="10"/>
      <c r="K2" s="10"/>
      <c r="L2" s="10"/>
    </row>
    <row r="3" spans="1:17" x14ac:dyDescent="0.35">
      <c r="A3" s="5" t="s">
        <v>5</v>
      </c>
      <c r="B3" s="5">
        <f t="shared" ref="B3:C5" ca="1" si="0">RANDBETWEEN(200,500)</f>
        <v>240</v>
      </c>
      <c r="C3" s="5">
        <f t="shared" ca="1" si="0"/>
        <v>211</v>
      </c>
      <c r="D3" s="7">
        <f ca="1">C3/B3-1</f>
        <v>-0.12083333333333335</v>
      </c>
      <c r="E3" s="5">
        <f ca="1">IF(C3&lt;B3,B3-C3,NA())</f>
        <v>29</v>
      </c>
      <c r="F3" s="5" t="e">
        <f ca="1">IF(C3&gt;B3,C3-B3,NA())</f>
        <v>#N/A</v>
      </c>
      <c r="G3" s="9"/>
      <c r="H3" s="10"/>
      <c r="I3" s="10"/>
      <c r="J3" s="10"/>
      <c r="K3" s="10"/>
      <c r="L3" s="10"/>
    </row>
    <row r="4" spans="1:17" x14ac:dyDescent="0.35">
      <c r="A4" s="5" t="s">
        <v>6</v>
      </c>
      <c r="B4" s="5">
        <f t="shared" ca="1" si="0"/>
        <v>471</v>
      </c>
      <c r="C4" s="5">
        <f t="shared" ca="1" si="0"/>
        <v>453</v>
      </c>
      <c r="D4" s="7">
        <f ca="1">C4/B4-1</f>
        <v>-3.8216560509554132E-2</v>
      </c>
      <c r="E4" s="5">
        <f ca="1">IF(C4&lt;B4,B4-C4,NA())</f>
        <v>18</v>
      </c>
      <c r="F4" s="5" t="e">
        <f ca="1">IF(C4&gt;B4,C4-B4,NA())</f>
        <v>#N/A</v>
      </c>
      <c r="G4" s="9"/>
      <c r="H4" s="10"/>
      <c r="I4" s="10"/>
      <c r="J4" s="10"/>
      <c r="K4" s="10"/>
      <c r="L4" s="10"/>
    </row>
    <row r="5" spans="1:17" x14ac:dyDescent="0.35">
      <c r="A5" s="5" t="s">
        <v>7</v>
      </c>
      <c r="B5" s="5">
        <f t="shared" ca="1" si="0"/>
        <v>362</v>
      </c>
      <c r="C5" s="5">
        <f t="shared" ca="1" si="0"/>
        <v>204</v>
      </c>
      <c r="D5" s="7">
        <f ca="1">C5/B5-1</f>
        <v>-0.43646408839779005</v>
      </c>
      <c r="E5" s="5">
        <f ca="1">IF(C5&lt;B5,B5-C5,NA())</f>
        <v>158</v>
      </c>
      <c r="F5" s="5" t="e">
        <f ca="1">IF(C5&gt;B5,C5-B5,NA())</f>
        <v>#N/A</v>
      </c>
      <c r="G5" s="9"/>
      <c r="H5" s="10"/>
      <c r="I5" s="10"/>
      <c r="J5" s="10"/>
      <c r="K5" s="10"/>
      <c r="L5" s="10"/>
    </row>
    <row r="6" spans="1:17" ht="69" customHeight="1" x14ac:dyDescent="0.35">
      <c r="A6" s="16" t="s">
        <v>13</v>
      </c>
      <c r="B6" s="16"/>
      <c r="C6" s="16"/>
      <c r="D6" s="16"/>
      <c r="E6" s="16"/>
      <c r="F6" s="16"/>
    </row>
    <row r="9" spans="1:17" x14ac:dyDescent="0.35">
      <c r="A9" s="2"/>
      <c r="B9" s="2"/>
      <c r="C9" s="2"/>
      <c r="D9" s="2"/>
      <c r="E9" s="2"/>
    </row>
    <row r="10" spans="1:17" x14ac:dyDescent="0.35">
      <c r="A10" s="2"/>
    </row>
    <row r="11" spans="1:17" x14ac:dyDescent="0.35">
      <c r="A11" s="2"/>
    </row>
    <row r="12" spans="1:17" x14ac:dyDescent="0.35">
      <c r="B12" s="3"/>
      <c r="C12" s="3"/>
      <c r="D12" s="3"/>
      <c r="E12" s="3"/>
    </row>
    <row r="13" spans="1:17" x14ac:dyDescent="0.35">
      <c r="B13" s="3"/>
      <c r="C13" s="3"/>
      <c r="D13" s="3"/>
      <c r="E13" s="3"/>
    </row>
    <row r="14" spans="1:17" s="2" customFormat="1" x14ac:dyDescent="0.35"/>
    <row r="15" spans="1:17" s="2" customFormat="1" x14ac:dyDescent="0.35"/>
    <row r="16" spans="1:17" s="2" customFormat="1" x14ac:dyDescent="0.35">
      <c r="A16" s="4"/>
      <c r="B16" s="8"/>
      <c r="C16" s="8"/>
      <c r="D16" s="8" t="s">
        <v>4</v>
      </c>
      <c r="E16" s="8"/>
      <c r="F16" s="8"/>
      <c r="G16" s="8"/>
      <c r="H16" s="8" t="s">
        <v>5</v>
      </c>
      <c r="I16" s="8"/>
      <c r="J16" s="8"/>
      <c r="K16" s="8"/>
      <c r="L16" s="8" t="s">
        <v>6</v>
      </c>
      <c r="M16" s="8"/>
      <c r="N16" s="8"/>
      <c r="O16" s="8"/>
      <c r="P16" s="8" t="s">
        <v>7</v>
      </c>
      <c r="Q16" s="8"/>
    </row>
    <row r="17" spans="1:17" x14ac:dyDescent="0.35">
      <c r="A17" s="4" t="s">
        <v>14</v>
      </c>
      <c r="B17" s="5"/>
      <c r="C17" s="5">
        <f ca="1">B2</f>
        <v>360</v>
      </c>
      <c r="D17" s="5"/>
      <c r="E17" s="5"/>
      <c r="F17" s="5"/>
      <c r="G17" s="5">
        <f ca="1">B3</f>
        <v>240</v>
      </c>
      <c r="H17" s="5"/>
      <c r="I17" s="5"/>
      <c r="J17" s="5"/>
      <c r="K17" s="5">
        <f ca="1">B4</f>
        <v>471</v>
      </c>
      <c r="L17" s="5"/>
      <c r="M17" s="5"/>
      <c r="N17" s="5"/>
      <c r="O17" s="5">
        <f ca="1">B5</f>
        <v>362</v>
      </c>
      <c r="P17" s="5"/>
      <c r="Q17" s="5"/>
    </row>
    <row r="18" spans="1:17" x14ac:dyDescent="0.35">
      <c r="A18" s="4" t="s">
        <v>15</v>
      </c>
      <c r="B18" s="5"/>
      <c r="C18" s="5"/>
      <c r="D18" s="5">
        <f ca="1">C2</f>
        <v>342</v>
      </c>
      <c r="E18" s="5"/>
      <c r="F18" s="5"/>
      <c r="G18" s="5"/>
      <c r="H18" s="5">
        <f ca="1">C3</f>
        <v>211</v>
      </c>
      <c r="I18" s="5"/>
      <c r="J18" s="5"/>
      <c r="K18" s="5"/>
      <c r="L18" s="5">
        <f ca="1">C4</f>
        <v>453</v>
      </c>
      <c r="M18" s="5"/>
      <c r="N18" s="5"/>
      <c r="O18" s="5"/>
      <c r="P18" s="5">
        <f ca="1">C5</f>
        <v>204</v>
      </c>
      <c r="Q18" s="5"/>
    </row>
    <row r="19" spans="1:17" x14ac:dyDescent="0.35">
      <c r="A19" s="4" t="s">
        <v>11</v>
      </c>
      <c r="B19" s="5"/>
      <c r="C19" s="5"/>
      <c r="D19" s="5">
        <f ca="1">E2</f>
        <v>18</v>
      </c>
      <c r="E19" s="5"/>
      <c r="F19" s="5"/>
      <c r="G19" s="5"/>
      <c r="H19" s="5">
        <f ca="1">E3</f>
        <v>29</v>
      </c>
      <c r="I19" s="5"/>
      <c r="J19" s="5"/>
      <c r="K19" s="5"/>
      <c r="L19" s="5">
        <f ca="1">E4</f>
        <v>18</v>
      </c>
      <c r="M19" s="5"/>
      <c r="N19" s="5"/>
      <c r="O19" s="5"/>
      <c r="P19" s="5">
        <f ca="1">E5</f>
        <v>158</v>
      </c>
      <c r="Q19" s="5"/>
    </row>
    <row r="20" spans="1:17" x14ac:dyDescent="0.35">
      <c r="A20" s="4" t="s">
        <v>12</v>
      </c>
      <c r="B20" s="5"/>
      <c r="C20" s="5" t="e">
        <f ca="1">F2</f>
        <v>#N/A</v>
      </c>
      <c r="D20" s="5"/>
      <c r="E20" s="5"/>
      <c r="F20" s="5"/>
      <c r="G20" s="5" t="e">
        <f ca="1">F3</f>
        <v>#N/A</v>
      </c>
      <c r="H20" s="5"/>
      <c r="I20" s="5"/>
      <c r="J20" s="5"/>
      <c r="K20" s="5" t="e">
        <f ca="1">F4</f>
        <v>#N/A</v>
      </c>
      <c r="L20" s="5"/>
      <c r="M20" s="5"/>
      <c r="N20" s="5"/>
      <c r="O20" s="5" t="e">
        <f ca="1">F5</f>
        <v>#N/A</v>
      </c>
      <c r="P20" s="5"/>
      <c r="Q20" s="5"/>
    </row>
    <row r="21" spans="1:17" x14ac:dyDescent="0.35">
      <c r="A21" s="2"/>
    </row>
    <row r="22" spans="1:17" x14ac:dyDescent="0.35">
      <c r="A22" s="6"/>
    </row>
    <row r="23" spans="1:17" x14ac:dyDescent="0.35">
      <c r="A23" s="6"/>
    </row>
    <row r="24" spans="1:17" x14ac:dyDescent="0.35">
      <c r="A24" s="2"/>
    </row>
    <row r="25" spans="1:17" x14ac:dyDescent="0.35">
      <c r="A25" s="2"/>
    </row>
    <row r="26" spans="1:17" x14ac:dyDescent="0.35">
      <c r="A26" s="2"/>
    </row>
    <row r="27" spans="1:17" x14ac:dyDescent="0.35">
      <c r="A27" s="2"/>
    </row>
    <row r="28" spans="1:17" x14ac:dyDescent="0.35">
      <c r="A28" s="2"/>
    </row>
    <row r="29" spans="1:17" x14ac:dyDescent="0.35">
      <c r="A29" s="2"/>
    </row>
    <row r="30" spans="1:17" x14ac:dyDescent="0.35">
      <c r="A30" s="2"/>
    </row>
    <row r="31" spans="1:17" x14ac:dyDescent="0.35">
      <c r="A31" s="2"/>
    </row>
    <row r="32" spans="1:17" x14ac:dyDescent="0.35">
      <c r="A32" s="2"/>
    </row>
    <row r="33" spans="1:1" x14ac:dyDescent="0.35">
      <c r="A33" s="2"/>
    </row>
    <row r="34" spans="1:1" x14ac:dyDescent="0.35">
      <c r="A34" s="2"/>
    </row>
  </sheetData>
  <mergeCells count="1">
    <mergeCell ref="A6:F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23" sqref="H23"/>
    </sheetView>
  </sheetViews>
  <sheetFormatPr defaultRowHeight="13.5" x14ac:dyDescent="0.35"/>
  <cols>
    <col min="1" max="1" width="5.25" style="12" bestFit="1" customWidth="1"/>
    <col min="2" max="3" width="7.125" style="12" bestFit="1" customWidth="1"/>
    <col min="4" max="16384" width="9" style="12"/>
  </cols>
  <sheetData>
    <row r="1" spans="1:3" s="11" customFormat="1" x14ac:dyDescent="0.35">
      <c r="A1" s="13" t="s">
        <v>18</v>
      </c>
      <c r="B1" s="13" t="s">
        <v>19</v>
      </c>
      <c r="C1" s="13" t="s">
        <v>20</v>
      </c>
    </row>
    <row r="2" spans="1:3" ht="16.5" x14ac:dyDescent="0.35">
      <c r="A2" s="14" t="s">
        <v>21</v>
      </c>
      <c r="B2" s="14">
        <v>521</v>
      </c>
      <c r="C2" s="15">
        <v>47</v>
      </c>
    </row>
    <row r="3" spans="1:3" ht="16.5" x14ac:dyDescent="0.35">
      <c r="A3" s="14" t="s">
        <v>22</v>
      </c>
      <c r="B3" s="14">
        <v>385</v>
      </c>
      <c r="C3" s="15">
        <v>88</v>
      </c>
    </row>
    <row r="4" spans="1:3" ht="16.5" x14ac:dyDescent="0.35">
      <c r="A4" s="14" t="s">
        <v>23</v>
      </c>
      <c r="B4" s="14">
        <v>326</v>
      </c>
      <c r="C4" s="15">
        <v>75</v>
      </c>
    </row>
    <row r="5" spans="1:3" ht="16.5" x14ac:dyDescent="0.35">
      <c r="A5" s="14" t="s">
        <v>24</v>
      </c>
      <c r="B5" s="14">
        <v>800</v>
      </c>
      <c r="C5" s="15">
        <v>86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9" sqref="D19"/>
    </sheetView>
  </sheetViews>
  <sheetFormatPr defaultRowHeight="13.5" x14ac:dyDescent="0.35"/>
  <cols>
    <col min="1" max="1" width="5.25" style="12" bestFit="1" customWidth="1"/>
    <col min="2" max="3" width="7.125" style="12" bestFit="1" customWidth="1"/>
    <col min="4" max="16384" width="9" style="12"/>
  </cols>
  <sheetData>
    <row r="1" spans="1:3" s="11" customFormat="1" x14ac:dyDescent="0.35">
      <c r="A1" s="13" t="s">
        <v>25</v>
      </c>
      <c r="B1" s="13" t="s">
        <v>30</v>
      </c>
      <c r="C1" s="13" t="s">
        <v>31</v>
      </c>
    </row>
    <row r="2" spans="1:3" x14ac:dyDescent="0.35">
      <c r="A2" s="14" t="s">
        <v>26</v>
      </c>
      <c r="B2" s="14">
        <v>376</v>
      </c>
      <c r="C2" s="14">
        <v>483</v>
      </c>
    </row>
    <row r="3" spans="1:3" x14ac:dyDescent="0.35">
      <c r="A3" s="14" t="s">
        <v>27</v>
      </c>
      <c r="B3" s="14">
        <v>451</v>
      </c>
      <c r="C3" s="14">
        <v>192</v>
      </c>
    </row>
    <row r="4" spans="1:3" x14ac:dyDescent="0.35">
      <c r="A4" s="14" t="s">
        <v>28</v>
      </c>
      <c r="B4" s="14">
        <v>186</v>
      </c>
      <c r="C4" s="14">
        <v>288</v>
      </c>
    </row>
    <row r="5" spans="1:3" x14ac:dyDescent="0.35">
      <c r="A5" s="14" t="s">
        <v>29</v>
      </c>
      <c r="B5" s="14">
        <v>383</v>
      </c>
      <c r="C5" s="14">
        <v>175</v>
      </c>
    </row>
    <row r="21" spans="7:7" x14ac:dyDescent="0.35">
      <c r="G21" s="12" t="str">
        <f>""</f>
        <v/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业绩对比1</vt:lpstr>
      <vt:lpstr>业绩对比（随机数）</vt:lpstr>
      <vt:lpstr>业绩对比2</vt:lpstr>
      <vt:lpstr>合计数标签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2013-08-14T06:15:51Z</dcterms:created>
  <dcterms:modified xsi:type="dcterms:W3CDTF">2013-08-16T07:19:30Z</dcterms:modified>
</cp:coreProperties>
</file>