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0" windowWidth="15600" windowHeight="8385"/>
  </bookViews>
  <sheets>
    <sheet name="验证前" sheetId="7" r:id="rId1"/>
    <sheet name="验证后" sheetId="8" r:id="rId2"/>
  </sheets>
  <definedNames>
    <definedName name="VAT">0.17</definedName>
    <definedName name="部门" localSheetId="1">OFFSET(#REF!,1,0,COUNTA(#REF!)-1,1)</definedName>
    <definedName name="部门">OFFSET(#REF!,1,0,COUNTA(#REF!)-1,1)</definedName>
  </definedNames>
  <calcPr calcId="145621"/>
</workbook>
</file>

<file path=xl/calcChain.xml><?xml version="1.0" encoding="utf-8"?>
<calcChain xmlns="http://schemas.openxmlformats.org/spreadsheetml/2006/main">
  <c r="C4" i="8" l="1"/>
  <c r="C8" i="8" s="1"/>
  <c r="C10" i="8" s="1"/>
  <c r="C15" i="8" s="1"/>
  <c r="C19" i="8" s="1"/>
  <c r="B4" i="8"/>
  <c r="B8" i="8" s="1"/>
  <c r="B10" i="8" s="1"/>
  <c r="B15" i="8" s="1"/>
  <c r="B19" i="8" s="1"/>
  <c r="G4" i="8"/>
  <c r="G8" i="8" s="1"/>
  <c r="G10" i="8" s="1"/>
  <c r="G15" i="8" s="1"/>
  <c r="G19" i="8" s="1"/>
  <c r="F4" i="8"/>
  <c r="F8" i="8" s="1"/>
  <c r="F10" i="8" s="1"/>
  <c r="F15" i="8" s="1"/>
  <c r="F19" i="8" s="1"/>
  <c r="E4" i="8"/>
  <c r="E8" i="8" s="1"/>
  <c r="E10" i="8" s="1"/>
  <c r="E15" i="8" s="1"/>
  <c r="E19" i="8" s="1"/>
  <c r="D4" i="8"/>
  <c r="D8" i="8" s="1"/>
  <c r="D10" i="8" s="1"/>
  <c r="D15" i="8" s="1"/>
  <c r="D19" i="8" s="1"/>
  <c r="D19" i="7" l="1"/>
  <c r="E19" i="7"/>
  <c r="F19" i="7"/>
  <c r="G19" i="7"/>
  <c r="D15" i="7"/>
  <c r="E15" i="7"/>
  <c r="F15" i="7"/>
  <c r="G15" i="7"/>
  <c r="D10" i="7"/>
  <c r="E10" i="7"/>
  <c r="F10" i="7"/>
  <c r="G10" i="7"/>
  <c r="D8" i="7"/>
  <c r="E8" i="7"/>
  <c r="F8" i="7"/>
  <c r="G8" i="7"/>
  <c r="D4" i="7"/>
  <c r="E4" i="7"/>
  <c r="F4" i="7"/>
  <c r="G4" i="7"/>
</calcChain>
</file>

<file path=xl/sharedStrings.xml><?xml version="1.0" encoding="utf-8"?>
<sst xmlns="http://schemas.openxmlformats.org/spreadsheetml/2006/main" count="50" uniqueCount="25">
  <si>
    <t>一、营业收入</t>
    <phoneticPr fontId="3" type="noConversion"/>
  </si>
  <si>
    <t xml:space="preserve">        减：销售折扣与折让</t>
    <phoneticPr fontId="3" type="noConversion"/>
  </si>
  <si>
    <t xml:space="preserve">        营业收入净额</t>
    <phoneticPr fontId="3" type="noConversion"/>
  </si>
  <si>
    <t xml:space="preserve">        减：营业成本</t>
    <phoneticPr fontId="3" type="noConversion"/>
  </si>
  <si>
    <t xml:space="preserve">            经营费用</t>
    <phoneticPr fontId="3" type="noConversion"/>
  </si>
  <si>
    <t xml:space="preserve">            商品销售税金及附加</t>
    <phoneticPr fontId="3" type="noConversion"/>
  </si>
  <si>
    <t>二、商品销售利润</t>
    <phoneticPr fontId="3" type="noConversion"/>
  </si>
  <si>
    <t xml:space="preserve">        加：代购代销收入</t>
    <phoneticPr fontId="3" type="noConversion"/>
  </si>
  <si>
    <t>三、主营业务利润</t>
    <phoneticPr fontId="3" type="noConversion"/>
  </si>
  <si>
    <t xml:space="preserve">        加：其他业务利润</t>
    <phoneticPr fontId="3" type="noConversion"/>
  </si>
  <si>
    <t xml:space="preserve">        减：管理费用</t>
    <phoneticPr fontId="3" type="noConversion"/>
  </si>
  <si>
    <t xml:space="preserve">            财务费用</t>
    <phoneticPr fontId="3" type="noConversion"/>
  </si>
  <si>
    <t xml:space="preserve">            汇兑损失</t>
    <phoneticPr fontId="3" type="noConversion"/>
  </si>
  <si>
    <t>四、营业利润</t>
    <phoneticPr fontId="3" type="noConversion"/>
  </si>
  <si>
    <t xml:space="preserve">        加：投资收益</t>
    <phoneticPr fontId="3" type="noConversion"/>
  </si>
  <si>
    <t xml:space="preserve">            营业外收入</t>
    <phoneticPr fontId="3" type="noConversion"/>
  </si>
  <si>
    <t xml:space="preserve">        减：营业外支出</t>
    <phoneticPr fontId="3" type="noConversion"/>
  </si>
  <si>
    <t>五、利润总额</t>
    <phoneticPr fontId="3" type="noConversion"/>
  </si>
  <si>
    <t>项目</t>
  </si>
  <si>
    <t>1月</t>
    <phoneticPr fontId="1" type="noConversion"/>
  </si>
  <si>
    <t>3月</t>
  </si>
  <si>
    <t>4月</t>
  </si>
  <si>
    <t>5月</t>
  </si>
  <si>
    <t>6月</t>
  </si>
  <si>
    <t>2月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</si>
</sst>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1" x14ac:knownFonts="1">
    <font>
      <sz val="11"/>
      <color theme="1"/>
      <name val="Arial"/>
      <family val="2"/>
      <charset val="134"/>
    </font>
    <font>
      <sz val="9"/>
      <name val="Arial"/>
      <family val="2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rgb="FF897072"/>
      <name val="微软雅黑"/>
      <family val="2"/>
      <charset val="134"/>
    </font>
    <font>
      <b/>
      <sz val="11"/>
      <color rgb="FFFFFFFF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Arial"/>
      <family val="2"/>
      <charset val="134"/>
    </font>
    <font>
      <b/>
      <sz val="1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EFEBEB"/>
        <bgColor rgb="FF000000"/>
      </patternFill>
    </fill>
    <fill>
      <patternFill patternType="solid">
        <fgColor rgb="FF897072"/>
        <bgColor rgb="FF000000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FD7D8"/>
      </left>
      <right/>
      <top style="thin">
        <color rgb="FFDFD7D8"/>
      </top>
      <bottom style="thin">
        <color rgb="FFDFD7D8"/>
      </bottom>
      <diagonal/>
    </border>
    <border>
      <left style="thin">
        <color indexed="64"/>
      </left>
      <right style="thin">
        <color indexed="9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2">
    <xf numFmtId="0" fontId="0" fillId="0" borderId="0">
      <alignment vertical="center"/>
    </xf>
    <xf numFmtId="0" fontId="2" fillId="0" borderId="0">
      <alignment vertical="center"/>
    </xf>
    <xf numFmtId="0" fontId="4" fillId="2" borderId="2">
      <alignment vertical="center"/>
    </xf>
    <xf numFmtId="0" fontId="4" fillId="3" borderId="2">
      <alignment vertical="center"/>
    </xf>
    <xf numFmtId="0" fontId="5" fillId="4" borderId="2">
      <alignment horizontal="center" vertical="center"/>
    </xf>
    <xf numFmtId="0" fontId="6" fillId="0" borderId="0" applyBorder="0"/>
    <xf numFmtId="0" fontId="7" fillId="0" borderId="0"/>
    <xf numFmtId="0" fontId="6" fillId="0" borderId="0">
      <alignment vertical="center"/>
    </xf>
    <xf numFmtId="0" fontId="5" fillId="4" borderId="2">
      <alignment horizontal="center" vertical="center"/>
    </xf>
    <xf numFmtId="0" fontId="4" fillId="2" borderId="2">
      <alignment vertical="center"/>
    </xf>
    <xf numFmtId="0" fontId="4" fillId="3" borderId="2">
      <alignment vertical="center"/>
    </xf>
    <xf numFmtId="0" fontId="6" fillId="0" borderId="0"/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9" fillId="0" borderId="0" xfId="0" applyFont="1">
      <alignment vertical="center"/>
    </xf>
    <xf numFmtId="0" fontId="10" fillId="5" borderId="3" xfId="11" applyFont="1" applyFill="1" applyBorder="1" applyAlignment="1" applyProtection="1">
      <alignment horizontal="center"/>
      <protection locked="0"/>
    </xf>
    <xf numFmtId="4" fontId="10" fillId="5" borderId="4" xfId="11" applyNumberFormat="1" applyFont="1" applyFill="1" applyBorder="1" applyAlignment="1" applyProtection="1">
      <alignment horizontal="center"/>
      <protection locked="0"/>
    </xf>
    <xf numFmtId="0" fontId="8" fillId="5" borderId="1" xfId="11" applyFont="1" applyFill="1" applyBorder="1" applyAlignment="1" applyProtection="1">
      <protection locked="0"/>
    </xf>
    <xf numFmtId="43" fontId="8" fillId="0" borderId="1" xfId="11" applyNumberFormat="1" applyFont="1" applyFill="1" applyBorder="1" applyAlignment="1" applyProtection="1">
      <alignment horizontal="right"/>
      <protection locked="0"/>
    </xf>
    <xf numFmtId="43" fontId="8" fillId="5" borderId="1" xfId="11" applyNumberFormat="1" applyFont="1" applyFill="1" applyBorder="1" applyAlignment="1" applyProtection="1">
      <alignment horizontal="right"/>
      <protection locked="0"/>
    </xf>
    <xf numFmtId="43" fontId="9" fillId="0" borderId="0" xfId="0" applyNumberFormat="1" applyFont="1">
      <alignment vertical="center"/>
    </xf>
    <xf numFmtId="4" fontId="10" fillId="5" borderId="5" xfId="11" applyNumberFormat="1" applyFont="1" applyFill="1" applyBorder="1" applyAlignment="1" applyProtection="1">
      <alignment horizontal="center"/>
      <protection locked="0"/>
    </xf>
    <xf numFmtId="43" fontId="8" fillId="0" borderId="6" xfId="11" applyNumberFormat="1" applyFont="1" applyFill="1" applyBorder="1" applyAlignment="1" applyProtection="1">
      <alignment horizontal="right"/>
      <protection locked="0"/>
    </xf>
    <xf numFmtId="43" fontId="8" fillId="5" borderId="6" xfId="11" applyNumberFormat="1" applyFont="1" applyFill="1" applyBorder="1" applyAlignment="1" applyProtection="1">
      <alignment horizontal="right"/>
      <protection locked="0"/>
    </xf>
    <xf numFmtId="4" fontId="10" fillId="5" borderId="1" xfId="11" applyNumberFormat="1" applyFont="1" applyFill="1" applyBorder="1" applyAlignment="1" applyProtection="1">
      <alignment horizontal="center"/>
      <protection locked="0"/>
    </xf>
  </cellXfs>
  <cellStyles count="12">
    <cellStyle name="soeasy1" xfId="2"/>
    <cellStyle name="soeasy2" xfId="3"/>
    <cellStyle name="SOEASY标题" xfId="4"/>
    <cellStyle name="常规" xfId="0" builtinId="0"/>
    <cellStyle name="常规 2" xfId="5"/>
    <cellStyle name="常规 2 2" xfId="1"/>
    <cellStyle name="常规 3" xfId="6"/>
    <cellStyle name="常规 4" xfId="7"/>
    <cellStyle name="常规 5" xfId="11"/>
    <cellStyle name="样式 1" xfId="8"/>
    <cellStyle name="样式 2" xfId="9"/>
    <cellStyle name="样式 3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B26" sqref="B26"/>
    </sheetView>
  </sheetViews>
  <sheetFormatPr defaultRowHeight="14.25" x14ac:dyDescent="0.2"/>
  <cols>
    <col min="1" max="1" width="30.625" style="2" customWidth="1"/>
    <col min="2" max="3" width="16.125" style="2" bestFit="1" customWidth="1"/>
  </cols>
  <sheetData>
    <row r="1" spans="1:7" x14ac:dyDescent="0.15">
      <c r="A1" s="3" t="s">
        <v>18</v>
      </c>
      <c r="B1" s="4" t="s">
        <v>19</v>
      </c>
      <c r="C1" s="9" t="s">
        <v>24</v>
      </c>
      <c r="D1" s="12" t="s">
        <v>20</v>
      </c>
      <c r="E1" s="12" t="s">
        <v>21</v>
      </c>
      <c r="F1" s="12" t="s">
        <v>22</v>
      </c>
      <c r="G1" s="12" t="s">
        <v>23</v>
      </c>
    </row>
    <row r="2" spans="1:7" x14ac:dyDescent="0.15">
      <c r="A2" s="5" t="s">
        <v>0</v>
      </c>
      <c r="B2" s="6">
        <v>9404375</v>
      </c>
      <c r="C2" s="10">
        <v>7673876.6877036998</v>
      </c>
      <c r="D2" s="1"/>
      <c r="E2" s="1"/>
      <c r="F2" s="1"/>
      <c r="G2" s="1"/>
    </row>
    <row r="3" spans="1:7" x14ac:dyDescent="0.15">
      <c r="A3" s="5" t="s">
        <v>1</v>
      </c>
      <c r="B3" s="6">
        <v>721229.81784004194</v>
      </c>
      <c r="C3" s="10">
        <v>539150.77932094003</v>
      </c>
      <c r="D3" s="1"/>
      <c r="E3" s="1"/>
      <c r="F3" s="1"/>
      <c r="G3" s="1"/>
    </row>
    <row r="4" spans="1:7" x14ac:dyDescent="0.15">
      <c r="A4" s="5" t="s">
        <v>2</v>
      </c>
      <c r="B4" s="7">
        <v>8683145.1821599584</v>
      </c>
      <c r="C4" s="11">
        <v>7134725.9083827594</v>
      </c>
      <c r="D4" s="7">
        <f t="shared" ref="D4:G4" si="0">D2-D3</f>
        <v>0</v>
      </c>
      <c r="E4" s="7">
        <f t="shared" si="0"/>
        <v>0</v>
      </c>
      <c r="F4" s="7">
        <f t="shared" si="0"/>
        <v>0</v>
      </c>
      <c r="G4" s="7">
        <f t="shared" si="0"/>
        <v>0</v>
      </c>
    </row>
    <row r="5" spans="1:7" x14ac:dyDescent="0.15">
      <c r="A5" s="5" t="s">
        <v>3</v>
      </c>
      <c r="B5" s="6">
        <v>2253196.0979702543</v>
      </c>
      <c r="C5" s="10">
        <v>1834917.1467909</v>
      </c>
      <c r="D5" s="1"/>
      <c r="E5" s="1"/>
      <c r="F5" s="1"/>
      <c r="G5" s="1"/>
    </row>
    <row r="6" spans="1:7" x14ac:dyDescent="0.15">
      <c r="A6" s="5" t="s">
        <v>4</v>
      </c>
      <c r="B6" s="6">
        <v>580999</v>
      </c>
      <c r="C6" s="10">
        <v>719984.96987559996</v>
      </c>
      <c r="D6" s="1"/>
      <c r="E6" s="1"/>
      <c r="F6" s="1"/>
      <c r="G6" s="1"/>
    </row>
    <row r="7" spans="1:7" x14ac:dyDescent="0.15">
      <c r="A7" s="5" t="s">
        <v>5</v>
      </c>
      <c r="B7" s="6">
        <v>333855.31249999994</v>
      </c>
      <c r="C7" s="10">
        <v>161603.24929182648</v>
      </c>
      <c r="D7" s="1"/>
      <c r="E7" s="1"/>
      <c r="F7" s="1"/>
      <c r="G7" s="1"/>
    </row>
    <row r="8" spans="1:7" x14ac:dyDescent="0.15">
      <c r="A8" s="5" t="s">
        <v>6</v>
      </c>
      <c r="B8" s="7">
        <v>5515094.7716897037</v>
      </c>
      <c r="C8" s="11">
        <v>4418220.5424244329</v>
      </c>
      <c r="D8" s="7">
        <f t="shared" ref="D8:G8" si="1">D4-D5-D6-D7</f>
        <v>0</v>
      </c>
      <c r="E8" s="7">
        <f t="shared" si="1"/>
        <v>0</v>
      </c>
      <c r="F8" s="7">
        <f t="shared" si="1"/>
        <v>0</v>
      </c>
      <c r="G8" s="7">
        <f t="shared" si="1"/>
        <v>0</v>
      </c>
    </row>
    <row r="9" spans="1:7" x14ac:dyDescent="0.15">
      <c r="A9" s="5" t="s">
        <v>7</v>
      </c>
      <c r="B9" s="6">
        <v>5000</v>
      </c>
      <c r="C9" s="10">
        <v>25215.054859704778</v>
      </c>
      <c r="D9" s="1"/>
      <c r="E9" s="1"/>
      <c r="F9" s="1"/>
      <c r="G9" s="1"/>
    </row>
    <row r="10" spans="1:7" x14ac:dyDescent="0.15">
      <c r="A10" s="5" t="s">
        <v>8</v>
      </c>
      <c r="B10" s="7">
        <v>5520094.7716897037</v>
      </c>
      <c r="C10" s="11">
        <v>4443435.5972841373</v>
      </c>
      <c r="D10" s="7">
        <f t="shared" ref="D10:G10" si="2">D8+D9</f>
        <v>0</v>
      </c>
      <c r="E10" s="7">
        <f t="shared" si="2"/>
        <v>0</v>
      </c>
      <c r="F10" s="7">
        <f t="shared" si="2"/>
        <v>0</v>
      </c>
      <c r="G10" s="7">
        <f t="shared" si="2"/>
        <v>0</v>
      </c>
    </row>
    <row r="11" spans="1:7" x14ac:dyDescent="0.15">
      <c r="A11" s="5" t="s">
        <v>9</v>
      </c>
      <c r="B11" s="6">
        <v>471300</v>
      </c>
      <c r="C11" s="10">
        <v>507994.05035065999</v>
      </c>
      <c r="D11" s="1"/>
      <c r="E11" s="1"/>
      <c r="F11" s="1"/>
      <c r="G11" s="1"/>
    </row>
    <row r="12" spans="1:7" x14ac:dyDescent="0.15">
      <c r="A12" s="5" t="s">
        <v>10</v>
      </c>
      <c r="B12" s="6">
        <v>239207</v>
      </c>
      <c r="C12" s="10">
        <v>353605.43687431864</v>
      </c>
      <c r="D12" s="1"/>
      <c r="E12" s="1"/>
      <c r="F12" s="1"/>
      <c r="G12" s="1"/>
    </row>
    <row r="13" spans="1:7" x14ac:dyDescent="0.15">
      <c r="A13" s="5" t="s">
        <v>11</v>
      </c>
      <c r="B13" s="6">
        <v>7601</v>
      </c>
      <c r="C13" s="10">
        <v>31848.263604952746</v>
      </c>
      <c r="D13" s="1"/>
      <c r="E13" s="1"/>
      <c r="F13" s="1"/>
      <c r="G13" s="1"/>
    </row>
    <row r="14" spans="1:7" x14ac:dyDescent="0.15">
      <c r="A14" s="5" t="s">
        <v>12</v>
      </c>
      <c r="B14" s="6">
        <v>0</v>
      </c>
      <c r="C14" s="10">
        <v>0</v>
      </c>
      <c r="D14" s="1"/>
      <c r="E14" s="1"/>
      <c r="F14" s="1"/>
      <c r="G14" s="1"/>
    </row>
    <row r="15" spans="1:7" x14ac:dyDescent="0.15">
      <c r="A15" s="5" t="s">
        <v>13</v>
      </c>
      <c r="B15" s="7">
        <v>5744586.7716897037</v>
      </c>
      <c r="C15" s="11">
        <v>4565975.947155525</v>
      </c>
      <c r="D15" s="7">
        <f t="shared" ref="D15:G15" si="3">D10+D11-D12-D13-D14</f>
        <v>0</v>
      </c>
      <c r="E15" s="7">
        <f t="shared" si="3"/>
        <v>0</v>
      </c>
      <c r="F15" s="7">
        <f t="shared" si="3"/>
        <v>0</v>
      </c>
      <c r="G15" s="7">
        <f t="shared" si="3"/>
        <v>0</v>
      </c>
    </row>
    <row r="16" spans="1:7" x14ac:dyDescent="0.15">
      <c r="A16" s="5" t="s">
        <v>14</v>
      </c>
      <c r="B16" s="6">
        <v>0</v>
      </c>
      <c r="C16" s="10">
        <v>0</v>
      </c>
      <c r="D16" s="1"/>
      <c r="E16" s="1"/>
      <c r="F16" s="1"/>
      <c r="G16" s="1"/>
    </row>
    <row r="17" spans="1:7" x14ac:dyDescent="0.15">
      <c r="A17" s="5" t="s">
        <v>15</v>
      </c>
      <c r="B17" s="6">
        <v>170532</v>
      </c>
      <c r="C17" s="10">
        <v>852134.21447088616</v>
      </c>
      <c r="D17" s="1"/>
      <c r="E17" s="1"/>
      <c r="F17" s="1"/>
      <c r="G17" s="1"/>
    </row>
    <row r="18" spans="1:7" x14ac:dyDescent="0.15">
      <c r="A18" s="5" t="s">
        <v>16</v>
      </c>
      <c r="B18" s="6">
        <v>260536</v>
      </c>
      <c r="C18" s="10">
        <v>22134.022340292144</v>
      </c>
      <c r="D18" s="1"/>
      <c r="E18" s="1"/>
      <c r="F18" s="1"/>
      <c r="G18" s="1"/>
    </row>
    <row r="19" spans="1:7" x14ac:dyDescent="0.15">
      <c r="A19" s="5" t="s">
        <v>17</v>
      </c>
      <c r="B19" s="7">
        <v>5654582.7716897037</v>
      </c>
      <c r="C19" s="11">
        <v>5440244.1839667037</v>
      </c>
      <c r="D19" s="7">
        <f t="shared" ref="D19:G19" si="4">D15+D16+D17-D18</f>
        <v>0</v>
      </c>
      <c r="E19" s="7">
        <f t="shared" si="4"/>
        <v>0</v>
      </c>
      <c r="F19" s="7">
        <f t="shared" si="4"/>
        <v>0</v>
      </c>
      <c r="G19" s="7">
        <f t="shared" si="4"/>
        <v>0</v>
      </c>
    </row>
    <row r="21" spans="1:7" x14ac:dyDescent="0.2">
      <c r="B21" s="8">
        <v>5654582.7716897037</v>
      </c>
      <c r="C21" s="8">
        <v>5440244.1839667037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A25" sqref="A25"/>
    </sheetView>
  </sheetViews>
  <sheetFormatPr defaultRowHeight="14.25" x14ac:dyDescent="0.2"/>
  <cols>
    <col min="1" max="1" width="30.625" style="2" customWidth="1"/>
    <col min="2" max="3" width="16.125" style="2" bestFit="1" customWidth="1"/>
  </cols>
  <sheetData>
    <row r="1" spans="1:7" x14ac:dyDescent="0.15">
      <c r="A1" s="3" t="s">
        <v>18</v>
      </c>
      <c r="B1" s="4" t="s">
        <v>19</v>
      </c>
      <c r="C1" s="9" t="s">
        <v>24</v>
      </c>
      <c r="D1" s="12" t="s">
        <v>20</v>
      </c>
      <c r="E1" s="12" t="s">
        <v>21</v>
      </c>
      <c r="F1" s="12" t="s">
        <v>22</v>
      </c>
      <c r="G1" s="12" t="s">
        <v>23</v>
      </c>
    </row>
    <row r="2" spans="1:7" x14ac:dyDescent="0.15">
      <c r="A2" s="5" t="s">
        <v>0</v>
      </c>
      <c r="B2" s="6">
        <v>9404375</v>
      </c>
      <c r="C2" s="10">
        <v>7673876.6877036998</v>
      </c>
      <c r="D2" s="1"/>
      <c r="E2" s="1"/>
      <c r="F2" s="1"/>
      <c r="G2" s="1"/>
    </row>
    <row r="3" spans="1:7" x14ac:dyDescent="0.15">
      <c r="A3" s="5" t="s">
        <v>1</v>
      </c>
      <c r="B3" s="6">
        <v>721229.81784004194</v>
      </c>
      <c r="C3" s="10">
        <v>539150.77932094003</v>
      </c>
      <c r="D3" s="1"/>
      <c r="E3" s="1"/>
      <c r="F3" s="1"/>
      <c r="G3" s="1"/>
    </row>
    <row r="4" spans="1:7" x14ac:dyDescent="0.15">
      <c r="A4" s="5" t="s">
        <v>2</v>
      </c>
      <c r="B4" s="7">
        <f t="shared" ref="B4:C4" si="0">B2-B3</f>
        <v>8683145.1821599584</v>
      </c>
      <c r="C4" s="11">
        <f t="shared" si="0"/>
        <v>7134725.9083827594</v>
      </c>
      <c r="D4" s="7">
        <f t="shared" ref="D4:G4" si="1">D2-D3</f>
        <v>0</v>
      </c>
      <c r="E4" s="7">
        <f t="shared" si="1"/>
        <v>0</v>
      </c>
      <c r="F4" s="7">
        <f t="shared" si="1"/>
        <v>0</v>
      </c>
      <c r="G4" s="7">
        <f t="shared" si="1"/>
        <v>0</v>
      </c>
    </row>
    <row r="5" spans="1:7" x14ac:dyDescent="0.15">
      <c r="A5" s="5" t="s">
        <v>3</v>
      </c>
      <c r="B5" s="6">
        <v>2253196.0979702543</v>
      </c>
      <c r="C5" s="10">
        <v>1834917.1467909</v>
      </c>
      <c r="D5" s="1"/>
      <c r="E5" s="1"/>
      <c r="F5" s="1"/>
      <c r="G5" s="1"/>
    </row>
    <row r="6" spans="1:7" x14ac:dyDescent="0.15">
      <c r="A6" s="5" t="s">
        <v>4</v>
      </c>
      <c r="B6" s="6">
        <v>580999</v>
      </c>
      <c r="C6" s="10">
        <v>719984.96987559996</v>
      </c>
      <c r="D6" s="1"/>
      <c r="E6" s="1"/>
      <c r="F6" s="1"/>
      <c r="G6" s="1"/>
    </row>
    <row r="7" spans="1:7" x14ac:dyDescent="0.15">
      <c r="A7" s="5" t="s">
        <v>5</v>
      </c>
      <c r="B7" s="6">
        <v>333855.31249999994</v>
      </c>
      <c r="C7" s="10">
        <v>161603.24929182648</v>
      </c>
      <c r="D7" s="1"/>
      <c r="E7" s="1"/>
      <c r="F7" s="1"/>
      <c r="G7" s="1"/>
    </row>
    <row r="8" spans="1:7" x14ac:dyDescent="0.15">
      <c r="A8" s="5" t="s">
        <v>6</v>
      </c>
      <c r="B8" s="7">
        <f t="shared" ref="B8:C8" si="2">B4-B5-B6-B7</f>
        <v>5515094.7716897037</v>
      </c>
      <c r="C8" s="11">
        <f t="shared" si="2"/>
        <v>4418220.5424244329</v>
      </c>
      <c r="D8" s="7">
        <f t="shared" ref="D8:G8" si="3">D4-D5-D6-D7</f>
        <v>0</v>
      </c>
      <c r="E8" s="7">
        <f t="shared" si="3"/>
        <v>0</v>
      </c>
      <c r="F8" s="7">
        <f t="shared" si="3"/>
        <v>0</v>
      </c>
      <c r="G8" s="7">
        <f t="shared" si="3"/>
        <v>0</v>
      </c>
    </row>
    <row r="9" spans="1:7" x14ac:dyDescent="0.15">
      <c r="A9" s="5" t="s">
        <v>7</v>
      </c>
      <c r="B9" s="6">
        <v>5000</v>
      </c>
      <c r="C9" s="10">
        <v>25215.054859704778</v>
      </c>
      <c r="D9" s="1"/>
      <c r="E9" s="1"/>
      <c r="F9" s="1"/>
      <c r="G9" s="1"/>
    </row>
    <row r="10" spans="1:7" x14ac:dyDescent="0.15">
      <c r="A10" s="5" t="s">
        <v>8</v>
      </c>
      <c r="B10" s="7">
        <f t="shared" ref="B10:C10" si="4">B8+B9</f>
        <v>5520094.7716897037</v>
      </c>
      <c r="C10" s="11">
        <f t="shared" si="4"/>
        <v>4443435.5972841373</v>
      </c>
      <c r="D10" s="7">
        <f t="shared" ref="D10:G10" si="5">D8+D9</f>
        <v>0</v>
      </c>
      <c r="E10" s="7">
        <f t="shared" si="5"/>
        <v>0</v>
      </c>
      <c r="F10" s="7">
        <f t="shared" si="5"/>
        <v>0</v>
      </c>
      <c r="G10" s="7">
        <f t="shared" si="5"/>
        <v>0</v>
      </c>
    </row>
    <row r="11" spans="1:7" x14ac:dyDescent="0.15">
      <c r="A11" s="5" t="s">
        <v>9</v>
      </c>
      <c r="B11" s="6">
        <v>471300</v>
      </c>
      <c r="C11" s="10">
        <v>507994.05035065999</v>
      </c>
      <c r="D11" s="1"/>
      <c r="E11" s="1"/>
      <c r="F11" s="1"/>
      <c r="G11" s="1"/>
    </row>
    <row r="12" spans="1:7" x14ac:dyDescent="0.15">
      <c r="A12" s="5" t="s">
        <v>10</v>
      </c>
      <c r="B12" s="6">
        <v>239207</v>
      </c>
      <c r="C12" s="10">
        <v>353605.43687431864</v>
      </c>
      <c r="D12" s="1"/>
      <c r="E12" s="1"/>
      <c r="F12" s="1"/>
      <c r="G12" s="1"/>
    </row>
    <row r="13" spans="1:7" x14ac:dyDescent="0.15">
      <c r="A13" s="5" t="s">
        <v>11</v>
      </c>
      <c r="B13" s="6">
        <v>7601</v>
      </c>
      <c r="C13" s="10">
        <v>31848.263604952746</v>
      </c>
      <c r="D13" s="1"/>
      <c r="E13" s="1"/>
      <c r="F13" s="1"/>
      <c r="G13" s="1"/>
    </row>
    <row r="14" spans="1:7" x14ac:dyDescent="0.15">
      <c r="A14" s="5" t="s">
        <v>12</v>
      </c>
      <c r="B14" s="6">
        <v>0</v>
      </c>
      <c r="C14" s="10">
        <v>0</v>
      </c>
      <c r="D14" s="1"/>
      <c r="E14" s="1"/>
      <c r="F14" s="1"/>
      <c r="G14" s="1"/>
    </row>
    <row r="15" spans="1:7" x14ac:dyDescent="0.15">
      <c r="A15" s="5" t="s">
        <v>13</v>
      </c>
      <c r="B15" s="7">
        <f t="shared" ref="B15:C15" si="6">B10+B11-B12-B13-B14</f>
        <v>5744586.7716897037</v>
      </c>
      <c r="C15" s="11">
        <f t="shared" si="6"/>
        <v>4565975.947155525</v>
      </c>
      <c r="D15" s="7">
        <f t="shared" ref="D15:G15" si="7">D10+D11-D12-D13-D14</f>
        <v>0</v>
      </c>
      <c r="E15" s="7">
        <f t="shared" si="7"/>
        <v>0</v>
      </c>
      <c r="F15" s="7">
        <f t="shared" si="7"/>
        <v>0</v>
      </c>
      <c r="G15" s="7">
        <f t="shared" si="7"/>
        <v>0</v>
      </c>
    </row>
    <row r="16" spans="1:7" x14ac:dyDescent="0.15">
      <c r="A16" s="5" t="s">
        <v>14</v>
      </c>
      <c r="B16" s="6">
        <v>0</v>
      </c>
      <c r="C16" s="10">
        <v>0</v>
      </c>
      <c r="D16" s="1"/>
      <c r="E16" s="1"/>
      <c r="F16" s="1"/>
      <c r="G16" s="1"/>
    </row>
    <row r="17" spans="1:7" x14ac:dyDescent="0.15">
      <c r="A17" s="5" t="s">
        <v>15</v>
      </c>
      <c r="B17" s="6">
        <v>170532</v>
      </c>
      <c r="C17" s="10">
        <v>852134.21447088616</v>
      </c>
      <c r="D17" s="1"/>
      <c r="E17" s="1"/>
      <c r="F17" s="1"/>
      <c r="G17" s="1"/>
    </row>
    <row r="18" spans="1:7" x14ac:dyDescent="0.15">
      <c r="A18" s="5" t="s">
        <v>16</v>
      </c>
      <c r="B18" s="6">
        <v>260536</v>
      </c>
      <c r="C18" s="10">
        <v>22134.022340292144</v>
      </c>
      <c r="D18" s="1"/>
      <c r="E18" s="1"/>
      <c r="F18" s="1"/>
      <c r="G18" s="1"/>
    </row>
    <row r="19" spans="1:7" x14ac:dyDescent="0.15">
      <c r="A19" s="5" t="s">
        <v>17</v>
      </c>
      <c r="B19" s="7">
        <f t="shared" ref="B19:C19" si="8">B15+B16+B17-B18</f>
        <v>5654582.7716897037</v>
      </c>
      <c r="C19" s="11">
        <f t="shared" si="8"/>
        <v>5395976.1392861195</v>
      </c>
      <c r="D19" s="7">
        <f t="shared" ref="D19:G19" si="9">D15+D16+D17-D18</f>
        <v>0</v>
      </c>
      <c r="E19" s="7">
        <f t="shared" si="9"/>
        <v>0</v>
      </c>
      <c r="F19" s="7">
        <f t="shared" si="9"/>
        <v>0</v>
      </c>
      <c r="G19" s="7">
        <f t="shared" si="9"/>
        <v>0</v>
      </c>
    </row>
    <row r="21" spans="1:7" x14ac:dyDescent="0.2">
      <c r="B21" s="8">
        <v>5654582.7716897037</v>
      </c>
      <c r="C21" s="8">
        <v>5440244.1839667037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验证前</vt:lpstr>
      <vt:lpstr>验证后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james.li</dc:creator>
  <cp:lastModifiedBy>dgxsdr</cp:lastModifiedBy>
  <dcterms:created xsi:type="dcterms:W3CDTF">2013-08-16T08:43:21Z</dcterms:created>
  <dcterms:modified xsi:type="dcterms:W3CDTF">2013-10-27T02:33:18Z</dcterms:modified>
</cp:coreProperties>
</file>