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7880" windowHeight="8160" activeTab="3"/>
  </bookViews>
  <sheets>
    <sheet name="费用" sheetId="6" r:id="rId1"/>
    <sheet name="表格设计" sheetId="8" r:id="rId2"/>
    <sheet name="费用报销" sheetId="1" r:id="rId3"/>
    <sheet name="数组" sheetId="2" r:id="rId4"/>
  </sheets>
  <definedNames>
    <definedName name="_xlnm._FilterDatabase" localSheetId="2" hidden="1">费用报销!$A$1:$E$876</definedName>
  </definedNames>
  <calcPr calcId="145621" calcOnSave="0"/>
  <pivotCaches>
    <pivotCache cacheId="11" r:id="rId5"/>
  </pivotCaches>
</workbook>
</file>

<file path=xl/calcChain.xml><?xml version="1.0" encoding="utf-8"?>
<calcChain xmlns="http://schemas.openxmlformats.org/spreadsheetml/2006/main">
  <c r="O4" i="8" l="1"/>
  <c r="O5" i="8"/>
  <c r="O6" i="8"/>
  <c r="O7" i="8"/>
  <c r="O8" i="8"/>
  <c r="O9" i="8"/>
  <c r="O10" i="8"/>
  <c r="O3" i="8"/>
  <c r="N4" i="8"/>
  <c r="N5" i="8"/>
  <c r="N6" i="8"/>
  <c r="N7" i="8"/>
  <c r="N8" i="8"/>
  <c r="N9" i="8"/>
  <c r="N10" i="8"/>
  <c r="N3" i="8"/>
  <c r="N1" i="8"/>
  <c r="M2" i="8"/>
  <c r="L2" i="8"/>
  <c r="K2" i="8"/>
  <c r="J2" i="8"/>
  <c r="I2" i="8"/>
  <c r="H2" i="8"/>
  <c r="P4" i="6"/>
  <c r="Q4" i="6"/>
  <c r="P5" i="6"/>
  <c r="Q5" i="6"/>
  <c r="P6" i="6"/>
  <c r="Q6" i="6"/>
  <c r="P7" i="6"/>
  <c r="Q7" i="6"/>
  <c r="P8" i="6"/>
  <c r="Q8" i="6"/>
  <c r="P9" i="6"/>
  <c r="Q9" i="6"/>
  <c r="P10" i="6"/>
  <c r="Q10" i="6"/>
  <c r="Q3" i="6"/>
  <c r="P3" i="6"/>
  <c r="P1" i="6"/>
  <c r="N4" i="6"/>
  <c r="O4" i="6"/>
  <c r="N5" i="6"/>
  <c r="O5" i="6"/>
  <c r="N6" i="6"/>
  <c r="O6" i="6"/>
  <c r="N7" i="6"/>
  <c r="O7" i="6"/>
  <c r="N8" i="6"/>
  <c r="O8" i="6"/>
  <c r="N9" i="6"/>
  <c r="O9" i="6"/>
  <c r="N10" i="6"/>
  <c r="O10" i="6"/>
  <c r="O3" i="6"/>
  <c r="N3" i="6"/>
  <c r="F3" i="2" l="1" a="1"/>
  <c r="F3" i="2" s="1"/>
  <c r="F2" i="2" a="1"/>
  <c r="F2" i="2" s="1"/>
  <c r="E3" i="2" a="1"/>
  <c r="E3" i="2" s="1"/>
  <c r="E2" i="2" a="1"/>
  <c r="E2" i="2" s="1"/>
  <c r="D3" i="2" a="1"/>
  <c r="D3" i="2" s="1"/>
  <c r="D2" i="2" a="1"/>
  <c r="D2" i="2" s="1"/>
  <c r="C3" i="2" a="1"/>
  <c r="C3" i="2" s="1"/>
  <c r="C2" i="2" a="1"/>
  <c r="C2" i="2" s="1"/>
  <c r="B3" i="2" l="1" a="1"/>
  <c r="B3" i="2" s="1"/>
  <c r="B2" i="2" a="1"/>
  <c r="B2" i="2" s="1"/>
</calcChain>
</file>

<file path=xl/sharedStrings.xml><?xml version="1.0" encoding="utf-8"?>
<sst xmlns="http://schemas.openxmlformats.org/spreadsheetml/2006/main" count="2692" uniqueCount="114">
  <si>
    <t>日期</t>
    <phoneticPr fontId="2" type="noConversion"/>
  </si>
  <si>
    <t>公司</t>
    <phoneticPr fontId="2" type="noConversion"/>
  </si>
  <si>
    <t>部门</t>
    <phoneticPr fontId="2" type="noConversion"/>
  </si>
  <si>
    <t>科目</t>
    <phoneticPr fontId="2" type="noConversion"/>
  </si>
  <si>
    <t>发生额</t>
    <phoneticPr fontId="2" type="noConversion"/>
  </si>
  <si>
    <t>富丽</t>
  </si>
  <si>
    <t>管理-财务-总部</t>
  </si>
  <si>
    <t>人员成本-奖金</t>
  </si>
  <si>
    <t>市场-市场营销</t>
  </si>
  <si>
    <t>促销费</t>
  </si>
  <si>
    <t>员工关系-其他</t>
  </si>
  <si>
    <t>管理-人事</t>
  </si>
  <si>
    <t>办公费-行政费用</t>
  </si>
  <si>
    <t>管理-行政</t>
  </si>
  <si>
    <t>市内交通费</t>
  </si>
  <si>
    <t>人员成本-外部服务费</t>
  </si>
  <si>
    <t>加盟连锁-管理</t>
  </si>
  <si>
    <t>人员成本-劳动保险费-养老保险</t>
  </si>
  <si>
    <t>专业费-审计费</t>
  </si>
  <si>
    <t>管理-财务-南区</t>
  </si>
  <si>
    <t>人员成本-劳动保险费-工伤金</t>
  </si>
  <si>
    <t>管理-资讯</t>
  </si>
  <si>
    <t>人员成本-基本工资</t>
  </si>
  <si>
    <t>市场-公关</t>
  </si>
  <si>
    <t>人员成本-劳动保险费-生育金</t>
  </si>
  <si>
    <t>三联</t>
  </si>
  <si>
    <t>管理-财务-西区</t>
  </si>
  <si>
    <t>人员成本-劳动保险费-医疗保险</t>
  </si>
  <si>
    <t>管理-法务</t>
  </si>
  <si>
    <t>生物</t>
  </si>
  <si>
    <t>研发</t>
  </si>
  <si>
    <t>业务招待费</t>
  </si>
  <si>
    <t>配销-物流-北京</t>
  </si>
  <si>
    <t>运费</t>
  </si>
  <si>
    <t>电话费-个人电话费</t>
  </si>
  <si>
    <t>配销-物流-上海</t>
  </si>
  <si>
    <t>公关</t>
  </si>
  <si>
    <t>人员成本-福利费</t>
  </si>
  <si>
    <t>人员成本-劳动保险费-失业金</t>
  </si>
  <si>
    <t>自然美</t>
  </si>
  <si>
    <t>配销-客户服务</t>
  </si>
  <si>
    <t>办公费-办公用品费</t>
  </si>
  <si>
    <t>人员成本-劳动保险费-公积金</t>
  </si>
  <si>
    <t>低值易耗品摊销</t>
  </si>
  <si>
    <t>加盟活动费-连锁-其他费用</t>
  </si>
  <si>
    <t>预算</t>
  </si>
  <si>
    <t>管理-财务-北区</t>
  </si>
  <si>
    <t>配销-物流-广州</t>
  </si>
  <si>
    <t>人员成本-津贴-教育津贴</t>
  </si>
  <si>
    <t>人员成本-劳动保险费-劳保健</t>
  </si>
  <si>
    <t>电话费-公司电话费</t>
  </si>
  <si>
    <t>配销-物流-重庆</t>
  </si>
  <si>
    <t>人员成本-劳动保险费-社保管理费</t>
  </si>
  <si>
    <t>媒体广告-制作</t>
  </si>
  <si>
    <t>办公费-办公环境费</t>
  </si>
  <si>
    <t>办公费-资产维护费</t>
  </si>
  <si>
    <t>差旅费</t>
  </si>
  <si>
    <t>外包服务费-设计制作</t>
  </si>
  <si>
    <t>人员成本-津贴-住房津贴</t>
  </si>
  <si>
    <t>水电费</t>
  </si>
  <si>
    <t>租金</t>
  </si>
  <si>
    <t>配销-供应链</t>
  </si>
  <si>
    <t>市场活动费-其他</t>
  </si>
  <si>
    <t>人员成本-补偿工资</t>
  </si>
  <si>
    <t>团队建设费</t>
  </si>
  <si>
    <t>加盟介绍费-连锁店</t>
  </si>
  <si>
    <t>办公费-茶点费</t>
  </si>
  <si>
    <t>员工关系-培训</t>
  </si>
  <si>
    <t>人员成本-招聘</t>
  </si>
  <si>
    <t>修理费</t>
  </si>
  <si>
    <t>专业费-顾问费</t>
  </si>
  <si>
    <t>视觉陈列</t>
  </si>
  <si>
    <t>银行手续费</t>
  </si>
  <si>
    <t>专业费-法务费</t>
  </si>
  <si>
    <t>对外关系</t>
  </si>
  <si>
    <t>媒体广告-网络</t>
  </si>
  <si>
    <t>物料消耗</t>
  </si>
  <si>
    <t>专业费-其他</t>
  </si>
  <si>
    <t>专业费-咨询费</t>
  </si>
  <si>
    <t>财产保险费</t>
  </si>
  <si>
    <t>人员成本-绩效工资</t>
  </si>
  <si>
    <t>试验检验费</t>
  </si>
  <si>
    <t>办公费-其他</t>
  </si>
  <si>
    <t>1月</t>
    <phoneticPr fontId="2" type="noConversion"/>
  </si>
  <si>
    <t>2月</t>
    <phoneticPr fontId="2" type="noConversion"/>
  </si>
  <si>
    <t>行标签</t>
  </si>
  <si>
    <t>总计</t>
  </si>
  <si>
    <t>求和项:发生额</t>
  </si>
  <si>
    <t>1月</t>
  </si>
  <si>
    <t>2月</t>
  </si>
  <si>
    <t>月份</t>
    <phoneticPr fontId="2" type="noConversion"/>
  </si>
  <si>
    <t>计数</t>
    <phoneticPr fontId="2" type="noConversion"/>
  </si>
  <si>
    <t>平均值</t>
    <phoneticPr fontId="2" type="noConversion"/>
  </si>
  <si>
    <t>最大值</t>
    <phoneticPr fontId="2" type="noConversion"/>
  </si>
  <si>
    <t>最小值</t>
    <phoneticPr fontId="2" type="noConversion"/>
  </si>
  <si>
    <t>求和</t>
    <phoneticPr fontId="2" type="noConversion"/>
  </si>
  <si>
    <t>3月</t>
  </si>
  <si>
    <t>4月</t>
  </si>
  <si>
    <t>5月</t>
  </si>
  <si>
    <t>6月</t>
  </si>
  <si>
    <t>人员成本</t>
    <phoneticPr fontId="2" type="noConversion"/>
  </si>
  <si>
    <t>办公费</t>
    <phoneticPr fontId="2" type="noConversion"/>
  </si>
  <si>
    <t>交通费</t>
    <phoneticPr fontId="2" type="noConversion"/>
  </si>
  <si>
    <t>差旅费</t>
    <phoneticPr fontId="2" type="noConversion"/>
  </si>
  <si>
    <t>促销费</t>
    <phoneticPr fontId="2" type="noConversion"/>
  </si>
  <si>
    <t>租赁费</t>
    <phoneticPr fontId="2" type="noConversion"/>
  </si>
  <si>
    <t>交际应酬费</t>
    <phoneticPr fontId="2" type="noConversion"/>
  </si>
  <si>
    <t>修理费</t>
    <phoneticPr fontId="2" type="noConversion"/>
  </si>
  <si>
    <t>1月</t>
    <phoneticPr fontId="2" type="noConversion"/>
  </si>
  <si>
    <t>实际</t>
    <phoneticPr fontId="2" type="noConversion"/>
  </si>
  <si>
    <t>预算</t>
    <phoneticPr fontId="2" type="noConversion"/>
  </si>
  <si>
    <t>累计</t>
    <phoneticPr fontId="2" type="noConversion"/>
  </si>
  <si>
    <t>实际</t>
    <phoneticPr fontId="2" type="noConversion"/>
  </si>
  <si>
    <t>预算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</si>
</sst>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8">
    <font>
      <sz val="10"/>
      <color theme="1"/>
      <name val="Tahoma"/>
      <family val="2"/>
    </font>
    <font>
      <b/>
      <sz val="8"/>
      <color theme="0"/>
      <name val="Andale WT"/>
      <family val="2"/>
    </font>
    <font>
      <sz val="9"/>
      <name val="宋体"/>
      <family val="3"/>
      <charset val="134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608BB4"/>
      </top>
      <bottom/>
      <diagonal/>
    </border>
    <border>
      <left style="medium">
        <color rgb="FFCCCCCC"/>
      </left>
      <right style="medium">
        <color rgb="FFCCCCCC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3" fontId="1" fillId="2" borderId="2" xfId="0" applyNumberFormat="1" applyFont="1" applyFill="1" applyBorder="1" applyAlignment="1">
      <alignment horizontal="center" vertical="top"/>
    </xf>
    <xf numFmtId="0" fontId="0" fillId="0" borderId="0" xfId="0" applyFill="1"/>
    <xf numFmtId="14" fontId="3" fillId="3" borderId="3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43" fontId="4" fillId="3" borderId="4" xfId="0" applyNumberFormat="1" applyFont="1" applyFill="1" applyBorder="1" applyAlignment="1">
      <alignment horizontal="right" vertical="top"/>
    </xf>
    <xf numFmtId="14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43" fontId="4" fillId="0" borderId="6" xfId="0" applyNumberFormat="1" applyFont="1" applyBorder="1" applyAlignment="1">
      <alignment horizontal="right" vertical="top"/>
    </xf>
    <xf numFmtId="14" fontId="3" fillId="3" borderId="5" xfId="0" applyNumberFormat="1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43" fontId="4" fillId="3" borderId="6" xfId="0" applyNumberFormat="1" applyFont="1" applyFill="1" applyBorder="1" applyAlignment="1">
      <alignment horizontal="right" vertical="top"/>
    </xf>
    <xf numFmtId="14" fontId="3" fillId="3" borderId="7" xfId="0" applyNumberFormat="1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43" fontId="4" fillId="3" borderId="8" xfId="0" applyNumberFormat="1" applyFont="1" applyFill="1" applyBorder="1" applyAlignment="1">
      <alignment horizontal="right" vertical="top"/>
    </xf>
    <xf numFmtId="14" fontId="0" fillId="0" borderId="0" xfId="0" applyNumberFormat="1" applyFill="1"/>
    <xf numFmtId="43" fontId="0" fillId="0" borderId="0" xfId="0" applyNumberFormat="1" applyFill="1"/>
    <xf numFmtId="0" fontId="5" fillId="0" borderId="0" xfId="0" applyFont="1"/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5" fillId="0" borderId="9" xfId="0" applyFont="1" applyBorder="1"/>
    <xf numFmtId="0" fontId="6" fillId="4" borderId="9" xfId="0" applyFont="1" applyFill="1" applyBorder="1" applyAlignment="1">
      <alignment horizontal="center"/>
    </xf>
    <xf numFmtId="0" fontId="5" fillId="0" borderId="9" xfId="0" quotePrefix="1" applyNumberFormat="1" applyFont="1" applyBorder="1" applyAlignment="1">
      <alignment horizontal="center"/>
    </xf>
    <xf numFmtId="43" fontId="5" fillId="0" borderId="9" xfId="0" applyNumberFormat="1" applyFont="1" applyBorder="1" applyAlignment="1">
      <alignment horizontal="center"/>
    </xf>
    <xf numFmtId="43" fontId="5" fillId="0" borderId="9" xfId="0" quotePrefix="1" applyNumberFormat="1" applyFont="1" applyBorder="1"/>
    <xf numFmtId="0" fontId="7" fillId="4" borderId="9" xfId="0" applyFont="1" applyFill="1" applyBorder="1" applyAlignment="1">
      <alignment horizontal="center"/>
    </xf>
    <xf numFmtId="0" fontId="7" fillId="4" borderId="9" xfId="0" applyFont="1" applyFill="1" applyBorder="1"/>
    <xf numFmtId="41" fontId="0" fillId="0" borderId="9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mes.li" refreshedDate="41522.591004398149" createdVersion="4" refreshedVersion="4" minRefreshableVersion="3" recordCount="875">
  <cacheSource type="worksheet">
    <worksheetSource ref="A1:E876" sheet="费用报销"/>
  </cacheSource>
  <cacheFields count="5">
    <cacheField name="日期" numFmtId="14">
      <sharedItems containsSemiMixedTypes="0" containsNonDate="0" containsDate="1" containsString="0" minDate="2013-01-11T00:00:00" maxDate="2013-06-01T00:00:00" count="39">
        <d v="2013-01-31T00:00:00"/>
        <d v="2013-02-28T00:00:00"/>
        <d v="2013-01-30T00:00:00"/>
        <d v="2013-01-15T00:00:00"/>
        <d v="2013-01-16T00:00:00"/>
        <d v="2013-02-07T00:00:00"/>
        <d v="2013-04-27T00:00:00"/>
        <d v="2013-01-14T00:00:00"/>
        <d v="2013-01-29T00:00:00"/>
        <d v="2013-01-22T00:00:00"/>
        <d v="2013-01-18T00:00:00"/>
        <d v="2013-01-24T00:00:00"/>
        <d v="2013-01-28T00:00:00"/>
        <d v="2013-02-26T00:00:00"/>
        <d v="2013-01-17T00:00:00"/>
        <d v="2013-02-20T00:00:00"/>
        <d v="2013-03-29T00:00:00"/>
        <d v="2013-02-18T00:00:00"/>
        <d v="2013-02-27T00:00:00"/>
        <d v="2013-03-26T00:00:00"/>
        <d v="2013-02-16T00:00:00"/>
        <d v="2013-05-31T00:00:00"/>
        <d v="2013-03-13T00:00:00"/>
        <d v="2013-05-27T00:00:00"/>
        <d v="2013-02-06T00:00:00"/>
        <d v="2013-02-25T00:00:00"/>
        <d v="2013-01-25T00:00:00"/>
        <d v="2013-04-24T00:00:00"/>
        <d v="2013-02-08T00:00:00"/>
        <d v="2013-03-28T00:00:00"/>
        <d v="2013-04-25T00:00:00"/>
        <d v="2013-01-23T00:00:00"/>
        <d v="2013-02-17T00:00:00"/>
        <d v="2013-02-04T00:00:00"/>
        <d v="2013-02-01T00:00:00"/>
        <d v="2013-02-19T00:00:00"/>
        <d v="2013-05-15T00:00:00"/>
        <d v="2013-01-21T00:00:00"/>
        <d v="2013-01-11T00:00:00"/>
      </sharedItems>
      <fieldGroup base="0">
        <rangePr groupBy="months" startDate="2013-01-11T00:00:00" endDate="2013-06-01T00:00:00"/>
        <groupItems count="14">
          <s v="&lt;2013-1-1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3-6-1"/>
        </groupItems>
      </fieldGroup>
    </cacheField>
    <cacheField name="公司" numFmtId="0">
      <sharedItems/>
    </cacheField>
    <cacheField name="部门" numFmtId="0">
      <sharedItems count="18">
        <s v="管理-财务-总部"/>
        <s v="市场-市场营销"/>
        <s v="管理-人事"/>
        <s v="管理-行政"/>
        <s v="加盟连锁-管理"/>
        <s v="管理-财务-南区"/>
        <s v="管理-资讯"/>
        <s v="市场-公关"/>
        <s v="管理-财务-西区"/>
        <s v="管理-法务"/>
        <s v="研发"/>
        <s v="配销-物流-北京"/>
        <s v="配销-物流-上海"/>
        <s v="配销-客户服务"/>
        <s v="管理-财务-北区"/>
        <s v="配销-物流-广州"/>
        <s v="配销-物流-重庆"/>
        <s v="配销-供应链"/>
      </sharedItems>
    </cacheField>
    <cacheField name="科目" numFmtId="0">
      <sharedItems count="55">
        <s v="人员成本-奖金"/>
        <s v="促销费"/>
        <s v="员工关系-其他"/>
        <s v="办公费-行政费用"/>
        <s v="市内交通费"/>
        <s v="人员成本-外部服务费"/>
        <s v="人员成本-劳动保险费-养老保险"/>
        <s v="专业费-审计费"/>
        <s v="人员成本-劳动保险费-工伤金"/>
        <s v="人员成本-基本工资"/>
        <s v="人员成本-劳动保险费-生育金"/>
        <s v="人员成本-劳动保险费-医疗保险"/>
        <s v="业务招待费"/>
        <s v="运费"/>
        <s v="电话费-个人电话费"/>
        <s v="公关"/>
        <s v="人员成本-福利费"/>
        <s v="人员成本-劳动保险费-失业金"/>
        <s v="办公费-办公用品费"/>
        <s v="人员成本-劳动保险费-公积金"/>
        <s v="低值易耗品摊销"/>
        <s v="加盟活动费-连锁-其他费用"/>
        <s v="人员成本-津贴-教育津贴"/>
        <s v="人员成本-劳动保险费-劳保健"/>
        <s v="电话费-公司电话费"/>
        <s v="人员成本-劳动保险费-社保管理费"/>
        <s v="媒体广告-制作"/>
        <s v="办公费-办公环境费"/>
        <s v="办公费-资产维护费"/>
        <s v="差旅费"/>
        <s v="外包服务费-设计制作"/>
        <s v="人员成本-津贴-住房津贴"/>
        <s v="水电费"/>
        <s v="租金"/>
        <s v="市场活动费-其他"/>
        <s v="人员成本-补偿工资"/>
        <s v="团队建设费"/>
        <s v="加盟介绍费-连锁店"/>
        <s v="办公费-茶点费"/>
        <s v="员工关系-培训"/>
        <s v="人员成本-招聘"/>
        <s v="修理费"/>
        <s v="专业费-顾问费"/>
        <s v="视觉陈列"/>
        <s v="银行手续费"/>
        <s v="专业费-法务费"/>
        <s v="对外关系"/>
        <s v="媒体广告-网络"/>
        <s v="物料消耗"/>
        <s v="专业费-其他"/>
        <s v="专业费-咨询费"/>
        <s v="财产保险费"/>
        <s v="人员成本-绩效工资"/>
        <s v="试验检验费"/>
        <s v="办公费-其他"/>
      </sharedItems>
    </cacheField>
    <cacheField name="发生额" numFmtId="43">
      <sharedItems containsSemiMixedTypes="0" containsString="0" containsNumber="1" minValue="8" maxValue="3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x v="0"/>
    <s v="富丽"/>
    <x v="0"/>
    <x v="0"/>
    <n v="35823.58"/>
  </r>
  <r>
    <x v="1"/>
    <s v="富丽"/>
    <x v="1"/>
    <x v="1"/>
    <n v="6045.32"/>
  </r>
  <r>
    <x v="2"/>
    <s v="富丽"/>
    <x v="0"/>
    <x v="2"/>
    <n v="1166.4000000000001"/>
  </r>
  <r>
    <x v="3"/>
    <s v="富丽"/>
    <x v="2"/>
    <x v="3"/>
    <n v="200"/>
  </r>
  <r>
    <x v="2"/>
    <s v="富丽"/>
    <x v="3"/>
    <x v="4"/>
    <n v="284"/>
  </r>
  <r>
    <x v="0"/>
    <s v="富丽"/>
    <x v="2"/>
    <x v="5"/>
    <n v="4204.9799999999996"/>
  </r>
  <r>
    <x v="1"/>
    <s v="富丽"/>
    <x v="4"/>
    <x v="6"/>
    <n v="9033.2000000000007"/>
  </r>
  <r>
    <x v="4"/>
    <s v="富丽"/>
    <x v="3"/>
    <x v="2"/>
    <n v="800"/>
  </r>
  <r>
    <x v="5"/>
    <s v="富丽"/>
    <x v="0"/>
    <x v="7"/>
    <n v="4274"/>
  </r>
  <r>
    <x v="6"/>
    <s v="富丽"/>
    <x v="5"/>
    <x v="8"/>
    <n v="22.79"/>
  </r>
  <r>
    <x v="0"/>
    <s v="富丽"/>
    <x v="6"/>
    <x v="9"/>
    <n v="106723.59"/>
  </r>
  <r>
    <x v="1"/>
    <s v="富丽"/>
    <x v="7"/>
    <x v="10"/>
    <n v="311.82"/>
  </r>
  <r>
    <x v="0"/>
    <s v="三联"/>
    <x v="8"/>
    <x v="11"/>
    <n v="23.3"/>
  </r>
  <r>
    <x v="1"/>
    <s v="富丽"/>
    <x v="5"/>
    <x v="6"/>
    <n v="911.4"/>
  </r>
  <r>
    <x v="0"/>
    <s v="富丽"/>
    <x v="9"/>
    <x v="6"/>
    <n v="3917.32"/>
  </r>
  <r>
    <x v="7"/>
    <s v="生物"/>
    <x v="10"/>
    <x v="12"/>
    <n v="164"/>
  </r>
  <r>
    <x v="0"/>
    <s v="三联"/>
    <x v="11"/>
    <x v="13"/>
    <n v="48000"/>
  </r>
  <r>
    <x v="8"/>
    <s v="富丽"/>
    <x v="3"/>
    <x v="4"/>
    <n v="113"/>
  </r>
  <r>
    <x v="9"/>
    <s v="富丽"/>
    <x v="4"/>
    <x v="14"/>
    <n v="400"/>
  </r>
  <r>
    <x v="0"/>
    <s v="富丽"/>
    <x v="4"/>
    <x v="10"/>
    <n v="432.42"/>
  </r>
  <r>
    <x v="10"/>
    <s v="富丽"/>
    <x v="12"/>
    <x v="3"/>
    <n v="170.94"/>
  </r>
  <r>
    <x v="0"/>
    <s v="富丽"/>
    <x v="7"/>
    <x v="15"/>
    <n v="90000"/>
  </r>
  <r>
    <x v="11"/>
    <s v="富丽"/>
    <x v="0"/>
    <x v="16"/>
    <n v="327"/>
  </r>
  <r>
    <x v="0"/>
    <s v="富丽"/>
    <x v="0"/>
    <x v="17"/>
    <n v="3178.96"/>
  </r>
  <r>
    <x v="1"/>
    <s v="富丽"/>
    <x v="9"/>
    <x v="9"/>
    <n v="50585.279999999999"/>
  </r>
  <r>
    <x v="8"/>
    <s v="富丽"/>
    <x v="12"/>
    <x v="16"/>
    <n v="410"/>
  </r>
  <r>
    <x v="2"/>
    <s v="富丽"/>
    <x v="0"/>
    <x v="4"/>
    <n v="184"/>
  </r>
  <r>
    <x v="2"/>
    <s v="富丽"/>
    <x v="1"/>
    <x v="14"/>
    <n v="100"/>
  </r>
  <r>
    <x v="0"/>
    <s v="自然美"/>
    <x v="4"/>
    <x v="8"/>
    <n v="64.97"/>
  </r>
  <r>
    <x v="11"/>
    <s v="富丽"/>
    <x v="13"/>
    <x v="18"/>
    <n v="500"/>
  </r>
  <r>
    <x v="0"/>
    <s v="富丽"/>
    <x v="4"/>
    <x v="19"/>
    <n v="3784"/>
  </r>
  <r>
    <x v="1"/>
    <s v="三联"/>
    <x v="4"/>
    <x v="20"/>
    <n v="351.57"/>
  </r>
  <r>
    <x v="1"/>
    <s v="富丽"/>
    <x v="4"/>
    <x v="16"/>
    <n v="9571"/>
  </r>
  <r>
    <x v="8"/>
    <s v="富丽"/>
    <x v="3"/>
    <x v="14"/>
    <n v="385"/>
  </r>
  <r>
    <x v="0"/>
    <s v="富丽"/>
    <x v="4"/>
    <x v="21"/>
    <n v="1050"/>
  </r>
  <r>
    <x v="0"/>
    <s v="预算"/>
    <x v="14"/>
    <x v="9"/>
    <n v="5409.17"/>
  </r>
  <r>
    <x v="1"/>
    <s v="富丽"/>
    <x v="15"/>
    <x v="20"/>
    <n v="133.33000000000001"/>
  </r>
  <r>
    <x v="12"/>
    <s v="生物"/>
    <x v="10"/>
    <x v="14"/>
    <n v="251.97"/>
  </r>
  <r>
    <x v="0"/>
    <s v="富丽"/>
    <x v="6"/>
    <x v="19"/>
    <n v="5464"/>
  </r>
  <r>
    <x v="13"/>
    <s v="富丽"/>
    <x v="4"/>
    <x v="4"/>
    <n v="7389"/>
  </r>
  <r>
    <x v="14"/>
    <s v="富丽"/>
    <x v="3"/>
    <x v="4"/>
    <n v="147"/>
  </r>
  <r>
    <x v="0"/>
    <s v="富丽"/>
    <x v="10"/>
    <x v="9"/>
    <n v="69490.789999999994"/>
  </r>
  <r>
    <x v="13"/>
    <s v="富丽"/>
    <x v="12"/>
    <x v="14"/>
    <n v="128"/>
  </r>
  <r>
    <x v="4"/>
    <s v="富丽"/>
    <x v="9"/>
    <x v="14"/>
    <n v="192"/>
  </r>
  <r>
    <x v="2"/>
    <s v="富丽"/>
    <x v="1"/>
    <x v="22"/>
    <n v="733"/>
  </r>
  <r>
    <x v="1"/>
    <s v="富丽"/>
    <x v="9"/>
    <x v="17"/>
    <n v="302.7"/>
  </r>
  <r>
    <x v="12"/>
    <s v="生物"/>
    <x v="10"/>
    <x v="12"/>
    <n v="215"/>
  </r>
  <r>
    <x v="15"/>
    <s v="自然美"/>
    <x v="1"/>
    <x v="14"/>
    <n v="1094"/>
  </r>
  <r>
    <x v="0"/>
    <s v="富丽"/>
    <x v="1"/>
    <x v="23"/>
    <n v="3214.9"/>
  </r>
  <r>
    <x v="13"/>
    <s v="富丽"/>
    <x v="0"/>
    <x v="16"/>
    <n v="350"/>
  </r>
  <r>
    <x v="0"/>
    <s v="自然美"/>
    <x v="4"/>
    <x v="19"/>
    <n v="910"/>
  </r>
  <r>
    <x v="1"/>
    <s v="富丽"/>
    <x v="1"/>
    <x v="1"/>
    <n v="7800"/>
  </r>
  <r>
    <x v="0"/>
    <s v="富丽"/>
    <x v="4"/>
    <x v="24"/>
    <n v="1325"/>
  </r>
  <r>
    <x v="0"/>
    <s v="富丽"/>
    <x v="16"/>
    <x v="8"/>
    <n v="30.19"/>
  </r>
  <r>
    <x v="0"/>
    <s v="自然美"/>
    <x v="4"/>
    <x v="10"/>
    <n v="103.94"/>
  </r>
  <r>
    <x v="0"/>
    <s v="富丽"/>
    <x v="1"/>
    <x v="1"/>
    <n v="326352"/>
  </r>
  <r>
    <x v="1"/>
    <s v="富丽"/>
    <x v="2"/>
    <x v="0"/>
    <n v="15373.8"/>
  </r>
  <r>
    <x v="1"/>
    <s v="富丽"/>
    <x v="1"/>
    <x v="1"/>
    <n v="2200"/>
  </r>
  <r>
    <x v="16"/>
    <s v="富丽"/>
    <x v="14"/>
    <x v="0"/>
    <n v="399"/>
  </r>
  <r>
    <x v="16"/>
    <s v="富丽"/>
    <x v="5"/>
    <x v="10"/>
    <n v="38.729999999999997"/>
  </r>
  <r>
    <x v="4"/>
    <s v="富丽"/>
    <x v="3"/>
    <x v="2"/>
    <n v="10747.86"/>
  </r>
  <r>
    <x v="13"/>
    <s v="富丽"/>
    <x v="3"/>
    <x v="18"/>
    <n v="35200.339999999997"/>
  </r>
  <r>
    <x v="5"/>
    <s v="富丽"/>
    <x v="4"/>
    <x v="14"/>
    <n v="119.2"/>
  </r>
  <r>
    <x v="0"/>
    <s v="富丽"/>
    <x v="6"/>
    <x v="20"/>
    <n v="100.08"/>
  </r>
  <r>
    <x v="8"/>
    <s v="富丽"/>
    <x v="3"/>
    <x v="4"/>
    <n v="33"/>
  </r>
  <r>
    <x v="0"/>
    <s v="富丽"/>
    <x v="13"/>
    <x v="8"/>
    <n v="184.24"/>
  </r>
  <r>
    <x v="1"/>
    <s v="富丽"/>
    <x v="15"/>
    <x v="11"/>
    <n v="618.02"/>
  </r>
  <r>
    <x v="4"/>
    <s v="富丽"/>
    <x v="5"/>
    <x v="3"/>
    <n v="1843"/>
  </r>
  <r>
    <x v="0"/>
    <s v="富丽"/>
    <x v="4"/>
    <x v="6"/>
    <n v="11891.66"/>
  </r>
  <r>
    <x v="1"/>
    <s v="富丽"/>
    <x v="1"/>
    <x v="8"/>
    <n v="316.89999999999998"/>
  </r>
  <r>
    <x v="1"/>
    <s v="自然美"/>
    <x v="4"/>
    <x v="11"/>
    <n v="1559.16"/>
  </r>
  <r>
    <x v="8"/>
    <s v="富丽"/>
    <x v="13"/>
    <x v="4"/>
    <n v="751"/>
  </r>
  <r>
    <x v="1"/>
    <s v="富丽"/>
    <x v="1"/>
    <x v="1"/>
    <n v="7920"/>
  </r>
  <r>
    <x v="0"/>
    <s v="富丽"/>
    <x v="3"/>
    <x v="20"/>
    <n v="1506.8"/>
  </r>
  <r>
    <x v="1"/>
    <s v="富丽"/>
    <x v="1"/>
    <x v="19"/>
    <n v="4935"/>
  </r>
  <r>
    <x v="0"/>
    <s v="富丽"/>
    <x v="10"/>
    <x v="0"/>
    <n v="16955.72"/>
  </r>
  <r>
    <x v="0"/>
    <s v="富丽"/>
    <x v="13"/>
    <x v="25"/>
    <n v="150.19"/>
  </r>
  <r>
    <x v="0"/>
    <s v="富丽"/>
    <x v="8"/>
    <x v="9"/>
    <n v="1191.83"/>
  </r>
  <r>
    <x v="1"/>
    <s v="富丽"/>
    <x v="12"/>
    <x v="4"/>
    <n v="1042"/>
  </r>
  <r>
    <x v="2"/>
    <s v="富丽"/>
    <x v="4"/>
    <x v="4"/>
    <n v="1035"/>
  </r>
  <r>
    <x v="17"/>
    <s v="富丽"/>
    <x v="3"/>
    <x v="18"/>
    <n v="90"/>
  </r>
  <r>
    <x v="0"/>
    <s v="富丽"/>
    <x v="16"/>
    <x v="0"/>
    <n v="491.23"/>
  </r>
  <r>
    <x v="13"/>
    <s v="富丽"/>
    <x v="15"/>
    <x v="14"/>
    <n v="116"/>
  </r>
  <r>
    <x v="18"/>
    <s v="富丽"/>
    <x v="0"/>
    <x v="18"/>
    <n v="75.47"/>
  </r>
  <r>
    <x v="1"/>
    <s v="富丽"/>
    <x v="16"/>
    <x v="17"/>
    <n v="78.55"/>
  </r>
  <r>
    <x v="1"/>
    <s v="富丽"/>
    <x v="0"/>
    <x v="5"/>
    <n v="1732.64"/>
  </r>
  <r>
    <x v="13"/>
    <s v="富丽"/>
    <x v="0"/>
    <x v="4"/>
    <n v="120"/>
  </r>
  <r>
    <x v="0"/>
    <s v="富丽"/>
    <x v="7"/>
    <x v="26"/>
    <n v="165000"/>
  </r>
  <r>
    <x v="0"/>
    <s v="富丽"/>
    <x v="10"/>
    <x v="24"/>
    <n v="1183"/>
  </r>
  <r>
    <x v="12"/>
    <s v="生物"/>
    <x v="10"/>
    <x v="12"/>
    <n v="540"/>
  </r>
  <r>
    <x v="0"/>
    <s v="富丽"/>
    <x v="3"/>
    <x v="3"/>
    <n v="36195"/>
  </r>
  <r>
    <x v="16"/>
    <s v="富丽"/>
    <x v="5"/>
    <x v="5"/>
    <n v="90"/>
  </r>
  <r>
    <x v="13"/>
    <s v="自然美"/>
    <x v="3"/>
    <x v="27"/>
    <n v="68775.66"/>
  </r>
  <r>
    <x v="15"/>
    <s v="富丽"/>
    <x v="6"/>
    <x v="28"/>
    <n v="2640"/>
  </r>
  <r>
    <x v="0"/>
    <s v="富丽"/>
    <x v="5"/>
    <x v="6"/>
    <n v="911.4"/>
  </r>
  <r>
    <x v="19"/>
    <s v="富丽"/>
    <x v="5"/>
    <x v="29"/>
    <n v="270"/>
  </r>
  <r>
    <x v="0"/>
    <s v="富丽"/>
    <x v="8"/>
    <x v="5"/>
    <n v="90"/>
  </r>
  <r>
    <x v="1"/>
    <s v="富丽"/>
    <x v="5"/>
    <x v="10"/>
    <n v="38.729999999999997"/>
  </r>
  <r>
    <x v="1"/>
    <s v="富丽"/>
    <x v="12"/>
    <x v="10"/>
    <n v="761.05"/>
  </r>
  <r>
    <x v="1"/>
    <s v="富丽"/>
    <x v="11"/>
    <x v="19"/>
    <n v="862"/>
  </r>
  <r>
    <x v="1"/>
    <s v="富丽"/>
    <x v="13"/>
    <x v="14"/>
    <n v="200"/>
  </r>
  <r>
    <x v="0"/>
    <s v="富丽"/>
    <x v="6"/>
    <x v="6"/>
    <n v="14740.66"/>
  </r>
  <r>
    <x v="1"/>
    <s v="富丽"/>
    <x v="3"/>
    <x v="20"/>
    <n v="1506.8"/>
  </r>
  <r>
    <x v="8"/>
    <s v="富丽"/>
    <x v="3"/>
    <x v="2"/>
    <n v="1760"/>
  </r>
  <r>
    <x v="8"/>
    <s v="富丽"/>
    <x v="13"/>
    <x v="4"/>
    <n v="114"/>
  </r>
  <r>
    <x v="0"/>
    <s v="富丽"/>
    <x v="12"/>
    <x v="9"/>
    <n v="104608.07"/>
  </r>
  <r>
    <x v="16"/>
    <s v="富丽"/>
    <x v="5"/>
    <x v="17"/>
    <n v="91.14"/>
  </r>
  <r>
    <x v="0"/>
    <s v="富丽"/>
    <x v="4"/>
    <x v="30"/>
    <n v="30000"/>
  </r>
  <r>
    <x v="0"/>
    <s v="富丽"/>
    <x v="11"/>
    <x v="6"/>
    <n v="1436.4"/>
  </r>
  <r>
    <x v="4"/>
    <s v="富丽"/>
    <x v="0"/>
    <x v="12"/>
    <n v="4574"/>
  </r>
  <r>
    <x v="1"/>
    <s v="富丽"/>
    <x v="2"/>
    <x v="24"/>
    <n v="200"/>
  </r>
  <r>
    <x v="1"/>
    <s v="富丽"/>
    <x v="4"/>
    <x v="31"/>
    <n v="25000"/>
  </r>
  <r>
    <x v="17"/>
    <s v="自然美"/>
    <x v="3"/>
    <x v="32"/>
    <n v="1730.55"/>
  </r>
  <r>
    <x v="1"/>
    <s v="富丽"/>
    <x v="5"/>
    <x v="0"/>
    <n v="332.15"/>
  </r>
  <r>
    <x v="0"/>
    <s v="富丽"/>
    <x v="16"/>
    <x v="6"/>
    <n v="1156.07"/>
  </r>
  <r>
    <x v="1"/>
    <s v="自然美"/>
    <x v="4"/>
    <x v="8"/>
    <n v="64.97"/>
  </r>
  <r>
    <x v="5"/>
    <s v="三联"/>
    <x v="12"/>
    <x v="13"/>
    <n v="5025.8"/>
  </r>
  <r>
    <x v="1"/>
    <s v="富丽"/>
    <x v="13"/>
    <x v="24"/>
    <n v="8116.3"/>
  </r>
  <r>
    <x v="1"/>
    <s v="富丽"/>
    <x v="4"/>
    <x v="30"/>
    <n v="20000"/>
  </r>
  <r>
    <x v="1"/>
    <s v="富丽"/>
    <x v="13"/>
    <x v="8"/>
    <n v="156.88"/>
  </r>
  <r>
    <x v="0"/>
    <s v="富丽"/>
    <x v="2"/>
    <x v="8"/>
    <n v="372.11"/>
  </r>
  <r>
    <x v="1"/>
    <s v="富丽"/>
    <x v="7"/>
    <x v="17"/>
    <n v="662.64"/>
  </r>
  <r>
    <x v="9"/>
    <s v="富丽"/>
    <x v="4"/>
    <x v="14"/>
    <n v="200"/>
  </r>
  <r>
    <x v="0"/>
    <s v="富丽"/>
    <x v="12"/>
    <x v="6"/>
    <n v="21930.92"/>
  </r>
  <r>
    <x v="2"/>
    <s v="富丽"/>
    <x v="1"/>
    <x v="31"/>
    <n v="8026"/>
  </r>
  <r>
    <x v="1"/>
    <s v="富丽"/>
    <x v="12"/>
    <x v="5"/>
    <n v="90"/>
  </r>
  <r>
    <x v="17"/>
    <s v="富丽"/>
    <x v="3"/>
    <x v="27"/>
    <n v="405"/>
  </r>
  <r>
    <x v="17"/>
    <s v="富丽"/>
    <x v="6"/>
    <x v="7"/>
    <n v="920"/>
  </r>
  <r>
    <x v="16"/>
    <s v="富丽"/>
    <x v="5"/>
    <x v="19"/>
    <n v="319"/>
  </r>
  <r>
    <x v="20"/>
    <s v="富丽"/>
    <x v="6"/>
    <x v="29"/>
    <n v="341"/>
  </r>
  <r>
    <x v="0"/>
    <s v="富丽"/>
    <x v="3"/>
    <x v="11"/>
    <n v="2954.28"/>
  </r>
  <r>
    <x v="0"/>
    <s v="富丽"/>
    <x v="10"/>
    <x v="3"/>
    <n v="252"/>
  </r>
  <r>
    <x v="4"/>
    <s v="富丽"/>
    <x v="4"/>
    <x v="29"/>
    <n v="337"/>
  </r>
  <r>
    <x v="11"/>
    <s v="富丽"/>
    <x v="0"/>
    <x v="3"/>
    <n v="20"/>
  </r>
  <r>
    <x v="1"/>
    <s v="富丽"/>
    <x v="12"/>
    <x v="33"/>
    <n v="112075.47"/>
  </r>
  <r>
    <x v="1"/>
    <s v="富丽"/>
    <x v="5"/>
    <x v="9"/>
    <n v="3986"/>
  </r>
  <r>
    <x v="1"/>
    <s v="富丽"/>
    <x v="4"/>
    <x v="24"/>
    <n v="1325"/>
  </r>
  <r>
    <x v="1"/>
    <s v="富丽"/>
    <x v="13"/>
    <x v="16"/>
    <n v="724"/>
  </r>
  <r>
    <x v="9"/>
    <s v="富丽"/>
    <x v="1"/>
    <x v="16"/>
    <n v="64"/>
  </r>
  <r>
    <x v="1"/>
    <s v="富丽"/>
    <x v="10"/>
    <x v="31"/>
    <n v="11302"/>
  </r>
  <r>
    <x v="1"/>
    <s v="富丽"/>
    <x v="1"/>
    <x v="1"/>
    <n v="21000"/>
  </r>
  <r>
    <x v="1"/>
    <s v="富丽"/>
    <x v="1"/>
    <x v="24"/>
    <n v="1384.6"/>
  </r>
  <r>
    <x v="21"/>
    <s v="富丽"/>
    <x v="14"/>
    <x v="0"/>
    <n v="70"/>
  </r>
  <r>
    <x v="0"/>
    <s v="自然美"/>
    <x v="4"/>
    <x v="9"/>
    <n v="36288"/>
  </r>
  <r>
    <x v="1"/>
    <s v="富丽"/>
    <x v="12"/>
    <x v="16"/>
    <n v="220"/>
  </r>
  <r>
    <x v="0"/>
    <s v="富丽"/>
    <x v="4"/>
    <x v="9"/>
    <n v="90807.66"/>
  </r>
  <r>
    <x v="1"/>
    <s v="富丽"/>
    <x v="0"/>
    <x v="15"/>
    <n v="2746.98"/>
  </r>
  <r>
    <x v="13"/>
    <s v="富丽"/>
    <x v="0"/>
    <x v="4"/>
    <n v="200"/>
  </r>
  <r>
    <x v="11"/>
    <s v="富丽"/>
    <x v="0"/>
    <x v="14"/>
    <n v="176.56"/>
  </r>
  <r>
    <x v="0"/>
    <s v="富丽"/>
    <x v="5"/>
    <x v="19"/>
    <n v="319"/>
  </r>
  <r>
    <x v="11"/>
    <s v="富丽"/>
    <x v="0"/>
    <x v="4"/>
    <n v="94"/>
  </r>
  <r>
    <x v="12"/>
    <s v="三联"/>
    <x v="17"/>
    <x v="24"/>
    <n v="506.1"/>
  </r>
  <r>
    <x v="4"/>
    <s v="富丽"/>
    <x v="7"/>
    <x v="29"/>
    <n v="1883.4"/>
  </r>
  <r>
    <x v="0"/>
    <s v="富丽"/>
    <x v="1"/>
    <x v="1"/>
    <n v="61592.959999999999"/>
  </r>
  <r>
    <x v="0"/>
    <s v="富丽"/>
    <x v="2"/>
    <x v="0"/>
    <n v="15373.8"/>
  </r>
  <r>
    <x v="1"/>
    <s v="富丽"/>
    <x v="1"/>
    <x v="11"/>
    <n v="7332.89"/>
  </r>
  <r>
    <x v="0"/>
    <s v="富丽"/>
    <x v="3"/>
    <x v="10"/>
    <n v="196.95"/>
  </r>
  <r>
    <x v="12"/>
    <s v="三联"/>
    <x v="4"/>
    <x v="24"/>
    <n v="641.70000000000005"/>
  </r>
  <r>
    <x v="0"/>
    <s v="富丽"/>
    <x v="7"/>
    <x v="15"/>
    <n v="410.36"/>
  </r>
  <r>
    <x v="1"/>
    <s v="富丽"/>
    <x v="10"/>
    <x v="19"/>
    <n v="735"/>
  </r>
  <r>
    <x v="0"/>
    <s v="富丽"/>
    <x v="2"/>
    <x v="20"/>
    <n v="398.64"/>
  </r>
  <r>
    <x v="22"/>
    <s v="富丽"/>
    <x v="5"/>
    <x v="18"/>
    <n v="368.1"/>
  </r>
  <r>
    <x v="2"/>
    <s v="富丽"/>
    <x v="13"/>
    <x v="16"/>
    <n v="286"/>
  </r>
  <r>
    <x v="2"/>
    <s v="富丽"/>
    <x v="0"/>
    <x v="31"/>
    <n v="12000"/>
  </r>
  <r>
    <x v="0"/>
    <s v="富丽"/>
    <x v="13"/>
    <x v="20"/>
    <n v="44.16"/>
  </r>
  <r>
    <x v="1"/>
    <s v="富丽"/>
    <x v="12"/>
    <x v="6"/>
    <n v="21359.14"/>
  </r>
  <r>
    <x v="1"/>
    <s v="富丽"/>
    <x v="1"/>
    <x v="34"/>
    <n v="303.05"/>
  </r>
  <r>
    <x v="1"/>
    <s v="富丽"/>
    <x v="4"/>
    <x v="21"/>
    <n v="1409.1"/>
  </r>
  <r>
    <x v="0"/>
    <s v="富丽"/>
    <x v="0"/>
    <x v="6"/>
    <n v="342.7"/>
  </r>
  <r>
    <x v="23"/>
    <s v="富丽"/>
    <x v="5"/>
    <x v="17"/>
    <n v="68.36"/>
  </r>
  <r>
    <x v="0"/>
    <s v="富丽"/>
    <x v="6"/>
    <x v="6"/>
    <n v="401.4"/>
  </r>
  <r>
    <x v="1"/>
    <s v="富丽"/>
    <x v="17"/>
    <x v="1"/>
    <n v="546.37"/>
  </r>
  <r>
    <x v="1"/>
    <s v="富丽"/>
    <x v="7"/>
    <x v="0"/>
    <n v="10697.38"/>
  </r>
  <r>
    <x v="2"/>
    <s v="富丽"/>
    <x v="1"/>
    <x v="33"/>
    <n v="4000"/>
  </r>
  <r>
    <x v="0"/>
    <s v="富丽"/>
    <x v="0"/>
    <x v="5"/>
    <n v="1732.64"/>
  </r>
  <r>
    <x v="11"/>
    <s v="富丽"/>
    <x v="0"/>
    <x v="18"/>
    <n v="400"/>
  </r>
  <r>
    <x v="0"/>
    <s v="富丽"/>
    <x v="11"/>
    <x v="0"/>
    <n v="763.45"/>
  </r>
  <r>
    <x v="0"/>
    <s v="富丽"/>
    <x v="8"/>
    <x v="35"/>
    <n v="13206"/>
  </r>
  <r>
    <x v="0"/>
    <s v="富丽"/>
    <x v="4"/>
    <x v="30"/>
    <n v="20000"/>
  </r>
  <r>
    <x v="24"/>
    <s v="三联"/>
    <x v="12"/>
    <x v="13"/>
    <n v="1040"/>
  </r>
  <r>
    <x v="1"/>
    <s v="富丽"/>
    <x v="13"/>
    <x v="5"/>
    <n v="968.9"/>
  </r>
  <r>
    <x v="9"/>
    <s v="富丽"/>
    <x v="16"/>
    <x v="29"/>
    <n v="4460"/>
  </r>
  <r>
    <x v="13"/>
    <s v="富丽"/>
    <x v="0"/>
    <x v="36"/>
    <n v="684"/>
  </r>
  <r>
    <x v="0"/>
    <s v="三联"/>
    <x v="12"/>
    <x v="33"/>
    <n v="28018.87"/>
  </r>
  <r>
    <x v="0"/>
    <s v="富丽"/>
    <x v="11"/>
    <x v="8"/>
    <n v="21.55"/>
  </r>
  <r>
    <x v="5"/>
    <s v="富丽"/>
    <x v="13"/>
    <x v="16"/>
    <n v="224"/>
  </r>
  <r>
    <x v="12"/>
    <s v="生物"/>
    <x v="10"/>
    <x v="4"/>
    <n v="119"/>
  </r>
  <r>
    <x v="0"/>
    <s v="富丽"/>
    <x v="5"/>
    <x v="17"/>
    <n v="91.14"/>
  </r>
  <r>
    <x v="1"/>
    <s v="自然美"/>
    <x v="4"/>
    <x v="17"/>
    <n v="220.88"/>
  </r>
  <r>
    <x v="1"/>
    <s v="三联"/>
    <x v="12"/>
    <x v="20"/>
    <n v="83.33"/>
  </r>
  <r>
    <x v="17"/>
    <s v="富丽"/>
    <x v="9"/>
    <x v="14"/>
    <n v="192"/>
  </r>
  <r>
    <x v="0"/>
    <s v="富丽"/>
    <x v="15"/>
    <x v="11"/>
    <n v="618.02"/>
  </r>
  <r>
    <x v="8"/>
    <s v="富丽"/>
    <x v="6"/>
    <x v="28"/>
    <n v="1418.8"/>
  </r>
  <r>
    <x v="13"/>
    <s v="三联"/>
    <x v="4"/>
    <x v="24"/>
    <n v="641.70000000000005"/>
  </r>
  <r>
    <x v="6"/>
    <s v="三联"/>
    <x v="8"/>
    <x v="11"/>
    <n v="91.85"/>
  </r>
  <r>
    <x v="0"/>
    <s v="富丽"/>
    <x v="12"/>
    <x v="25"/>
    <n v="25.99"/>
  </r>
  <r>
    <x v="12"/>
    <s v="三联"/>
    <x v="10"/>
    <x v="24"/>
    <n v="2980"/>
  </r>
  <r>
    <x v="1"/>
    <s v="富丽"/>
    <x v="16"/>
    <x v="0"/>
    <n v="491.23"/>
  </r>
  <r>
    <x v="2"/>
    <s v="富丽"/>
    <x v="1"/>
    <x v="31"/>
    <n v="23000"/>
  </r>
  <r>
    <x v="0"/>
    <s v="富丽"/>
    <x v="4"/>
    <x v="37"/>
    <n v="1690.98"/>
  </r>
  <r>
    <x v="0"/>
    <s v="富丽"/>
    <x v="7"/>
    <x v="9"/>
    <n v="76621"/>
  </r>
  <r>
    <x v="1"/>
    <s v="富丽"/>
    <x v="3"/>
    <x v="24"/>
    <n v="172.7"/>
  </r>
  <r>
    <x v="12"/>
    <s v="三联"/>
    <x v="3"/>
    <x v="24"/>
    <n v="100"/>
  </r>
  <r>
    <x v="14"/>
    <s v="自然美"/>
    <x v="1"/>
    <x v="14"/>
    <n v="1551"/>
  </r>
  <r>
    <x v="10"/>
    <s v="富丽"/>
    <x v="3"/>
    <x v="38"/>
    <n v="1380"/>
  </r>
  <r>
    <x v="1"/>
    <s v="生物"/>
    <x v="10"/>
    <x v="9"/>
    <n v="7839.08"/>
  </r>
  <r>
    <x v="2"/>
    <s v="富丽"/>
    <x v="1"/>
    <x v="4"/>
    <n v="414"/>
  </r>
  <r>
    <x v="1"/>
    <s v="富丽"/>
    <x v="16"/>
    <x v="8"/>
    <n v="30.19"/>
  </r>
  <r>
    <x v="4"/>
    <s v="富丽"/>
    <x v="3"/>
    <x v="4"/>
    <n v="484"/>
  </r>
  <r>
    <x v="5"/>
    <s v="富丽"/>
    <x v="4"/>
    <x v="4"/>
    <n v="417"/>
  </r>
  <r>
    <x v="11"/>
    <s v="富丽"/>
    <x v="7"/>
    <x v="18"/>
    <n v="1675.21"/>
  </r>
  <r>
    <x v="1"/>
    <s v="富丽"/>
    <x v="13"/>
    <x v="6"/>
    <n v="6901.62"/>
  </r>
  <r>
    <x v="1"/>
    <s v="富丽"/>
    <x v="11"/>
    <x v="13"/>
    <n v="142400"/>
  </r>
  <r>
    <x v="20"/>
    <s v="富丽"/>
    <x v="7"/>
    <x v="4"/>
    <n v="32"/>
  </r>
  <r>
    <x v="11"/>
    <s v="富丽"/>
    <x v="4"/>
    <x v="14"/>
    <n v="200"/>
  </r>
  <r>
    <x v="4"/>
    <s v="富丽"/>
    <x v="3"/>
    <x v="2"/>
    <n v="4153.8500000000004"/>
  </r>
  <r>
    <x v="1"/>
    <s v="富丽"/>
    <x v="3"/>
    <x v="3"/>
    <n v="34463"/>
  </r>
  <r>
    <x v="0"/>
    <s v="富丽"/>
    <x v="10"/>
    <x v="1"/>
    <n v="97.1"/>
  </r>
  <r>
    <x v="0"/>
    <s v="富丽"/>
    <x v="16"/>
    <x v="19"/>
    <n v="382"/>
  </r>
  <r>
    <x v="0"/>
    <s v="富丽"/>
    <x v="12"/>
    <x v="20"/>
    <n v="141.03"/>
  </r>
  <r>
    <x v="12"/>
    <s v="三联"/>
    <x v="9"/>
    <x v="24"/>
    <n v="100"/>
  </r>
  <r>
    <x v="1"/>
    <s v="富丽"/>
    <x v="0"/>
    <x v="11"/>
    <n v="24479.759999999998"/>
  </r>
  <r>
    <x v="0"/>
    <s v="富丽"/>
    <x v="0"/>
    <x v="6"/>
    <n v="45296.01"/>
  </r>
  <r>
    <x v="1"/>
    <s v="富丽"/>
    <x v="0"/>
    <x v="20"/>
    <n v="49.38"/>
  </r>
  <r>
    <x v="23"/>
    <s v="富丽"/>
    <x v="5"/>
    <x v="10"/>
    <n v="38.729999999999997"/>
  </r>
  <r>
    <x v="0"/>
    <s v="富丽"/>
    <x v="3"/>
    <x v="8"/>
    <n v="123.11"/>
  </r>
  <r>
    <x v="13"/>
    <s v="富丽"/>
    <x v="4"/>
    <x v="14"/>
    <n v="200"/>
  </r>
  <r>
    <x v="0"/>
    <s v="富丽"/>
    <x v="7"/>
    <x v="8"/>
    <n v="194.91"/>
  </r>
  <r>
    <x v="12"/>
    <s v="富丽"/>
    <x v="5"/>
    <x v="3"/>
    <n v="1423"/>
  </r>
  <r>
    <x v="12"/>
    <s v="生物"/>
    <x v="0"/>
    <x v="4"/>
    <n v="117"/>
  </r>
  <r>
    <x v="1"/>
    <s v="富丽"/>
    <x v="15"/>
    <x v="5"/>
    <n v="180"/>
  </r>
  <r>
    <x v="25"/>
    <s v="富丽"/>
    <x v="6"/>
    <x v="29"/>
    <n v="1570"/>
  </r>
  <r>
    <x v="14"/>
    <s v="富丽"/>
    <x v="0"/>
    <x v="16"/>
    <n v="60"/>
  </r>
  <r>
    <x v="13"/>
    <s v="富丽"/>
    <x v="0"/>
    <x v="14"/>
    <n v="189.84"/>
  </r>
  <r>
    <x v="0"/>
    <s v="富丽"/>
    <x v="11"/>
    <x v="11"/>
    <n v="718.2"/>
  </r>
  <r>
    <x v="1"/>
    <s v="富丽"/>
    <x v="11"/>
    <x v="10"/>
    <n v="57.46"/>
  </r>
  <r>
    <x v="1"/>
    <s v="富丽"/>
    <x v="1"/>
    <x v="9"/>
    <n v="146390"/>
  </r>
  <r>
    <x v="13"/>
    <s v="富丽"/>
    <x v="2"/>
    <x v="39"/>
    <n v="400"/>
  </r>
  <r>
    <x v="1"/>
    <s v="自然美"/>
    <x v="4"/>
    <x v="19"/>
    <n v="910"/>
  </r>
  <r>
    <x v="0"/>
    <s v="富丽"/>
    <x v="4"/>
    <x v="0"/>
    <n v="46288.75"/>
  </r>
  <r>
    <x v="2"/>
    <s v="富丽"/>
    <x v="1"/>
    <x v="22"/>
    <n v="8377"/>
  </r>
  <r>
    <x v="5"/>
    <s v="富丽"/>
    <x v="0"/>
    <x v="7"/>
    <n v="2276"/>
  </r>
  <r>
    <x v="1"/>
    <s v="富丽"/>
    <x v="13"/>
    <x v="11"/>
    <n v="3764.52"/>
  </r>
  <r>
    <x v="1"/>
    <s v="富丽"/>
    <x v="5"/>
    <x v="9"/>
    <n v="1600"/>
  </r>
  <r>
    <x v="0"/>
    <s v="富丽"/>
    <x v="4"/>
    <x v="4"/>
    <n v="1148"/>
  </r>
  <r>
    <x v="1"/>
    <s v="富丽"/>
    <x v="13"/>
    <x v="9"/>
    <n v="36497.839999999997"/>
  </r>
  <r>
    <x v="0"/>
    <s v="预算"/>
    <x v="5"/>
    <x v="9"/>
    <n v="4297.08"/>
  </r>
  <r>
    <x v="13"/>
    <s v="富丽"/>
    <x v="0"/>
    <x v="4"/>
    <n v="14"/>
  </r>
  <r>
    <x v="26"/>
    <s v="三联"/>
    <x v="5"/>
    <x v="9"/>
    <n v="1760"/>
  </r>
  <r>
    <x v="0"/>
    <s v="富丽"/>
    <x v="15"/>
    <x v="13"/>
    <n v="168000"/>
  </r>
  <r>
    <x v="0"/>
    <s v="富丽"/>
    <x v="10"/>
    <x v="20"/>
    <n v="489.06"/>
  </r>
  <r>
    <x v="27"/>
    <s v="富丽"/>
    <x v="8"/>
    <x v="3"/>
    <n v="923"/>
  </r>
  <r>
    <x v="9"/>
    <s v="富丽"/>
    <x v="15"/>
    <x v="29"/>
    <n v="5450"/>
  </r>
  <r>
    <x v="1"/>
    <s v="富丽"/>
    <x v="15"/>
    <x v="10"/>
    <n v="63.02"/>
  </r>
  <r>
    <x v="2"/>
    <s v="富丽"/>
    <x v="4"/>
    <x v="29"/>
    <n v="3604"/>
  </r>
  <r>
    <x v="13"/>
    <s v="富丽"/>
    <x v="0"/>
    <x v="4"/>
    <n v="732"/>
  </r>
  <r>
    <x v="1"/>
    <s v="富丽"/>
    <x v="5"/>
    <x v="17"/>
    <n v="91.14"/>
  </r>
  <r>
    <x v="11"/>
    <s v="三联"/>
    <x v="3"/>
    <x v="24"/>
    <n v="108.8"/>
  </r>
  <r>
    <x v="1"/>
    <s v="富丽"/>
    <x v="10"/>
    <x v="9"/>
    <n v="70215"/>
  </r>
  <r>
    <x v="17"/>
    <s v="三联"/>
    <x v="3"/>
    <x v="16"/>
    <n v="47"/>
  </r>
  <r>
    <x v="1"/>
    <s v="三联"/>
    <x v="8"/>
    <x v="9"/>
    <n v="2829"/>
  </r>
  <r>
    <x v="0"/>
    <s v="富丽"/>
    <x v="1"/>
    <x v="1"/>
    <n v="3200"/>
  </r>
  <r>
    <x v="1"/>
    <s v="富丽"/>
    <x v="12"/>
    <x v="25"/>
    <n v="25.99"/>
  </r>
  <r>
    <x v="7"/>
    <s v="生物"/>
    <x v="10"/>
    <x v="29"/>
    <n v="9850"/>
  </r>
  <r>
    <x v="15"/>
    <s v="自然美"/>
    <x v="4"/>
    <x v="14"/>
    <n v="1125"/>
  </r>
  <r>
    <x v="0"/>
    <s v="富丽"/>
    <x v="2"/>
    <x v="19"/>
    <n v="5389"/>
  </r>
  <r>
    <x v="0"/>
    <s v="三联"/>
    <x v="4"/>
    <x v="20"/>
    <n v="351.57"/>
  </r>
  <r>
    <x v="1"/>
    <s v="富丽"/>
    <x v="1"/>
    <x v="6"/>
    <n v="14583.25"/>
  </r>
  <r>
    <x v="0"/>
    <s v="三联"/>
    <x v="12"/>
    <x v="13"/>
    <n v="50000"/>
  </r>
  <r>
    <x v="12"/>
    <s v="富丽"/>
    <x v="2"/>
    <x v="5"/>
    <n v="2205"/>
  </r>
  <r>
    <x v="11"/>
    <s v="富丽"/>
    <x v="12"/>
    <x v="18"/>
    <n v="60"/>
  </r>
  <r>
    <x v="0"/>
    <s v="富丽"/>
    <x v="13"/>
    <x v="11"/>
    <n v="4421.16"/>
  </r>
  <r>
    <x v="11"/>
    <s v="富丽"/>
    <x v="5"/>
    <x v="3"/>
    <n v="1188.4000000000001"/>
  </r>
  <r>
    <x v="0"/>
    <s v="富丽"/>
    <x v="1"/>
    <x v="11"/>
    <n v="7332.89"/>
  </r>
  <r>
    <x v="0"/>
    <s v="富丽"/>
    <x v="10"/>
    <x v="8"/>
    <n v="52.5"/>
  </r>
  <r>
    <x v="1"/>
    <s v="富丽"/>
    <x v="6"/>
    <x v="24"/>
    <n v="1296"/>
  </r>
  <r>
    <x v="0"/>
    <s v="三联"/>
    <x v="8"/>
    <x v="9"/>
    <n v="2829"/>
  </r>
  <r>
    <x v="0"/>
    <s v="预算"/>
    <x v="14"/>
    <x v="5"/>
    <n v="90"/>
  </r>
  <r>
    <x v="23"/>
    <s v="富丽"/>
    <x v="5"/>
    <x v="19"/>
    <n v="319"/>
  </r>
  <r>
    <x v="0"/>
    <s v="富丽"/>
    <x v="12"/>
    <x v="8"/>
    <n v="498.57"/>
  </r>
  <r>
    <x v="0"/>
    <s v="富丽"/>
    <x v="13"/>
    <x v="6"/>
    <n v="8105.46"/>
  </r>
  <r>
    <x v="0"/>
    <s v="富丽"/>
    <x v="12"/>
    <x v="17"/>
    <n v="1661.45"/>
  </r>
  <r>
    <x v="1"/>
    <s v="富丽"/>
    <x v="15"/>
    <x v="9"/>
    <n v="7332.6"/>
  </r>
  <r>
    <x v="6"/>
    <s v="三联"/>
    <x v="8"/>
    <x v="9"/>
    <n v="2829"/>
  </r>
  <r>
    <x v="1"/>
    <s v="富丽"/>
    <x v="17"/>
    <x v="15"/>
    <n v="3565.23"/>
  </r>
  <r>
    <x v="0"/>
    <s v="富丽"/>
    <x v="11"/>
    <x v="20"/>
    <n v="113.65"/>
  </r>
  <r>
    <x v="4"/>
    <s v="富丽"/>
    <x v="0"/>
    <x v="4"/>
    <n v="146"/>
  </r>
  <r>
    <x v="1"/>
    <s v="富丽"/>
    <x v="11"/>
    <x v="5"/>
    <n v="180"/>
  </r>
  <r>
    <x v="12"/>
    <s v="富丽"/>
    <x v="2"/>
    <x v="40"/>
    <n v="1680"/>
  </r>
  <r>
    <x v="1"/>
    <s v="富丽"/>
    <x v="15"/>
    <x v="8"/>
    <n v="33.58"/>
  </r>
  <r>
    <x v="2"/>
    <s v="富丽"/>
    <x v="12"/>
    <x v="14"/>
    <n v="190"/>
  </r>
  <r>
    <x v="0"/>
    <s v="富丽"/>
    <x v="5"/>
    <x v="8"/>
    <n v="22.79"/>
  </r>
  <r>
    <x v="1"/>
    <s v="富丽"/>
    <x v="7"/>
    <x v="9"/>
    <n v="76621"/>
  </r>
  <r>
    <x v="15"/>
    <s v="富丽"/>
    <x v="12"/>
    <x v="13"/>
    <n v="4160"/>
  </r>
  <r>
    <x v="4"/>
    <s v="富丽"/>
    <x v="6"/>
    <x v="41"/>
    <n v="1304.7"/>
  </r>
  <r>
    <x v="25"/>
    <s v="自然美"/>
    <x v="2"/>
    <x v="39"/>
    <n v="700"/>
  </r>
  <r>
    <x v="4"/>
    <s v="富丽"/>
    <x v="12"/>
    <x v="41"/>
    <n v="200"/>
  </r>
  <r>
    <x v="7"/>
    <s v="自然美"/>
    <x v="0"/>
    <x v="42"/>
    <n v="7880"/>
  </r>
  <r>
    <x v="13"/>
    <s v="富丽"/>
    <x v="3"/>
    <x v="18"/>
    <n v="330"/>
  </r>
  <r>
    <x v="12"/>
    <s v="生物"/>
    <x v="0"/>
    <x v="39"/>
    <n v="340"/>
  </r>
  <r>
    <x v="0"/>
    <s v="预算"/>
    <x v="5"/>
    <x v="6"/>
    <n v="1678.95"/>
  </r>
  <r>
    <x v="0"/>
    <s v="富丽"/>
    <x v="5"/>
    <x v="0"/>
    <n v="332.15"/>
  </r>
  <r>
    <x v="4"/>
    <s v="三联"/>
    <x v="9"/>
    <x v="14"/>
    <n v="127"/>
  </r>
  <r>
    <x v="0"/>
    <s v="富丽"/>
    <x v="8"/>
    <x v="10"/>
    <n v="10.42"/>
  </r>
  <r>
    <x v="8"/>
    <s v="富丽"/>
    <x v="3"/>
    <x v="28"/>
    <n v="570"/>
  </r>
  <r>
    <x v="7"/>
    <s v="三联"/>
    <x v="3"/>
    <x v="38"/>
    <n v="2393.16"/>
  </r>
  <r>
    <x v="1"/>
    <s v="富丽"/>
    <x v="11"/>
    <x v="0"/>
    <n v="763.45"/>
  </r>
  <r>
    <x v="13"/>
    <s v="富丽"/>
    <x v="0"/>
    <x v="4"/>
    <n v="233"/>
  </r>
  <r>
    <x v="0"/>
    <s v="富丽"/>
    <x v="0"/>
    <x v="19"/>
    <n v="218"/>
  </r>
  <r>
    <x v="0"/>
    <s v="富丽"/>
    <x v="11"/>
    <x v="9"/>
    <n v="7629.97"/>
  </r>
  <r>
    <x v="17"/>
    <s v="富丽"/>
    <x v="0"/>
    <x v="4"/>
    <n v="180"/>
  </r>
  <r>
    <x v="0"/>
    <s v="富丽"/>
    <x v="1"/>
    <x v="43"/>
    <n v="33846.15"/>
  </r>
  <r>
    <x v="14"/>
    <s v="自然美"/>
    <x v="4"/>
    <x v="14"/>
    <n v="2744"/>
  </r>
  <r>
    <x v="1"/>
    <s v="富丽"/>
    <x v="11"/>
    <x v="6"/>
    <n v="1436.4"/>
  </r>
  <r>
    <x v="1"/>
    <s v="富丽"/>
    <x v="4"/>
    <x v="30"/>
    <n v="30000"/>
  </r>
  <r>
    <x v="1"/>
    <s v="富丽"/>
    <x v="0"/>
    <x v="9"/>
    <n v="276824.81"/>
  </r>
  <r>
    <x v="1"/>
    <s v="富丽"/>
    <x v="15"/>
    <x v="13"/>
    <n v="136000"/>
  </r>
  <r>
    <x v="8"/>
    <s v="富丽"/>
    <x v="13"/>
    <x v="16"/>
    <n v="397"/>
  </r>
  <r>
    <x v="25"/>
    <s v="三联"/>
    <x v="3"/>
    <x v="38"/>
    <n v="2393.16"/>
  </r>
  <r>
    <x v="12"/>
    <s v="三联"/>
    <x v="6"/>
    <x v="24"/>
    <n v="102"/>
  </r>
  <r>
    <x v="8"/>
    <s v="富丽"/>
    <x v="8"/>
    <x v="3"/>
    <n v="770"/>
  </r>
  <r>
    <x v="1"/>
    <s v="富丽"/>
    <x v="2"/>
    <x v="5"/>
    <n v="4204.9799999999996"/>
  </r>
  <r>
    <x v="9"/>
    <s v="富丽"/>
    <x v="0"/>
    <x v="4"/>
    <n v="103"/>
  </r>
  <r>
    <x v="8"/>
    <s v="富丽"/>
    <x v="8"/>
    <x v="4"/>
    <n v="148.9"/>
  </r>
  <r>
    <x v="6"/>
    <s v="富丽"/>
    <x v="5"/>
    <x v="10"/>
    <n v="38.729999999999997"/>
  </r>
  <r>
    <x v="12"/>
    <s v="富丽"/>
    <x v="0"/>
    <x v="44"/>
    <n v="45"/>
  </r>
  <r>
    <x v="0"/>
    <s v="富丽"/>
    <x v="11"/>
    <x v="10"/>
    <n v="57.46"/>
  </r>
  <r>
    <x v="7"/>
    <s v="富丽"/>
    <x v="7"/>
    <x v="4"/>
    <n v="130"/>
  </r>
  <r>
    <x v="17"/>
    <s v="富丽"/>
    <x v="4"/>
    <x v="29"/>
    <n v="5250.3"/>
  </r>
  <r>
    <x v="1"/>
    <s v="富丽"/>
    <x v="7"/>
    <x v="8"/>
    <n v="194.91"/>
  </r>
  <r>
    <x v="8"/>
    <s v="富丽"/>
    <x v="3"/>
    <x v="2"/>
    <n v="220"/>
  </r>
  <r>
    <x v="1"/>
    <s v="富丽"/>
    <x v="9"/>
    <x v="11"/>
    <n v="2136.7199999999998"/>
  </r>
  <r>
    <x v="1"/>
    <s v="富丽"/>
    <x v="7"/>
    <x v="15"/>
    <n v="65000"/>
  </r>
  <r>
    <x v="4"/>
    <s v="富丽"/>
    <x v="3"/>
    <x v="38"/>
    <n v="234.6"/>
  </r>
  <r>
    <x v="13"/>
    <s v="富丽"/>
    <x v="0"/>
    <x v="14"/>
    <n v="579"/>
  </r>
  <r>
    <x v="1"/>
    <s v="富丽"/>
    <x v="5"/>
    <x v="11"/>
    <n v="377.01"/>
  </r>
  <r>
    <x v="0"/>
    <s v="预算"/>
    <x v="5"/>
    <x v="0"/>
    <n v="332.15"/>
  </r>
  <r>
    <x v="0"/>
    <s v="富丽"/>
    <x v="16"/>
    <x v="17"/>
    <n v="78.55"/>
  </r>
  <r>
    <x v="4"/>
    <s v="富丽"/>
    <x v="4"/>
    <x v="14"/>
    <n v="378"/>
  </r>
  <r>
    <x v="1"/>
    <s v="富丽"/>
    <x v="1"/>
    <x v="34"/>
    <n v="138.9"/>
  </r>
  <r>
    <x v="0"/>
    <s v="富丽"/>
    <x v="12"/>
    <x v="1"/>
    <n v="632.54999999999995"/>
  </r>
  <r>
    <x v="0"/>
    <s v="自然美"/>
    <x v="4"/>
    <x v="11"/>
    <n v="1559.16"/>
  </r>
  <r>
    <x v="16"/>
    <s v="富丽"/>
    <x v="5"/>
    <x v="0"/>
    <n v="332"/>
  </r>
  <r>
    <x v="1"/>
    <s v="富丽"/>
    <x v="2"/>
    <x v="17"/>
    <n v="1231.97"/>
  </r>
  <r>
    <x v="11"/>
    <s v="富丽"/>
    <x v="6"/>
    <x v="36"/>
    <n v="888"/>
  </r>
  <r>
    <x v="17"/>
    <s v="三联"/>
    <x v="17"/>
    <x v="14"/>
    <n v="801"/>
  </r>
  <r>
    <x v="1"/>
    <s v="富丽"/>
    <x v="0"/>
    <x v="16"/>
    <n v="3000"/>
  </r>
  <r>
    <x v="0"/>
    <s v="富丽"/>
    <x v="12"/>
    <x v="13"/>
    <n v="200000"/>
  </r>
  <r>
    <x v="0"/>
    <s v="富丽"/>
    <x v="10"/>
    <x v="10"/>
    <n v="84"/>
  </r>
  <r>
    <x v="1"/>
    <s v="富丽"/>
    <x v="10"/>
    <x v="20"/>
    <n v="489.06"/>
  </r>
  <r>
    <x v="8"/>
    <s v="富丽"/>
    <x v="0"/>
    <x v="16"/>
    <n v="60"/>
  </r>
  <r>
    <x v="1"/>
    <s v="三联"/>
    <x v="3"/>
    <x v="20"/>
    <n v="30.86"/>
  </r>
  <r>
    <x v="20"/>
    <s v="富丽"/>
    <x v="1"/>
    <x v="4"/>
    <n v="322"/>
  </r>
  <r>
    <x v="1"/>
    <s v="富丽"/>
    <x v="9"/>
    <x v="45"/>
    <n v="11310.56"/>
  </r>
  <r>
    <x v="13"/>
    <s v="富丽"/>
    <x v="0"/>
    <x v="16"/>
    <n v="86"/>
  </r>
  <r>
    <x v="7"/>
    <s v="生物"/>
    <x v="10"/>
    <x v="29"/>
    <n v="9850"/>
  </r>
  <r>
    <x v="0"/>
    <s v="富丽"/>
    <x v="3"/>
    <x v="9"/>
    <n v="24013.96"/>
  </r>
  <r>
    <x v="1"/>
    <s v="富丽"/>
    <x v="6"/>
    <x v="0"/>
    <n v="14137"/>
  </r>
  <r>
    <x v="0"/>
    <s v="富丽"/>
    <x v="9"/>
    <x v="19"/>
    <n v="1247"/>
  </r>
  <r>
    <x v="0"/>
    <s v="富丽"/>
    <x v="3"/>
    <x v="17"/>
    <n v="418.51"/>
  </r>
  <r>
    <x v="12"/>
    <s v="生物"/>
    <x v="10"/>
    <x v="4"/>
    <n v="80"/>
  </r>
  <r>
    <x v="1"/>
    <s v="富丽"/>
    <x v="1"/>
    <x v="1"/>
    <n v="6480"/>
  </r>
  <r>
    <x v="7"/>
    <s v="富丽"/>
    <x v="4"/>
    <x v="29"/>
    <n v="488"/>
  </r>
  <r>
    <x v="12"/>
    <s v="生物"/>
    <x v="10"/>
    <x v="29"/>
    <n v="357"/>
  </r>
  <r>
    <x v="13"/>
    <s v="三联"/>
    <x v="1"/>
    <x v="24"/>
    <n v="506"/>
  </r>
  <r>
    <x v="1"/>
    <s v="富丽"/>
    <x v="9"/>
    <x v="6"/>
    <n v="3917.32"/>
  </r>
  <r>
    <x v="0"/>
    <s v="富丽"/>
    <x v="1"/>
    <x v="43"/>
    <n v="12051"/>
  </r>
  <r>
    <x v="0"/>
    <s v="富丽"/>
    <x v="1"/>
    <x v="17"/>
    <n v="1098.74"/>
  </r>
  <r>
    <x v="1"/>
    <s v="自然美"/>
    <x v="4"/>
    <x v="9"/>
    <n v="36288"/>
  </r>
  <r>
    <x v="28"/>
    <s v="三联"/>
    <x v="3"/>
    <x v="24"/>
    <n v="105.4"/>
  </r>
  <r>
    <x v="1"/>
    <s v="富丽"/>
    <x v="1"/>
    <x v="1"/>
    <n v="17125.48"/>
  </r>
  <r>
    <x v="29"/>
    <s v="富丽"/>
    <x v="8"/>
    <x v="4"/>
    <n v="89.1"/>
  </r>
  <r>
    <x v="0"/>
    <s v="富丽"/>
    <x v="11"/>
    <x v="13"/>
    <n v="192000"/>
  </r>
  <r>
    <x v="12"/>
    <s v="三联"/>
    <x v="2"/>
    <x v="24"/>
    <n v="393.5"/>
  </r>
  <r>
    <x v="0"/>
    <s v="自然美"/>
    <x v="4"/>
    <x v="17"/>
    <n v="220.88"/>
  </r>
  <r>
    <x v="17"/>
    <s v="富丽"/>
    <x v="0"/>
    <x v="4"/>
    <n v="2069"/>
  </r>
  <r>
    <x v="0"/>
    <s v="富丽"/>
    <x v="12"/>
    <x v="33"/>
    <n v="112075.47"/>
  </r>
  <r>
    <x v="17"/>
    <s v="富丽"/>
    <x v="0"/>
    <x v="7"/>
    <n v="11729"/>
  </r>
  <r>
    <x v="13"/>
    <s v="三联"/>
    <x v="2"/>
    <x v="24"/>
    <n v="393.5"/>
  </r>
  <r>
    <x v="20"/>
    <s v="富丽"/>
    <x v="13"/>
    <x v="3"/>
    <n v="164"/>
  </r>
  <r>
    <x v="1"/>
    <s v="富丽"/>
    <x v="15"/>
    <x v="6"/>
    <n v="815.88"/>
  </r>
  <r>
    <x v="17"/>
    <s v="富丽"/>
    <x v="6"/>
    <x v="4"/>
    <n v="140"/>
  </r>
  <r>
    <x v="0"/>
    <s v="富丽"/>
    <x v="15"/>
    <x v="5"/>
    <n v="180"/>
  </r>
  <r>
    <x v="0"/>
    <s v="预算"/>
    <x v="14"/>
    <x v="0"/>
    <n v="398.9"/>
  </r>
  <r>
    <x v="2"/>
    <s v="富丽"/>
    <x v="0"/>
    <x v="16"/>
    <n v="3000"/>
  </r>
  <r>
    <x v="30"/>
    <s v="富丽"/>
    <x v="5"/>
    <x v="0"/>
    <n v="358.73"/>
  </r>
  <r>
    <x v="0"/>
    <s v="富丽"/>
    <x v="16"/>
    <x v="13"/>
    <n v="80000"/>
  </r>
  <r>
    <x v="0"/>
    <s v="富丽"/>
    <x v="13"/>
    <x v="17"/>
    <n v="626.32000000000005"/>
  </r>
  <r>
    <x v="1"/>
    <s v="富丽"/>
    <x v="4"/>
    <x v="11"/>
    <n v="4927.2"/>
  </r>
  <r>
    <x v="0"/>
    <s v="富丽"/>
    <x v="17"/>
    <x v="1"/>
    <n v="721.55"/>
  </r>
  <r>
    <x v="6"/>
    <s v="富丽"/>
    <x v="5"/>
    <x v="11"/>
    <n v="377.01"/>
  </r>
  <r>
    <x v="8"/>
    <s v="富丽"/>
    <x v="0"/>
    <x v="7"/>
    <n v="1368"/>
  </r>
  <r>
    <x v="0"/>
    <s v="富丽"/>
    <x v="3"/>
    <x v="1"/>
    <n v="45.21"/>
  </r>
  <r>
    <x v="1"/>
    <s v="富丽"/>
    <x v="10"/>
    <x v="10"/>
    <n v="84"/>
  </r>
  <r>
    <x v="0"/>
    <s v="富丽"/>
    <x v="17"/>
    <x v="1"/>
    <n v="905.92"/>
  </r>
  <r>
    <x v="0"/>
    <s v="富丽"/>
    <x v="6"/>
    <x v="17"/>
    <n v="1105.93"/>
  </r>
  <r>
    <x v="2"/>
    <s v="富丽"/>
    <x v="13"/>
    <x v="14"/>
    <n v="125.22"/>
  </r>
  <r>
    <x v="0"/>
    <s v="富丽"/>
    <x v="1"/>
    <x v="1"/>
    <n v="2000"/>
  </r>
  <r>
    <x v="0"/>
    <s v="生物"/>
    <x v="10"/>
    <x v="6"/>
    <n v="1683.66"/>
  </r>
  <r>
    <x v="1"/>
    <s v="富丽"/>
    <x v="9"/>
    <x v="19"/>
    <n v="1247"/>
  </r>
  <r>
    <x v="1"/>
    <s v="富丽"/>
    <x v="10"/>
    <x v="8"/>
    <n v="52.5"/>
  </r>
  <r>
    <x v="23"/>
    <s v="富丽"/>
    <x v="5"/>
    <x v="11"/>
    <n v="377.01"/>
  </r>
  <r>
    <x v="0"/>
    <s v="富丽"/>
    <x v="3"/>
    <x v="2"/>
    <n v="13500"/>
  </r>
  <r>
    <x v="11"/>
    <s v="富丽"/>
    <x v="12"/>
    <x v="16"/>
    <n v="80"/>
  </r>
  <r>
    <x v="7"/>
    <s v="富丽"/>
    <x v="1"/>
    <x v="14"/>
    <n v="160"/>
  </r>
  <r>
    <x v="12"/>
    <s v="富丽"/>
    <x v="2"/>
    <x v="40"/>
    <n v="51600"/>
  </r>
  <r>
    <x v="25"/>
    <s v="生物"/>
    <x v="10"/>
    <x v="14"/>
    <n v="327.24"/>
  </r>
  <r>
    <x v="0"/>
    <s v="富丽"/>
    <x v="1"/>
    <x v="1"/>
    <n v="27600"/>
  </r>
  <r>
    <x v="17"/>
    <s v="富丽"/>
    <x v="0"/>
    <x v="46"/>
    <n v="2436"/>
  </r>
  <r>
    <x v="0"/>
    <s v="富丽"/>
    <x v="4"/>
    <x v="21"/>
    <n v="480"/>
  </r>
  <r>
    <x v="0"/>
    <s v="预算"/>
    <x v="14"/>
    <x v="6"/>
    <n v="967.64"/>
  </r>
  <r>
    <x v="0"/>
    <s v="富丽"/>
    <x v="1"/>
    <x v="8"/>
    <n v="316.89999999999998"/>
  </r>
  <r>
    <x v="0"/>
    <s v="富丽"/>
    <x v="2"/>
    <x v="6"/>
    <n v="16371.96"/>
  </r>
  <r>
    <x v="17"/>
    <s v="自然美"/>
    <x v="3"/>
    <x v="32"/>
    <n v="63130.16"/>
  </r>
  <r>
    <x v="12"/>
    <s v="富丽"/>
    <x v="0"/>
    <x v="44"/>
    <n v="200"/>
  </r>
  <r>
    <x v="0"/>
    <s v="富丽"/>
    <x v="10"/>
    <x v="19"/>
    <n v="735"/>
  </r>
  <r>
    <x v="1"/>
    <s v="富丽"/>
    <x v="0"/>
    <x v="0"/>
    <n v="35823.58"/>
  </r>
  <r>
    <x v="25"/>
    <s v="生物"/>
    <x v="10"/>
    <x v="4"/>
    <n v="221"/>
  </r>
  <r>
    <x v="0"/>
    <s v="富丽"/>
    <x v="1"/>
    <x v="5"/>
    <n v="90"/>
  </r>
  <r>
    <x v="0"/>
    <s v="富丽"/>
    <x v="12"/>
    <x v="19"/>
    <n v="6389"/>
  </r>
  <r>
    <x v="0"/>
    <s v="生物"/>
    <x v="10"/>
    <x v="11"/>
    <n v="918.36"/>
  </r>
  <r>
    <x v="0"/>
    <s v="富丽"/>
    <x v="12"/>
    <x v="5"/>
    <n v="90"/>
  </r>
  <r>
    <x v="22"/>
    <s v="富丽"/>
    <x v="5"/>
    <x v="4"/>
    <n v="1653"/>
  </r>
  <r>
    <x v="1"/>
    <s v="富丽"/>
    <x v="4"/>
    <x v="20"/>
    <n v="1592.08"/>
  </r>
  <r>
    <x v="31"/>
    <s v="自然美"/>
    <x v="3"/>
    <x v="28"/>
    <n v="10462"/>
  </r>
  <r>
    <x v="9"/>
    <s v="富丽"/>
    <x v="12"/>
    <x v="16"/>
    <n v="890"/>
  </r>
  <r>
    <x v="1"/>
    <s v="富丽"/>
    <x v="12"/>
    <x v="17"/>
    <n v="1617.27"/>
  </r>
  <r>
    <x v="4"/>
    <s v="三联"/>
    <x v="0"/>
    <x v="14"/>
    <n v="133"/>
  </r>
  <r>
    <x v="13"/>
    <s v="富丽"/>
    <x v="3"/>
    <x v="3"/>
    <n v="1679"/>
  </r>
  <r>
    <x v="7"/>
    <s v="生物"/>
    <x v="10"/>
    <x v="4"/>
    <n v="111"/>
  </r>
  <r>
    <x v="4"/>
    <s v="富丽"/>
    <x v="0"/>
    <x v="7"/>
    <n v="684"/>
  </r>
  <r>
    <x v="0"/>
    <s v="富丽"/>
    <x v="0"/>
    <x v="20"/>
    <n v="49.38"/>
  </r>
  <r>
    <x v="1"/>
    <s v="富丽"/>
    <x v="1"/>
    <x v="20"/>
    <n v="56.5"/>
  </r>
  <r>
    <x v="12"/>
    <s v="生物"/>
    <x v="0"/>
    <x v="16"/>
    <n v="10"/>
  </r>
  <r>
    <x v="0"/>
    <s v="富丽"/>
    <x v="0"/>
    <x v="8"/>
    <n v="935.05"/>
  </r>
  <r>
    <x v="13"/>
    <s v="三联"/>
    <x v="10"/>
    <x v="24"/>
    <n v="2980"/>
  </r>
  <r>
    <x v="1"/>
    <s v="富丽"/>
    <x v="7"/>
    <x v="47"/>
    <n v="85000"/>
  </r>
  <r>
    <x v="1"/>
    <s v="富丽"/>
    <x v="1"/>
    <x v="17"/>
    <n v="1098.74"/>
  </r>
  <r>
    <x v="25"/>
    <s v="生物"/>
    <x v="10"/>
    <x v="4"/>
    <n v="309"/>
  </r>
  <r>
    <x v="8"/>
    <s v="富丽"/>
    <x v="3"/>
    <x v="3"/>
    <n v="42"/>
  </r>
  <r>
    <x v="4"/>
    <s v="富丽"/>
    <x v="2"/>
    <x v="14"/>
    <n v="180.2"/>
  </r>
  <r>
    <x v="1"/>
    <s v="富丽"/>
    <x v="6"/>
    <x v="17"/>
    <n v="1105.93"/>
  </r>
  <r>
    <x v="11"/>
    <s v="富丽"/>
    <x v="12"/>
    <x v="4"/>
    <n v="191"/>
  </r>
  <r>
    <x v="1"/>
    <s v="富丽"/>
    <x v="16"/>
    <x v="6"/>
    <n v="1156.07"/>
  </r>
  <r>
    <x v="1"/>
    <s v="富丽"/>
    <x v="4"/>
    <x v="10"/>
    <n v="328.48"/>
  </r>
  <r>
    <x v="1"/>
    <s v="富丽"/>
    <x v="1"/>
    <x v="1"/>
    <n v="41250"/>
  </r>
  <r>
    <x v="1"/>
    <s v="富丽"/>
    <x v="0"/>
    <x v="6"/>
    <n v="49378.71"/>
  </r>
  <r>
    <x v="0"/>
    <s v="富丽"/>
    <x v="15"/>
    <x v="19"/>
    <n v="470"/>
  </r>
  <r>
    <x v="1"/>
    <s v="三联"/>
    <x v="12"/>
    <x v="33"/>
    <n v="28018.87"/>
  </r>
  <r>
    <x v="2"/>
    <s v="富丽"/>
    <x v="4"/>
    <x v="31"/>
    <n v="22000"/>
  </r>
  <r>
    <x v="0"/>
    <s v="富丽"/>
    <x v="7"/>
    <x v="10"/>
    <n v="311.82"/>
  </r>
  <r>
    <x v="1"/>
    <s v="富丽"/>
    <x v="15"/>
    <x v="19"/>
    <n v="470"/>
  </r>
  <r>
    <x v="1"/>
    <s v="富丽"/>
    <x v="12"/>
    <x v="13"/>
    <n v="120000"/>
  </r>
  <r>
    <x v="1"/>
    <s v="富丽"/>
    <x v="11"/>
    <x v="11"/>
    <n v="718.2"/>
  </r>
  <r>
    <x v="2"/>
    <s v="富丽"/>
    <x v="3"/>
    <x v="2"/>
    <n v="1776"/>
  </r>
  <r>
    <x v="0"/>
    <s v="富丽"/>
    <x v="2"/>
    <x v="10"/>
    <n v="579.74"/>
  </r>
  <r>
    <x v="4"/>
    <s v="富丽"/>
    <x v="6"/>
    <x v="18"/>
    <n v="240"/>
  </r>
  <r>
    <x v="1"/>
    <s v="富丽"/>
    <x v="10"/>
    <x v="31"/>
    <n v="28488"/>
  </r>
  <r>
    <x v="32"/>
    <s v="富丽"/>
    <x v="15"/>
    <x v="48"/>
    <n v="7239.31"/>
  </r>
  <r>
    <x v="0"/>
    <s v="富丽"/>
    <x v="0"/>
    <x v="10"/>
    <n v="1495.99"/>
  </r>
  <r>
    <x v="1"/>
    <s v="富丽"/>
    <x v="4"/>
    <x v="9"/>
    <n v="85022.29"/>
  </r>
  <r>
    <x v="0"/>
    <s v="富丽"/>
    <x v="3"/>
    <x v="24"/>
    <n v="172.7"/>
  </r>
  <r>
    <x v="12"/>
    <s v="富丽"/>
    <x v="5"/>
    <x v="29"/>
    <n v="280"/>
  </r>
  <r>
    <x v="0"/>
    <s v="富丽"/>
    <x v="0"/>
    <x v="25"/>
    <n v="112"/>
  </r>
  <r>
    <x v="4"/>
    <s v="富丽"/>
    <x v="6"/>
    <x v="18"/>
    <n v="60"/>
  </r>
  <r>
    <x v="1"/>
    <s v="富丽"/>
    <x v="5"/>
    <x v="5"/>
    <n v="90"/>
  </r>
  <r>
    <x v="25"/>
    <s v="自然美"/>
    <x v="3"/>
    <x v="49"/>
    <n v="4185"/>
  </r>
  <r>
    <x v="1"/>
    <s v="富丽"/>
    <x v="13"/>
    <x v="4"/>
    <n v="39"/>
  </r>
  <r>
    <x v="1"/>
    <s v="富丽"/>
    <x v="0"/>
    <x v="17"/>
    <n v="3467.96"/>
  </r>
  <r>
    <x v="33"/>
    <s v="自然美"/>
    <x v="3"/>
    <x v="28"/>
    <n v="6750"/>
  </r>
  <r>
    <x v="1"/>
    <s v="富丽"/>
    <x v="8"/>
    <x v="46"/>
    <n v="3000"/>
  </r>
  <r>
    <x v="1"/>
    <s v="富丽"/>
    <x v="11"/>
    <x v="17"/>
    <n v="71.819999999999993"/>
  </r>
  <r>
    <x v="0"/>
    <s v="富丽"/>
    <x v="13"/>
    <x v="9"/>
    <n v="38206.18"/>
  </r>
  <r>
    <x v="1"/>
    <s v="生物"/>
    <x v="10"/>
    <x v="11"/>
    <n v="918.36"/>
  </r>
  <r>
    <x v="1"/>
    <s v="富丽"/>
    <x v="2"/>
    <x v="20"/>
    <n v="398.64"/>
  </r>
  <r>
    <x v="0"/>
    <s v="富丽"/>
    <x v="8"/>
    <x v="11"/>
    <n v="152.28"/>
  </r>
  <r>
    <x v="1"/>
    <s v="生物"/>
    <x v="10"/>
    <x v="8"/>
    <n v="38.270000000000003"/>
  </r>
  <r>
    <x v="12"/>
    <s v="富丽"/>
    <x v="5"/>
    <x v="4"/>
    <n v="1652"/>
  </r>
  <r>
    <x v="1"/>
    <s v="富丽"/>
    <x v="11"/>
    <x v="48"/>
    <n v="1800"/>
  </r>
  <r>
    <x v="7"/>
    <s v="生物"/>
    <x v="10"/>
    <x v="14"/>
    <n v="352"/>
  </r>
  <r>
    <x v="0"/>
    <s v="富丽"/>
    <x v="7"/>
    <x v="15"/>
    <n v="5200"/>
  </r>
  <r>
    <x v="17"/>
    <s v="富丽"/>
    <x v="0"/>
    <x v="4"/>
    <n v="145"/>
  </r>
  <r>
    <x v="17"/>
    <s v="富丽"/>
    <x v="4"/>
    <x v="14"/>
    <n v="200"/>
  </r>
  <r>
    <x v="0"/>
    <s v="富丽"/>
    <x v="0"/>
    <x v="46"/>
    <n v="660.51"/>
  </r>
  <r>
    <x v="9"/>
    <s v="富丽"/>
    <x v="7"/>
    <x v="29"/>
    <n v="5865"/>
  </r>
  <r>
    <x v="0"/>
    <s v="富丽"/>
    <x v="5"/>
    <x v="9"/>
    <n v="3986"/>
  </r>
  <r>
    <x v="0"/>
    <s v="富丽"/>
    <x v="7"/>
    <x v="6"/>
    <n v="8575.3799999999992"/>
  </r>
  <r>
    <x v="1"/>
    <s v="富丽"/>
    <x v="3"/>
    <x v="9"/>
    <n v="23853.67"/>
  </r>
  <r>
    <x v="10"/>
    <s v="富丽"/>
    <x v="0"/>
    <x v="41"/>
    <n v="330"/>
  </r>
  <r>
    <x v="1"/>
    <s v="富丽"/>
    <x v="2"/>
    <x v="6"/>
    <n v="16371.96"/>
  </r>
  <r>
    <x v="1"/>
    <s v="富丽"/>
    <x v="12"/>
    <x v="11"/>
    <n v="11533.5"/>
  </r>
  <r>
    <x v="1"/>
    <s v="富丽"/>
    <x v="6"/>
    <x v="20"/>
    <n v="100.08"/>
  </r>
  <r>
    <x v="8"/>
    <s v="富丽"/>
    <x v="0"/>
    <x v="36"/>
    <n v="219"/>
  </r>
  <r>
    <x v="1"/>
    <s v="富丽"/>
    <x v="6"/>
    <x v="9"/>
    <n v="106487.67"/>
  </r>
  <r>
    <x v="22"/>
    <s v="富丽"/>
    <x v="8"/>
    <x v="3"/>
    <n v="520"/>
  </r>
  <r>
    <x v="6"/>
    <s v="富丽"/>
    <x v="5"/>
    <x v="19"/>
    <n v="319"/>
  </r>
  <r>
    <x v="0"/>
    <s v="富丽"/>
    <x v="17"/>
    <x v="46"/>
    <n v="89.73"/>
  </r>
  <r>
    <x v="0"/>
    <s v="富丽"/>
    <x v="7"/>
    <x v="11"/>
    <n v="4677.4799999999996"/>
  </r>
  <r>
    <x v="0"/>
    <s v="富丽"/>
    <x v="8"/>
    <x v="17"/>
    <n v="41.68"/>
  </r>
  <r>
    <x v="0"/>
    <s v="富丽"/>
    <x v="0"/>
    <x v="46"/>
    <n v="525.39"/>
  </r>
  <r>
    <x v="1"/>
    <s v="富丽"/>
    <x v="6"/>
    <x v="19"/>
    <n v="5719"/>
  </r>
  <r>
    <x v="0"/>
    <s v="富丽"/>
    <x v="7"/>
    <x v="47"/>
    <n v="3402.25"/>
  </r>
  <r>
    <x v="0"/>
    <s v="富丽"/>
    <x v="12"/>
    <x v="11"/>
    <n v="11845.38"/>
  </r>
  <r>
    <x v="13"/>
    <s v="富丽"/>
    <x v="4"/>
    <x v="14"/>
    <n v="200"/>
  </r>
  <r>
    <x v="0"/>
    <s v="富丽"/>
    <x v="2"/>
    <x v="17"/>
    <n v="1231.97"/>
  </r>
  <r>
    <x v="4"/>
    <s v="富丽"/>
    <x v="3"/>
    <x v="2"/>
    <n v="1136"/>
  </r>
  <r>
    <x v="1"/>
    <s v="自然美"/>
    <x v="3"/>
    <x v="32"/>
    <n v="2456.65"/>
  </r>
  <r>
    <x v="1"/>
    <s v="富丽"/>
    <x v="4"/>
    <x v="17"/>
    <n v="698.02"/>
  </r>
  <r>
    <x v="0"/>
    <s v="富丽"/>
    <x v="1"/>
    <x v="10"/>
    <n v="510.56"/>
  </r>
  <r>
    <x v="16"/>
    <s v="富丽"/>
    <x v="5"/>
    <x v="11"/>
    <n v="377.01"/>
  </r>
  <r>
    <x v="20"/>
    <s v="富丽"/>
    <x v="2"/>
    <x v="14"/>
    <n v="260"/>
  </r>
  <r>
    <x v="0"/>
    <s v="富丽"/>
    <x v="9"/>
    <x v="9"/>
    <n v="50619.21"/>
  </r>
  <r>
    <x v="1"/>
    <s v="富丽"/>
    <x v="3"/>
    <x v="0"/>
    <n v="5311.35"/>
  </r>
  <r>
    <x v="0"/>
    <s v="富丽"/>
    <x v="8"/>
    <x v="19"/>
    <n v="125"/>
  </r>
  <r>
    <x v="13"/>
    <s v="富丽"/>
    <x v="0"/>
    <x v="4"/>
    <n v="74"/>
  </r>
  <r>
    <x v="13"/>
    <s v="富丽"/>
    <x v="1"/>
    <x v="29"/>
    <n v="160"/>
  </r>
  <r>
    <x v="10"/>
    <s v="富丽"/>
    <x v="3"/>
    <x v="3"/>
    <n v="6490.26"/>
  </r>
  <r>
    <x v="1"/>
    <s v="富丽"/>
    <x v="14"/>
    <x v="0"/>
    <n v="398.9"/>
  </r>
  <r>
    <x v="0"/>
    <s v="富丽"/>
    <x v="3"/>
    <x v="1"/>
    <n v="74.790000000000006"/>
  </r>
  <r>
    <x v="1"/>
    <s v="富丽"/>
    <x v="12"/>
    <x v="19"/>
    <n v="6239"/>
  </r>
  <r>
    <x v="4"/>
    <s v="富丽"/>
    <x v="7"/>
    <x v="4"/>
    <n v="273"/>
  </r>
  <r>
    <x v="14"/>
    <s v="富丽"/>
    <x v="0"/>
    <x v="36"/>
    <n v="49"/>
  </r>
  <r>
    <x v="7"/>
    <s v="生物"/>
    <x v="10"/>
    <x v="14"/>
    <n v="354.34"/>
  </r>
  <r>
    <x v="2"/>
    <s v="富丽"/>
    <x v="3"/>
    <x v="2"/>
    <n v="979.5"/>
  </r>
  <r>
    <x v="0"/>
    <s v="富丽"/>
    <x v="4"/>
    <x v="3"/>
    <n v="84"/>
  </r>
  <r>
    <x v="1"/>
    <s v="富丽"/>
    <x v="13"/>
    <x v="19"/>
    <n v="2171"/>
  </r>
  <r>
    <x v="13"/>
    <s v="富丽"/>
    <x v="0"/>
    <x v="50"/>
    <n v="45402.09"/>
  </r>
  <r>
    <x v="1"/>
    <s v="富丽"/>
    <x v="1"/>
    <x v="1"/>
    <n v="4680"/>
  </r>
  <r>
    <x v="16"/>
    <s v="富丽"/>
    <x v="5"/>
    <x v="9"/>
    <n v="3986"/>
  </r>
  <r>
    <x v="0"/>
    <s v="富丽"/>
    <x v="4"/>
    <x v="17"/>
    <n v="918.9"/>
  </r>
  <r>
    <x v="13"/>
    <s v="三联"/>
    <x v="17"/>
    <x v="24"/>
    <n v="526"/>
  </r>
  <r>
    <x v="14"/>
    <s v="富丽"/>
    <x v="3"/>
    <x v="2"/>
    <n v="100"/>
  </r>
  <r>
    <x v="1"/>
    <s v="三联"/>
    <x v="15"/>
    <x v="13"/>
    <n v="34000"/>
  </r>
  <r>
    <x v="10"/>
    <s v="富丽"/>
    <x v="4"/>
    <x v="4"/>
    <n v="13000"/>
  </r>
  <r>
    <x v="1"/>
    <s v="富丽"/>
    <x v="0"/>
    <x v="8"/>
    <n v="1020.05"/>
  </r>
  <r>
    <x v="0"/>
    <s v="富丽"/>
    <x v="16"/>
    <x v="10"/>
    <n v="44.85"/>
  </r>
  <r>
    <x v="0"/>
    <s v="富丽"/>
    <x v="7"/>
    <x v="47"/>
    <n v="52737"/>
  </r>
  <r>
    <x v="1"/>
    <s v="富丽"/>
    <x v="13"/>
    <x v="20"/>
    <n v="44.16"/>
  </r>
  <r>
    <x v="0"/>
    <s v="自然美"/>
    <x v="3"/>
    <x v="32"/>
    <n v="2271.44"/>
  </r>
  <r>
    <x v="0"/>
    <s v="富丽"/>
    <x v="0"/>
    <x v="35"/>
    <n v="23350"/>
  </r>
  <r>
    <x v="31"/>
    <s v="三联"/>
    <x v="3"/>
    <x v="51"/>
    <n v="4190.54"/>
  </r>
  <r>
    <x v="1"/>
    <s v="生物"/>
    <x v="10"/>
    <x v="6"/>
    <n v="1683.66"/>
  </r>
  <r>
    <x v="8"/>
    <s v="富丽"/>
    <x v="15"/>
    <x v="14"/>
    <n v="196.4"/>
  </r>
  <r>
    <x v="8"/>
    <s v="富丽"/>
    <x v="2"/>
    <x v="5"/>
    <n v="20551.73"/>
  </r>
  <r>
    <x v="1"/>
    <s v="富丽"/>
    <x v="17"/>
    <x v="1"/>
    <n v="262.68"/>
  </r>
  <r>
    <x v="17"/>
    <s v="富丽"/>
    <x v="3"/>
    <x v="38"/>
    <n v="266"/>
  </r>
  <r>
    <x v="13"/>
    <s v="富丽"/>
    <x v="0"/>
    <x v="16"/>
    <n v="10"/>
  </r>
  <r>
    <x v="13"/>
    <s v="富丽"/>
    <x v="3"/>
    <x v="3"/>
    <n v="1818.63"/>
  </r>
  <r>
    <x v="0"/>
    <s v="生物"/>
    <x v="10"/>
    <x v="10"/>
    <n v="61.22"/>
  </r>
  <r>
    <x v="4"/>
    <s v="富丽"/>
    <x v="4"/>
    <x v="4"/>
    <n v="569"/>
  </r>
  <r>
    <x v="1"/>
    <s v="富丽"/>
    <x v="13"/>
    <x v="25"/>
    <n v="123.19"/>
  </r>
  <r>
    <x v="1"/>
    <s v="富丽"/>
    <x v="1"/>
    <x v="10"/>
    <n v="510.56"/>
  </r>
  <r>
    <x v="0"/>
    <s v="富丽"/>
    <x v="9"/>
    <x v="17"/>
    <n v="302.7"/>
  </r>
  <r>
    <x v="10"/>
    <s v="富丽"/>
    <x v="3"/>
    <x v="41"/>
    <n v="895"/>
  </r>
  <r>
    <x v="29"/>
    <s v="富丽"/>
    <x v="8"/>
    <x v="18"/>
    <n v="580.9"/>
  </r>
  <r>
    <x v="12"/>
    <s v="生物"/>
    <x v="10"/>
    <x v="14"/>
    <n v="355.52"/>
  </r>
  <r>
    <x v="1"/>
    <s v="富丽"/>
    <x v="6"/>
    <x v="11"/>
    <n v="7923.42"/>
  </r>
  <r>
    <x v="0"/>
    <s v="富丽"/>
    <x v="1"/>
    <x v="19"/>
    <n v="4437"/>
  </r>
  <r>
    <x v="0"/>
    <s v="富丽"/>
    <x v="9"/>
    <x v="11"/>
    <n v="2136.7199999999998"/>
  </r>
  <r>
    <x v="0"/>
    <s v="富丽"/>
    <x v="11"/>
    <x v="5"/>
    <n v="180"/>
  </r>
  <r>
    <x v="34"/>
    <s v="自然美"/>
    <x v="3"/>
    <x v="28"/>
    <n v="3682.5"/>
  </r>
  <r>
    <x v="1"/>
    <s v="富丽"/>
    <x v="13"/>
    <x v="52"/>
    <n v="1280"/>
  </r>
  <r>
    <x v="6"/>
    <s v="富丽"/>
    <x v="5"/>
    <x v="9"/>
    <n v="3986"/>
  </r>
  <r>
    <x v="7"/>
    <s v="富丽"/>
    <x v="4"/>
    <x v="14"/>
    <n v="197.95"/>
  </r>
  <r>
    <x v="1"/>
    <s v="富丽"/>
    <x v="12"/>
    <x v="4"/>
    <n v="1229"/>
  </r>
  <r>
    <x v="0"/>
    <s v="富丽"/>
    <x v="3"/>
    <x v="3"/>
    <n v="3985"/>
  </r>
  <r>
    <x v="1"/>
    <s v="富丽"/>
    <x v="4"/>
    <x v="0"/>
    <n v="46288.75"/>
  </r>
  <r>
    <x v="0"/>
    <s v="富丽"/>
    <x v="2"/>
    <x v="24"/>
    <n v="277"/>
  </r>
  <r>
    <x v="21"/>
    <s v="富丽"/>
    <x v="8"/>
    <x v="4"/>
    <n v="112.5"/>
  </r>
  <r>
    <x v="11"/>
    <s v="富丽"/>
    <x v="13"/>
    <x v="3"/>
    <n v="170.94"/>
  </r>
  <r>
    <x v="16"/>
    <s v="富丽"/>
    <x v="8"/>
    <x v="6"/>
    <n v="5077.8"/>
  </r>
  <r>
    <x v="0"/>
    <s v="富丽"/>
    <x v="7"/>
    <x v="0"/>
    <n v="10697.38"/>
  </r>
  <r>
    <x v="1"/>
    <s v="三联"/>
    <x v="16"/>
    <x v="13"/>
    <n v="24898.27"/>
  </r>
  <r>
    <x v="13"/>
    <s v="富丽"/>
    <x v="0"/>
    <x v="36"/>
    <n v="616"/>
  </r>
  <r>
    <x v="23"/>
    <s v="富丽"/>
    <x v="5"/>
    <x v="8"/>
    <n v="22.79"/>
  </r>
  <r>
    <x v="17"/>
    <s v="富丽"/>
    <x v="4"/>
    <x v="4"/>
    <n v="536"/>
  </r>
  <r>
    <x v="13"/>
    <s v="富丽"/>
    <x v="1"/>
    <x v="14"/>
    <n v="121"/>
  </r>
  <r>
    <x v="12"/>
    <s v="三联"/>
    <x v="0"/>
    <x v="24"/>
    <n v="650"/>
  </r>
  <r>
    <x v="13"/>
    <s v="富丽"/>
    <x v="3"/>
    <x v="3"/>
    <n v="1969.3"/>
  </r>
  <r>
    <x v="13"/>
    <s v="富丽"/>
    <x v="4"/>
    <x v="4"/>
    <n v="124"/>
  </r>
  <r>
    <x v="0"/>
    <s v="富丽"/>
    <x v="15"/>
    <x v="0"/>
    <n v="791.49"/>
  </r>
  <r>
    <x v="0"/>
    <s v="富丽"/>
    <x v="15"/>
    <x v="10"/>
    <n v="63.02"/>
  </r>
  <r>
    <x v="0"/>
    <s v="富丽"/>
    <x v="10"/>
    <x v="11"/>
    <n v="1260"/>
  </r>
  <r>
    <x v="1"/>
    <s v="富丽"/>
    <x v="17"/>
    <x v="15"/>
    <n v="3216.61"/>
  </r>
  <r>
    <x v="8"/>
    <s v="富丽"/>
    <x v="0"/>
    <x v="4"/>
    <n v="132"/>
  </r>
  <r>
    <x v="7"/>
    <s v="富丽"/>
    <x v="7"/>
    <x v="12"/>
    <n v="163"/>
  </r>
  <r>
    <x v="2"/>
    <s v="富丽"/>
    <x v="10"/>
    <x v="31"/>
    <n v="11302"/>
  </r>
  <r>
    <x v="1"/>
    <s v="富丽"/>
    <x v="3"/>
    <x v="14"/>
    <n v="6158.47"/>
  </r>
  <r>
    <x v="0"/>
    <s v="富丽"/>
    <x v="1"/>
    <x v="24"/>
    <n v="1384.6"/>
  </r>
  <r>
    <x v="1"/>
    <s v="富丽"/>
    <x v="0"/>
    <x v="31"/>
    <n v="30000"/>
  </r>
  <r>
    <x v="0"/>
    <s v="生物"/>
    <x v="10"/>
    <x v="19"/>
    <n v="536"/>
  </r>
  <r>
    <x v="0"/>
    <s v="富丽"/>
    <x v="7"/>
    <x v="17"/>
    <n v="662.64"/>
  </r>
  <r>
    <x v="0"/>
    <s v="三联"/>
    <x v="3"/>
    <x v="20"/>
    <n v="30.86"/>
  </r>
  <r>
    <x v="0"/>
    <s v="富丽"/>
    <x v="9"/>
    <x v="24"/>
    <n v="250"/>
  </r>
  <r>
    <x v="1"/>
    <s v="富丽"/>
    <x v="7"/>
    <x v="26"/>
    <n v="330000"/>
  </r>
  <r>
    <x v="13"/>
    <s v="三联"/>
    <x v="9"/>
    <x v="24"/>
    <n v="100"/>
  </r>
  <r>
    <x v="1"/>
    <s v="富丽"/>
    <x v="4"/>
    <x v="8"/>
    <n v="205.31"/>
  </r>
  <r>
    <x v="0"/>
    <s v="富丽"/>
    <x v="9"/>
    <x v="8"/>
    <n v="89.04"/>
  </r>
  <r>
    <x v="7"/>
    <s v="富丽"/>
    <x v="4"/>
    <x v="29"/>
    <n v="14084"/>
  </r>
  <r>
    <x v="1"/>
    <s v="富丽"/>
    <x v="2"/>
    <x v="10"/>
    <n v="579.74"/>
  </r>
  <r>
    <x v="1"/>
    <s v="富丽"/>
    <x v="1"/>
    <x v="1"/>
    <n v="3500"/>
  </r>
  <r>
    <x v="1"/>
    <s v="富丽"/>
    <x v="15"/>
    <x v="17"/>
    <n v="134.30000000000001"/>
  </r>
  <r>
    <x v="1"/>
    <s v="富丽"/>
    <x v="1"/>
    <x v="1"/>
    <n v="70000"/>
  </r>
  <r>
    <x v="1"/>
    <s v="富丽"/>
    <x v="12"/>
    <x v="1"/>
    <n v="319.60000000000002"/>
  </r>
  <r>
    <x v="16"/>
    <s v="富丽"/>
    <x v="5"/>
    <x v="6"/>
    <n v="911.4"/>
  </r>
  <r>
    <x v="0"/>
    <s v="富丽"/>
    <x v="12"/>
    <x v="10"/>
    <n v="781.84"/>
  </r>
  <r>
    <x v="0"/>
    <s v="富丽"/>
    <x v="4"/>
    <x v="21"/>
    <n v="37.200000000000003"/>
  </r>
  <r>
    <x v="3"/>
    <s v="富丽"/>
    <x v="2"/>
    <x v="4"/>
    <n v="42"/>
  </r>
  <r>
    <x v="12"/>
    <s v="富丽"/>
    <x v="5"/>
    <x v="18"/>
    <n v="498"/>
  </r>
  <r>
    <x v="0"/>
    <s v="富丽"/>
    <x v="6"/>
    <x v="8"/>
    <n v="335.04"/>
  </r>
  <r>
    <x v="0"/>
    <s v="富丽"/>
    <x v="5"/>
    <x v="10"/>
    <n v="38.729999999999997"/>
  </r>
  <r>
    <x v="0"/>
    <s v="富丽"/>
    <x v="15"/>
    <x v="17"/>
    <n v="134.30000000000001"/>
  </r>
  <r>
    <x v="0"/>
    <s v="富丽"/>
    <x v="3"/>
    <x v="6"/>
    <n v="5416.18"/>
  </r>
  <r>
    <x v="14"/>
    <s v="富丽"/>
    <x v="0"/>
    <x v="4"/>
    <n v="254"/>
  </r>
  <r>
    <x v="4"/>
    <s v="富丽"/>
    <x v="9"/>
    <x v="45"/>
    <n v="17490.560000000001"/>
  </r>
  <r>
    <x v="1"/>
    <s v="富丽"/>
    <x v="1"/>
    <x v="4"/>
    <n v="12000"/>
  </r>
  <r>
    <x v="1"/>
    <s v="自然美"/>
    <x v="4"/>
    <x v="10"/>
    <n v="103.94"/>
  </r>
  <r>
    <x v="13"/>
    <s v="富丽"/>
    <x v="1"/>
    <x v="4"/>
    <n v="238"/>
  </r>
  <r>
    <x v="1"/>
    <s v="富丽"/>
    <x v="0"/>
    <x v="50"/>
    <n v="13350"/>
  </r>
  <r>
    <x v="0"/>
    <s v="富丽"/>
    <x v="13"/>
    <x v="19"/>
    <n v="2554"/>
  </r>
  <r>
    <x v="20"/>
    <s v="富丽"/>
    <x v="7"/>
    <x v="14"/>
    <n v="198.6"/>
  </r>
  <r>
    <x v="13"/>
    <s v="富丽"/>
    <x v="3"/>
    <x v="27"/>
    <n v="1600"/>
  </r>
  <r>
    <x v="35"/>
    <s v="富丽"/>
    <x v="5"/>
    <x v="29"/>
    <n v="270"/>
  </r>
  <r>
    <x v="0"/>
    <s v="富丽"/>
    <x v="6"/>
    <x v="28"/>
    <n v="15371.56"/>
  </r>
  <r>
    <x v="5"/>
    <s v="富丽"/>
    <x v="3"/>
    <x v="27"/>
    <n v="683.76"/>
  </r>
  <r>
    <x v="1"/>
    <s v="富丽"/>
    <x v="6"/>
    <x v="10"/>
    <n v="520.41"/>
  </r>
  <r>
    <x v="1"/>
    <s v="富丽"/>
    <x v="9"/>
    <x v="24"/>
    <n v="250"/>
  </r>
  <r>
    <x v="1"/>
    <s v="富丽"/>
    <x v="12"/>
    <x v="0"/>
    <n v="8025.85"/>
  </r>
  <r>
    <x v="10"/>
    <s v="富丽"/>
    <x v="0"/>
    <x v="14"/>
    <n v="252"/>
  </r>
  <r>
    <x v="0"/>
    <s v="富丽"/>
    <x v="0"/>
    <x v="24"/>
    <n v="1116.5999999999999"/>
  </r>
  <r>
    <x v="4"/>
    <s v="富丽"/>
    <x v="4"/>
    <x v="4"/>
    <n v="4895"/>
  </r>
  <r>
    <x v="0"/>
    <s v="富丽"/>
    <x v="2"/>
    <x v="9"/>
    <n v="122272.46"/>
  </r>
  <r>
    <x v="36"/>
    <s v="富丽"/>
    <x v="5"/>
    <x v="4"/>
    <n v="153"/>
  </r>
  <r>
    <x v="1"/>
    <s v="富丽"/>
    <x v="16"/>
    <x v="5"/>
    <n v="180"/>
  </r>
  <r>
    <x v="8"/>
    <s v="富丽"/>
    <x v="3"/>
    <x v="3"/>
    <n v="60"/>
  </r>
  <r>
    <x v="1"/>
    <s v="生物"/>
    <x v="10"/>
    <x v="17"/>
    <n v="130.1"/>
  </r>
  <r>
    <x v="4"/>
    <s v="富丽"/>
    <x v="0"/>
    <x v="7"/>
    <n v="1600"/>
  </r>
  <r>
    <x v="23"/>
    <s v="富丽"/>
    <x v="5"/>
    <x v="6"/>
    <n v="911.4"/>
  </r>
  <r>
    <x v="1"/>
    <s v="富丽"/>
    <x v="16"/>
    <x v="13"/>
    <n v="64000"/>
  </r>
  <r>
    <x v="0"/>
    <s v="富丽"/>
    <x v="1"/>
    <x v="20"/>
    <n v="56.5"/>
  </r>
  <r>
    <x v="1"/>
    <s v="富丽"/>
    <x v="7"/>
    <x v="6"/>
    <n v="8575.3799999999992"/>
  </r>
  <r>
    <x v="13"/>
    <s v="富丽"/>
    <x v="3"/>
    <x v="16"/>
    <n v="8"/>
  </r>
  <r>
    <x v="1"/>
    <s v="富丽"/>
    <x v="10"/>
    <x v="0"/>
    <n v="16955.72"/>
  </r>
  <r>
    <x v="27"/>
    <s v="富丽"/>
    <x v="8"/>
    <x v="4"/>
    <n v="73.099999999999994"/>
  </r>
  <r>
    <x v="37"/>
    <s v="富丽"/>
    <x v="3"/>
    <x v="3"/>
    <n v="2681.3"/>
  </r>
  <r>
    <x v="1"/>
    <s v="富丽"/>
    <x v="13"/>
    <x v="10"/>
    <n v="250.96"/>
  </r>
  <r>
    <x v="9"/>
    <s v="富丽"/>
    <x v="4"/>
    <x v="29"/>
    <n v="9940"/>
  </r>
  <r>
    <x v="0"/>
    <s v="三联"/>
    <x v="15"/>
    <x v="13"/>
    <n v="55681.65"/>
  </r>
  <r>
    <x v="13"/>
    <s v="富丽"/>
    <x v="10"/>
    <x v="53"/>
    <n v="717.94"/>
  </r>
  <r>
    <x v="6"/>
    <s v="富丽"/>
    <x v="5"/>
    <x v="6"/>
    <n v="911.4"/>
  </r>
  <r>
    <x v="1"/>
    <s v="富丽"/>
    <x v="11"/>
    <x v="20"/>
    <n v="113.65"/>
  </r>
  <r>
    <x v="0"/>
    <s v="富丽"/>
    <x v="7"/>
    <x v="19"/>
    <n v="2730"/>
  </r>
  <r>
    <x v="0"/>
    <s v="富丽"/>
    <x v="11"/>
    <x v="19"/>
    <n v="862"/>
  </r>
  <r>
    <x v="31"/>
    <s v="三联"/>
    <x v="0"/>
    <x v="28"/>
    <n v="400"/>
  </r>
  <r>
    <x v="0"/>
    <s v="富丽"/>
    <x v="2"/>
    <x v="11"/>
    <n v="7589.22"/>
  </r>
  <r>
    <x v="8"/>
    <s v="富丽"/>
    <x v="1"/>
    <x v="36"/>
    <n v="1084"/>
  </r>
  <r>
    <x v="0"/>
    <s v="富丽"/>
    <x v="16"/>
    <x v="11"/>
    <n v="586.84"/>
  </r>
  <r>
    <x v="0"/>
    <s v="富丽"/>
    <x v="16"/>
    <x v="5"/>
    <n v="180"/>
  </r>
  <r>
    <x v="0"/>
    <s v="富丽"/>
    <x v="12"/>
    <x v="1"/>
    <n v="108.36"/>
  </r>
  <r>
    <x v="0"/>
    <s v="富丽"/>
    <x v="10"/>
    <x v="1"/>
    <n v="77.8"/>
  </r>
  <r>
    <x v="2"/>
    <s v="富丽"/>
    <x v="1"/>
    <x v="4"/>
    <n v="12000"/>
  </r>
  <r>
    <x v="20"/>
    <s v="富丽"/>
    <x v="0"/>
    <x v="7"/>
    <n v="13212"/>
  </r>
  <r>
    <x v="0"/>
    <s v="富丽"/>
    <x v="1"/>
    <x v="1"/>
    <n v="2200"/>
  </r>
  <r>
    <x v="1"/>
    <s v="三联"/>
    <x v="11"/>
    <x v="13"/>
    <n v="57618.73"/>
  </r>
  <r>
    <x v="0"/>
    <s v="富丽"/>
    <x v="4"/>
    <x v="11"/>
    <n v="6486.36"/>
  </r>
  <r>
    <x v="1"/>
    <s v="富丽"/>
    <x v="3"/>
    <x v="11"/>
    <n v="2954.28"/>
  </r>
  <r>
    <x v="1"/>
    <s v="自然美"/>
    <x v="4"/>
    <x v="6"/>
    <n v="2858.46"/>
  </r>
  <r>
    <x v="0"/>
    <s v="富丽"/>
    <x v="1"/>
    <x v="9"/>
    <n v="170702.1"/>
  </r>
  <r>
    <x v="22"/>
    <s v="富丽"/>
    <x v="8"/>
    <x v="28"/>
    <n v="400"/>
  </r>
  <r>
    <x v="1"/>
    <s v="富丽"/>
    <x v="2"/>
    <x v="8"/>
    <n v="372.11"/>
  </r>
  <r>
    <x v="1"/>
    <s v="富丽"/>
    <x v="1"/>
    <x v="1"/>
    <n v="17500"/>
  </r>
  <r>
    <x v="1"/>
    <s v="富丽"/>
    <x v="6"/>
    <x v="8"/>
    <n v="335.04"/>
  </r>
  <r>
    <x v="5"/>
    <s v="富丽"/>
    <x v="3"/>
    <x v="27"/>
    <n v="1600"/>
  </r>
  <r>
    <x v="33"/>
    <s v="自然美"/>
    <x v="3"/>
    <x v="28"/>
    <n v="600"/>
  </r>
  <r>
    <x v="0"/>
    <s v="富丽"/>
    <x v="1"/>
    <x v="6"/>
    <n v="13800.38"/>
  </r>
  <r>
    <x v="0"/>
    <s v="生物"/>
    <x v="10"/>
    <x v="9"/>
    <n v="7594.83"/>
  </r>
  <r>
    <x v="7"/>
    <s v="富丽"/>
    <x v="15"/>
    <x v="29"/>
    <n v="3234"/>
  </r>
  <r>
    <x v="23"/>
    <s v="三联"/>
    <x v="8"/>
    <x v="9"/>
    <n v="3171"/>
  </r>
  <r>
    <x v="25"/>
    <s v="生物"/>
    <x v="10"/>
    <x v="14"/>
    <n v="379.29"/>
  </r>
  <r>
    <x v="1"/>
    <s v="富丽"/>
    <x v="3"/>
    <x v="8"/>
    <n v="123.11"/>
  </r>
  <r>
    <x v="0"/>
    <s v="富丽"/>
    <x v="14"/>
    <x v="0"/>
    <n v="398.9"/>
  </r>
  <r>
    <x v="1"/>
    <s v="富丽"/>
    <x v="2"/>
    <x v="11"/>
    <n v="8813.2199999999993"/>
  </r>
  <r>
    <x v="0"/>
    <s v="富丽"/>
    <x v="9"/>
    <x v="0"/>
    <n v="6853.42"/>
  </r>
  <r>
    <x v="24"/>
    <s v="三联"/>
    <x v="0"/>
    <x v="42"/>
    <n v="5000"/>
  </r>
  <r>
    <x v="0"/>
    <s v="富丽"/>
    <x v="6"/>
    <x v="24"/>
    <n v="1193.5999999999999"/>
  </r>
  <r>
    <x v="0"/>
    <s v="富丽"/>
    <x v="4"/>
    <x v="8"/>
    <n v="270.27999999999997"/>
  </r>
  <r>
    <x v="16"/>
    <s v="富丽"/>
    <x v="5"/>
    <x v="8"/>
    <n v="22.79"/>
  </r>
  <r>
    <x v="2"/>
    <s v="富丽"/>
    <x v="0"/>
    <x v="31"/>
    <n v="30000"/>
  </r>
  <r>
    <x v="1"/>
    <s v="富丽"/>
    <x v="0"/>
    <x v="25"/>
    <n v="112"/>
  </r>
  <r>
    <x v="0"/>
    <s v="富丽"/>
    <x v="10"/>
    <x v="6"/>
    <n v="2310"/>
  </r>
  <r>
    <x v="4"/>
    <s v="三联"/>
    <x v="0"/>
    <x v="28"/>
    <n v="407"/>
  </r>
  <r>
    <x v="0"/>
    <s v="富丽"/>
    <x v="16"/>
    <x v="9"/>
    <n v="6059.87"/>
  </r>
  <r>
    <x v="10"/>
    <s v="富丽"/>
    <x v="0"/>
    <x v="4"/>
    <n v="632"/>
  </r>
  <r>
    <x v="4"/>
    <s v="富丽"/>
    <x v="7"/>
    <x v="14"/>
    <n v="1062"/>
  </r>
  <r>
    <x v="0"/>
    <s v="富丽"/>
    <x v="13"/>
    <x v="10"/>
    <n v="294.74"/>
  </r>
  <r>
    <x v="1"/>
    <s v="富丽"/>
    <x v="12"/>
    <x v="8"/>
    <n v="485.57"/>
  </r>
  <r>
    <x v="1"/>
    <s v="富丽"/>
    <x v="16"/>
    <x v="11"/>
    <n v="586.84"/>
  </r>
  <r>
    <x v="0"/>
    <s v="富丽"/>
    <x v="0"/>
    <x v="19"/>
    <n v="13091"/>
  </r>
  <r>
    <x v="13"/>
    <s v="三联"/>
    <x v="3"/>
    <x v="24"/>
    <n v="100"/>
  </r>
  <r>
    <x v="0"/>
    <s v="富丽"/>
    <x v="1"/>
    <x v="4"/>
    <n v="6055"/>
  </r>
  <r>
    <x v="1"/>
    <s v="富丽"/>
    <x v="16"/>
    <x v="25"/>
    <n v="25.99"/>
  </r>
  <r>
    <x v="23"/>
    <s v="富丽"/>
    <x v="5"/>
    <x v="9"/>
    <n v="4414"/>
  </r>
  <r>
    <x v="6"/>
    <s v="富丽"/>
    <x v="5"/>
    <x v="5"/>
    <n v="90"/>
  </r>
  <r>
    <x v="1"/>
    <s v="富丽"/>
    <x v="7"/>
    <x v="19"/>
    <n v="2730"/>
  </r>
  <r>
    <x v="4"/>
    <s v="富丽"/>
    <x v="2"/>
    <x v="4"/>
    <n v="111"/>
  </r>
  <r>
    <x v="0"/>
    <s v="富丽"/>
    <x v="1"/>
    <x v="0"/>
    <n v="64108.46"/>
  </r>
  <r>
    <x v="0"/>
    <s v="富丽"/>
    <x v="5"/>
    <x v="11"/>
    <n v="377.01"/>
  </r>
  <r>
    <x v="1"/>
    <s v="富丽"/>
    <x v="15"/>
    <x v="0"/>
    <n v="791.49"/>
  </r>
  <r>
    <x v="0"/>
    <s v="富丽"/>
    <x v="5"/>
    <x v="5"/>
    <n v="90"/>
  </r>
  <r>
    <x v="1"/>
    <s v="富丽"/>
    <x v="7"/>
    <x v="15"/>
    <n v="508.92"/>
  </r>
  <r>
    <x v="4"/>
    <s v="富丽"/>
    <x v="3"/>
    <x v="2"/>
    <n v="50"/>
  </r>
  <r>
    <x v="13"/>
    <s v="富丽"/>
    <x v="4"/>
    <x v="16"/>
    <n v="99"/>
  </r>
  <r>
    <x v="4"/>
    <s v="三联"/>
    <x v="17"/>
    <x v="14"/>
    <n v="357"/>
  </r>
  <r>
    <x v="0"/>
    <s v="富丽"/>
    <x v="11"/>
    <x v="17"/>
    <n v="71.819999999999993"/>
  </r>
  <r>
    <x v="16"/>
    <s v="三联"/>
    <x v="8"/>
    <x v="9"/>
    <n v="2829"/>
  </r>
  <r>
    <x v="9"/>
    <s v="富丽"/>
    <x v="4"/>
    <x v="4"/>
    <n v="236"/>
  </r>
  <r>
    <x v="12"/>
    <s v="富丽"/>
    <x v="0"/>
    <x v="18"/>
    <n v="75.47"/>
  </r>
  <r>
    <x v="26"/>
    <s v="自然美"/>
    <x v="3"/>
    <x v="27"/>
    <n v="39826.18"/>
  </r>
  <r>
    <x v="1"/>
    <s v="富丽"/>
    <x v="16"/>
    <x v="10"/>
    <n v="44.85"/>
  </r>
  <r>
    <x v="1"/>
    <s v="富丽"/>
    <x v="4"/>
    <x v="21"/>
    <n v="88.25"/>
  </r>
  <r>
    <x v="1"/>
    <s v="生物"/>
    <x v="10"/>
    <x v="19"/>
    <n v="536"/>
  </r>
  <r>
    <x v="0"/>
    <s v="富丽"/>
    <x v="10"/>
    <x v="17"/>
    <n v="178.5"/>
  </r>
  <r>
    <x v="17"/>
    <s v="三联"/>
    <x v="0"/>
    <x v="14"/>
    <n v="196"/>
  </r>
  <r>
    <x v="1"/>
    <s v="富丽"/>
    <x v="3"/>
    <x v="17"/>
    <n v="418.51"/>
  </r>
  <r>
    <x v="0"/>
    <s v="富丽"/>
    <x v="1"/>
    <x v="48"/>
    <n v="144.54"/>
  </r>
  <r>
    <x v="1"/>
    <s v="富丽"/>
    <x v="0"/>
    <x v="24"/>
    <n v="1169.5"/>
  </r>
  <r>
    <x v="6"/>
    <s v="富丽"/>
    <x v="5"/>
    <x v="17"/>
    <n v="68.36"/>
  </r>
  <r>
    <x v="15"/>
    <s v="富丽"/>
    <x v="3"/>
    <x v="27"/>
    <n v="5256.41"/>
  </r>
  <r>
    <x v="38"/>
    <s v="富丽"/>
    <x v="7"/>
    <x v="49"/>
    <n v="50000"/>
  </r>
  <r>
    <x v="7"/>
    <s v="富丽"/>
    <x v="15"/>
    <x v="41"/>
    <n v="520"/>
  </r>
  <r>
    <x v="1"/>
    <s v="富丽"/>
    <x v="9"/>
    <x v="8"/>
    <n v="89.04"/>
  </r>
  <r>
    <x v="23"/>
    <s v="富丽"/>
    <x v="5"/>
    <x v="5"/>
    <n v="90"/>
  </r>
  <r>
    <x v="2"/>
    <s v="富丽"/>
    <x v="2"/>
    <x v="14"/>
    <n v="247"/>
  </r>
  <r>
    <x v="1"/>
    <s v="富丽"/>
    <x v="6"/>
    <x v="6"/>
    <n v="15142.06"/>
  </r>
  <r>
    <x v="1"/>
    <s v="富丽"/>
    <x v="9"/>
    <x v="10"/>
    <n v="142.44"/>
  </r>
  <r>
    <x v="0"/>
    <s v="富丽"/>
    <x v="7"/>
    <x v="15"/>
    <n v="117679"/>
  </r>
  <r>
    <x v="1"/>
    <s v="富丽"/>
    <x v="1"/>
    <x v="1"/>
    <n v="2200"/>
  </r>
  <r>
    <x v="1"/>
    <s v="富丽"/>
    <x v="3"/>
    <x v="10"/>
    <n v="196.95"/>
  </r>
  <r>
    <x v="1"/>
    <s v="富丽"/>
    <x v="0"/>
    <x v="10"/>
    <n v="1631.99"/>
  </r>
  <r>
    <x v="0"/>
    <s v="富丽"/>
    <x v="0"/>
    <x v="11"/>
    <n v="22439.759999999998"/>
  </r>
  <r>
    <x v="1"/>
    <s v="三联"/>
    <x v="8"/>
    <x v="11"/>
    <n v="23.3"/>
  </r>
  <r>
    <x v="22"/>
    <s v="富丽"/>
    <x v="5"/>
    <x v="3"/>
    <n v="1007.4"/>
  </r>
  <r>
    <x v="0"/>
    <s v="富丽"/>
    <x v="3"/>
    <x v="19"/>
    <n v="1553"/>
  </r>
  <r>
    <x v="1"/>
    <s v="富丽"/>
    <x v="10"/>
    <x v="24"/>
    <n v="1432"/>
  </r>
  <r>
    <x v="12"/>
    <s v="富丽"/>
    <x v="2"/>
    <x v="40"/>
    <n v="5800"/>
  </r>
  <r>
    <x v="21"/>
    <s v="富丽"/>
    <x v="5"/>
    <x v="0"/>
    <n v="346"/>
  </r>
  <r>
    <x v="1"/>
    <s v="富丽"/>
    <x v="10"/>
    <x v="11"/>
    <n v="1260"/>
  </r>
  <r>
    <x v="1"/>
    <s v="富丽"/>
    <x v="16"/>
    <x v="19"/>
    <n v="382"/>
  </r>
  <r>
    <x v="0"/>
    <s v="富丽"/>
    <x v="6"/>
    <x v="10"/>
    <n v="520.41"/>
  </r>
  <r>
    <x v="1"/>
    <s v="富丽"/>
    <x v="1"/>
    <x v="1"/>
    <n v="7194.71"/>
  </r>
  <r>
    <x v="1"/>
    <s v="富丽"/>
    <x v="6"/>
    <x v="28"/>
    <n v="15371.56"/>
  </r>
  <r>
    <x v="0"/>
    <s v="富丽"/>
    <x v="3"/>
    <x v="0"/>
    <n v="5311.35"/>
  </r>
  <r>
    <x v="1"/>
    <s v="富丽"/>
    <x v="10"/>
    <x v="17"/>
    <n v="178.5"/>
  </r>
  <r>
    <x v="0"/>
    <s v="富丽"/>
    <x v="15"/>
    <x v="20"/>
    <n v="133.33000000000001"/>
  </r>
  <r>
    <x v="15"/>
    <s v="富丽"/>
    <x v="12"/>
    <x v="13"/>
    <n v="20103.2"/>
  </r>
  <r>
    <x v="2"/>
    <s v="富丽"/>
    <x v="1"/>
    <x v="33"/>
    <n v="3000"/>
  </r>
  <r>
    <x v="1"/>
    <s v="富丽"/>
    <x v="4"/>
    <x v="19"/>
    <n v="2874"/>
  </r>
  <r>
    <x v="2"/>
    <s v="富丽"/>
    <x v="3"/>
    <x v="2"/>
    <n v="2000"/>
  </r>
  <r>
    <x v="0"/>
    <s v="富丽"/>
    <x v="7"/>
    <x v="15"/>
    <n v="274.13"/>
  </r>
  <r>
    <x v="12"/>
    <s v="三联"/>
    <x v="1"/>
    <x v="24"/>
    <n v="506"/>
  </r>
  <r>
    <x v="1"/>
    <s v="富丽"/>
    <x v="1"/>
    <x v="5"/>
    <n v="90"/>
  </r>
  <r>
    <x v="0"/>
    <s v="生物"/>
    <x v="10"/>
    <x v="17"/>
    <n v="130.1"/>
  </r>
  <r>
    <x v="13"/>
    <s v="富丽"/>
    <x v="0"/>
    <x v="16"/>
    <n v="160"/>
  </r>
  <r>
    <x v="0"/>
    <s v="三联"/>
    <x v="16"/>
    <x v="13"/>
    <n v="20000"/>
  </r>
  <r>
    <x v="20"/>
    <s v="富丽"/>
    <x v="1"/>
    <x v="4"/>
    <n v="243"/>
  </r>
  <r>
    <x v="0"/>
    <s v="富丽"/>
    <x v="15"/>
    <x v="9"/>
    <n v="7497.09"/>
  </r>
  <r>
    <x v="17"/>
    <s v="三联"/>
    <x v="9"/>
    <x v="14"/>
    <n v="119"/>
  </r>
  <r>
    <x v="0"/>
    <s v="富丽"/>
    <x v="3"/>
    <x v="18"/>
    <n v="191.38"/>
  </r>
  <r>
    <x v="0"/>
    <s v="生物"/>
    <x v="10"/>
    <x v="8"/>
    <n v="38.270000000000003"/>
  </r>
  <r>
    <x v="0"/>
    <s v="富丽"/>
    <x v="6"/>
    <x v="0"/>
    <n v="14137"/>
  </r>
  <r>
    <x v="9"/>
    <s v="富丽"/>
    <x v="4"/>
    <x v="16"/>
    <n v="148"/>
  </r>
  <r>
    <x v="0"/>
    <s v="富丽"/>
    <x v="4"/>
    <x v="37"/>
    <n v="1361.78"/>
  </r>
  <r>
    <x v="1"/>
    <s v="富丽"/>
    <x v="4"/>
    <x v="21"/>
    <n v="14380"/>
  </r>
  <r>
    <x v="9"/>
    <s v="富丽"/>
    <x v="1"/>
    <x v="4"/>
    <n v="187"/>
  </r>
  <r>
    <x v="13"/>
    <s v="三联"/>
    <x v="6"/>
    <x v="24"/>
    <n v="549.79999999999995"/>
  </r>
  <r>
    <x v="0"/>
    <s v="富丽"/>
    <x v="13"/>
    <x v="35"/>
    <n v="12740"/>
  </r>
  <r>
    <x v="8"/>
    <s v="富丽"/>
    <x v="3"/>
    <x v="16"/>
    <n v="36"/>
  </r>
  <r>
    <x v="0"/>
    <s v="三联"/>
    <x v="12"/>
    <x v="20"/>
    <n v="83.33"/>
  </r>
  <r>
    <x v="0"/>
    <s v="富丽"/>
    <x v="6"/>
    <x v="11"/>
    <n v="7923.42"/>
  </r>
  <r>
    <x v="1"/>
    <s v="三联"/>
    <x v="12"/>
    <x v="13"/>
    <n v="44596.31"/>
  </r>
  <r>
    <x v="0"/>
    <s v="富丽"/>
    <x v="17"/>
    <x v="46"/>
    <n v="76.34"/>
  </r>
  <r>
    <x v="8"/>
    <s v="富丽"/>
    <x v="3"/>
    <x v="14"/>
    <n v="6119.6"/>
  </r>
  <r>
    <x v="12"/>
    <s v="富丽"/>
    <x v="3"/>
    <x v="38"/>
    <n v="854.7"/>
  </r>
  <r>
    <x v="0"/>
    <s v="富丽"/>
    <x v="4"/>
    <x v="20"/>
    <n v="1592.08"/>
  </r>
  <r>
    <x v="30"/>
    <s v="富丽"/>
    <x v="14"/>
    <x v="0"/>
    <n v="430.81"/>
  </r>
  <r>
    <x v="1"/>
    <s v="富丽"/>
    <x v="12"/>
    <x v="9"/>
    <n v="103317.92"/>
  </r>
  <r>
    <x v="17"/>
    <s v="富丽"/>
    <x v="0"/>
    <x v="16"/>
    <n v="55.5"/>
  </r>
  <r>
    <x v="17"/>
    <s v="富丽"/>
    <x v="0"/>
    <x v="16"/>
    <n v="30"/>
  </r>
  <r>
    <x v="0"/>
    <s v="富丽"/>
    <x v="13"/>
    <x v="5"/>
    <n v="1045.1300000000001"/>
  </r>
  <r>
    <x v="15"/>
    <s v="富丽"/>
    <x v="13"/>
    <x v="27"/>
    <n v="1095"/>
  </r>
  <r>
    <x v="32"/>
    <s v="富丽"/>
    <x v="5"/>
    <x v="46"/>
    <n v="6300"/>
  </r>
  <r>
    <x v="0"/>
    <s v="预算"/>
    <x v="5"/>
    <x v="5"/>
    <n v="90"/>
  </r>
  <r>
    <x v="33"/>
    <s v="自然美"/>
    <x v="3"/>
    <x v="27"/>
    <n v="68775.66"/>
  </r>
  <r>
    <x v="0"/>
    <s v="富丽"/>
    <x v="6"/>
    <x v="19"/>
    <n v="255"/>
  </r>
  <r>
    <x v="1"/>
    <s v="富丽"/>
    <x v="13"/>
    <x v="17"/>
    <n v="533.29999999999995"/>
  </r>
  <r>
    <x v="4"/>
    <s v="富丽"/>
    <x v="0"/>
    <x v="4"/>
    <n v="1515"/>
  </r>
  <r>
    <x v="0"/>
    <s v="富丽"/>
    <x v="13"/>
    <x v="0"/>
    <n v="3605.64"/>
  </r>
  <r>
    <x v="0"/>
    <s v="富丽"/>
    <x v="4"/>
    <x v="21"/>
    <n v="194.53"/>
  </r>
  <r>
    <x v="1"/>
    <s v="富丽"/>
    <x v="1"/>
    <x v="48"/>
    <n v="20.52"/>
  </r>
  <r>
    <x v="0"/>
    <s v="富丽"/>
    <x v="15"/>
    <x v="8"/>
    <n v="33.58"/>
  </r>
  <r>
    <x v="0"/>
    <s v="自然美"/>
    <x v="4"/>
    <x v="6"/>
    <n v="2858.46"/>
  </r>
  <r>
    <x v="0"/>
    <s v="富丽"/>
    <x v="15"/>
    <x v="6"/>
    <n v="815.88"/>
  </r>
  <r>
    <x v="0"/>
    <s v="富丽"/>
    <x v="9"/>
    <x v="10"/>
    <n v="142.44"/>
  </r>
  <r>
    <x v="11"/>
    <s v="富丽"/>
    <x v="6"/>
    <x v="18"/>
    <n v="180"/>
  </r>
  <r>
    <x v="26"/>
    <s v="自然美"/>
    <x v="3"/>
    <x v="32"/>
    <n v="2024.17"/>
  </r>
  <r>
    <x v="1"/>
    <s v="富丽"/>
    <x v="2"/>
    <x v="19"/>
    <n v="5389"/>
  </r>
  <r>
    <x v="23"/>
    <s v="三联"/>
    <x v="8"/>
    <x v="11"/>
    <n v="91.85"/>
  </r>
  <r>
    <x v="1"/>
    <s v="富丽"/>
    <x v="11"/>
    <x v="8"/>
    <n v="21.55"/>
  </r>
  <r>
    <x v="21"/>
    <s v="富丽"/>
    <x v="8"/>
    <x v="3"/>
    <n v="370"/>
  </r>
  <r>
    <x v="1"/>
    <s v="富丽"/>
    <x v="3"/>
    <x v="6"/>
    <n v="5416.18"/>
  </r>
  <r>
    <x v="1"/>
    <s v="富丽"/>
    <x v="0"/>
    <x v="15"/>
    <n v="3465.6"/>
  </r>
  <r>
    <x v="0"/>
    <s v="富丽"/>
    <x v="1"/>
    <x v="1"/>
    <n v="500"/>
  </r>
  <r>
    <x v="0"/>
    <s v="富丽"/>
    <x v="2"/>
    <x v="11"/>
    <n v="1224"/>
  </r>
  <r>
    <x v="11"/>
    <s v="富丽"/>
    <x v="6"/>
    <x v="4"/>
    <n v="111"/>
  </r>
  <r>
    <x v="1"/>
    <s v="富丽"/>
    <x v="12"/>
    <x v="20"/>
    <n v="141.03"/>
  </r>
  <r>
    <x v="8"/>
    <s v="富丽"/>
    <x v="12"/>
    <x v="41"/>
    <n v="5470.09"/>
  </r>
  <r>
    <x v="5"/>
    <s v="富丽"/>
    <x v="13"/>
    <x v="4"/>
    <n v="1152"/>
  </r>
  <r>
    <x v="11"/>
    <s v="富丽"/>
    <x v="2"/>
    <x v="18"/>
    <n v="680"/>
  </r>
  <r>
    <x v="1"/>
    <s v="生物"/>
    <x v="10"/>
    <x v="10"/>
    <n v="61.22"/>
  </r>
  <r>
    <x v="4"/>
    <s v="富丽"/>
    <x v="3"/>
    <x v="14"/>
    <n v="400"/>
  </r>
  <r>
    <x v="1"/>
    <s v="富丽"/>
    <x v="9"/>
    <x v="0"/>
    <n v="6853.42"/>
  </r>
  <r>
    <x v="4"/>
    <s v="富丽"/>
    <x v="7"/>
    <x v="12"/>
    <n v="636"/>
  </r>
  <r>
    <x v="14"/>
    <s v="富丽"/>
    <x v="3"/>
    <x v="54"/>
    <n v="407"/>
  </r>
  <r>
    <x v="13"/>
    <s v="三联"/>
    <x v="0"/>
    <x v="24"/>
    <n v="716"/>
  </r>
  <r>
    <x v="25"/>
    <s v="自然美"/>
    <x v="3"/>
    <x v="28"/>
    <n v="4200"/>
  </r>
  <r>
    <x v="2"/>
    <s v="富丽"/>
    <x v="1"/>
    <x v="14"/>
    <n v="80"/>
  </r>
  <r>
    <x v="2"/>
    <s v="富丽"/>
    <x v="1"/>
    <x v="31"/>
    <n v="16298"/>
  </r>
  <r>
    <x v="0"/>
    <s v="富丽"/>
    <x v="0"/>
    <x v="9"/>
    <n v="292924.34000000003"/>
  </r>
  <r>
    <x v="1"/>
    <s v="富丽"/>
    <x v="5"/>
    <x v="19"/>
    <n v="319"/>
  </r>
  <r>
    <x v="4"/>
    <s v="富丽"/>
    <x v="8"/>
    <x v="4"/>
    <n v="108"/>
  </r>
  <r>
    <x v="1"/>
    <s v="富丽"/>
    <x v="7"/>
    <x v="15"/>
    <n v="1058.51"/>
  </r>
  <r>
    <x v="1"/>
    <s v="富丽"/>
    <x v="11"/>
    <x v="9"/>
    <n v="7448.33"/>
  </r>
  <r>
    <x v="1"/>
    <s v="富丽"/>
    <x v="5"/>
    <x v="8"/>
    <n v="22.79"/>
  </r>
  <r>
    <x v="1"/>
    <s v="富丽"/>
    <x v="1"/>
    <x v="23"/>
    <n v="3214.9"/>
  </r>
  <r>
    <x v="1"/>
    <s v="富丽"/>
    <x v="1"/>
    <x v="0"/>
    <n v="64108.46"/>
  </r>
  <r>
    <x v="9"/>
    <s v="富丽"/>
    <x v="3"/>
    <x v="18"/>
    <n v="35898.49"/>
  </r>
  <r>
    <x v="1"/>
    <s v="富丽"/>
    <x v="13"/>
    <x v="0"/>
    <n v="3605.64"/>
  </r>
  <r>
    <x v="1"/>
    <s v="富丽"/>
    <x v="16"/>
    <x v="9"/>
    <n v="6050.17"/>
  </r>
  <r>
    <x v="2"/>
    <s v="富丽"/>
    <x v="10"/>
    <x v="31"/>
    <n v="28488"/>
  </r>
  <r>
    <x v="1"/>
    <s v="富丽"/>
    <x v="0"/>
    <x v="19"/>
    <n v="14499"/>
  </r>
  <r>
    <x v="4"/>
    <s v="富丽"/>
    <x v="0"/>
    <x v="16"/>
    <n v="50"/>
  </r>
  <r>
    <x v="2"/>
    <s v="富丽"/>
    <x v="1"/>
    <x v="2"/>
    <n v="675"/>
  </r>
  <r>
    <x v="17"/>
    <s v="富丽"/>
    <x v="0"/>
    <x v="16"/>
    <n v="10"/>
  </r>
  <r>
    <x v="25"/>
    <s v="富丽"/>
    <x v="3"/>
    <x v="46"/>
    <n v="15000"/>
  </r>
  <r>
    <x v="0"/>
    <s v="富丽"/>
    <x v="13"/>
    <x v="52"/>
    <n v="1140"/>
  </r>
  <r>
    <x v="13"/>
    <s v="富丽"/>
    <x v="0"/>
    <x v="4"/>
    <n v="114"/>
  </r>
  <r>
    <x v="10"/>
    <s v="富丽"/>
    <x v="0"/>
    <x v="7"/>
    <n v="473"/>
  </r>
  <r>
    <x v="2"/>
    <s v="富丽"/>
    <x v="12"/>
    <x v="16"/>
    <n v="100"/>
  </r>
  <r>
    <x v="31"/>
    <s v="自然美"/>
    <x v="3"/>
    <x v="28"/>
    <n v="3332"/>
  </r>
  <r>
    <x v="1"/>
    <s v="富丽"/>
    <x v="0"/>
    <x v="31"/>
    <n v="12000"/>
  </r>
  <r>
    <x v="10"/>
    <s v="富丽"/>
    <x v="0"/>
    <x v="4"/>
    <n v="223"/>
  </r>
  <r>
    <x v="9"/>
    <s v="富丽"/>
    <x v="11"/>
    <x v="29"/>
    <n v="1720"/>
  </r>
  <r>
    <x v="7"/>
    <s v="生物"/>
    <x v="10"/>
    <x v="3"/>
    <n v="15000"/>
  </r>
  <r>
    <x v="1"/>
    <s v="富丽"/>
    <x v="10"/>
    <x v="6"/>
    <n v="2310"/>
  </r>
  <r>
    <x v="5"/>
    <s v="富丽"/>
    <x v="6"/>
    <x v="29"/>
    <n v="4580"/>
  </r>
  <r>
    <x v="13"/>
    <s v="富丽"/>
    <x v="0"/>
    <x v="16"/>
    <n v="36"/>
  </r>
  <r>
    <x v="7"/>
    <s v="富丽"/>
    <x v="4"/>
    <x v="4"/>
    <n v="146"/>
  </r>
  <r>
    <x v="1"/>
    <s v="富丽"/>
    <x v="7"/>
    <x v="11"/>
    <n v="4677.4799999999996"/>
  </r>
  <r>
    <x v="16"/>
    <s v="三联"/>
    <x v="8"/>
    <x v="11"/>
    <n v="131.09"/>
  </r>
  <r>
    <x v="13"/>
    <s v="富丽"/>
    <x v="0"/>
    <x v="16"/>
    <n v="28"/>
  </r>
  <r>
    <x v="0"/>
    <s v="富丽"/>
    <x v="16"/>
    <x v="25"/>
    <n v="25.99"/>
  </r>
  <r>
    <x v="2"/>
    <s v="富丽"/>
    <x v="12"/>
    <x v="4"/>
    <n v="924"/>
  </r>
  <r>
    <x v="17"/>
    <s v="三联"/>
    <x v="3"/>
    <x v="4"/>
    <n v="50"/>
  </r>
  <r>
    <x v="1"/>
    <s v="富丽"/>
    <x v="2"/>
    <x v="9"/>
    <n v="111391.76"/>
  </r>
  <r>
    <x v="26"/>
    <s v="自然美"/>
    <x v="3"/>
    <x v="32"/>
    <n v="50162.84"/>
  </r>
  <r>
    <x v="0"/>
    <s v="富丽"/>
    <x v="1"/>
    <x v="1"/>
    <n v="50126.67"/>
  </r>
  <r>
    <x v="1"/>
    <s v="富丽"/>
    <x v="12"/>
    <x v="16"/>
    <n v="280"/>
  </r>
  <r>
    <x v="9"/>
    <s v="富丽"/>
    <x v="0"/>
    <x v="16"/>
    <n v="80"/>
  </r>
  <r>
    <x v="0"/>
    <s v="富丽"/>
    <x v="12"/>
    <x v="0"/>
    <n v="8025.85"/>
  </r>
  <r>
    <x v="0"/>
    <s v="富丽"/>
    <x v="8"/>
    <x v="8"/>
    <n v="10.42"/>
  </r>
  <r>
    <x v="12"/>
    <s v="生物"/>
    <x v="0"/>
    <x v="3"/>
    <n v="15"/>
  </r>
  <r>
    <x v="8"/>
    <s v="富丽"/>
    <x v="4"/>
    <x v="4"/>
    <n v="102"/>
  </r>
  <r>
    <x v="1"/>
    <s v="富丽"/>
    <x v="3"/>
    <x v="19"/>
    <n v="1553"/>
  </r>
  <r>
    <x v="2"/>
    <s v="富丽"/>
    <x v="0"/>
    <x v="4"/>
    <n v="340"/>
  </r>
  <r>
    <x v="7"/>
    <s v="富丽"/>
    <x v="1"/>
    <x v="4"/>
    <n v="2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H1:I4" firstHeaderRow="1" firstDataRow="1" firstDataCol="1"/>
  <pivotFields count="5">
    <pivotField axis="axisRow" numFmtId="14" showAll="0">
      <items count="15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showAll="0"/>
    <pivotField showAll="0"/>
    <pivotField dataField="1" numFmtId="43" showAll="0"/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求和项:发生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P2" sqref="P2:Q2"/>
    </sheetView>
  </sheetViews>
  <sheetFormatPr defaultRowHeight="12.75" outlineLevelCol="1"/>
  <cols>
    <col min="1" max="1" width="11.85546875" bestFit="1" customWidth="1"/>
    <col min="2" max="3" width="8.42578125" bestFit="1" customWidth="1"/>
    <col min="4" max="11" width="8.42578125" hidden="1" customWidth="1" outlineLevel="1"/>
    <col min="12" max="12" width="8.42578125" bestFit="1" customWidth="1" collapsed="1"/>
    <col min="13" max="13" width="8.42578125" bestFit="1" customWidth="1"/>
    <col min="14" max="14" width="9.42578125" bestFit="1" customWidth="1"/>
    <col min="16" max="16" width="9.42578125" bestFit="1" customWidth="1"/>
  </cols>
  <sheetData>
    <row r="1" spans="1:17">
      <c r="A1" s="31">
        <v>6</v>
      </c>
      <c r="B1" s="33" t="s">
        <v>108</v>
      </c>
      <c r="C1" s="33"/>
      <c r="D1" s="33" t="s">
        <v>89</v>
      </c>
      <c r="E1" s="33"/>
      <c r="F1" s="33" t="s">
        <v>96</v>
      </c>
      <c r="G1" s="33"/>
      <c r="H1" s="33" t="s">
        <v>97</v>
      </c>
      <c r="I1" s="33"/>
      <c r="J1" s="33" t="s">
        <v>98</v>
      </c>
      <c r="K1" s="33"/>
      <c r="L1" s="33" t="s">
        <v>99</v>
      </c>
      <c r="M1" s="33"/>
      <c r="N1" s="33" t="s">
        <v>111</v>
      </c>
      <c r="O1" s="33"/>
      <c r="P1" s="33" t="str">
        <f>"1-"&amp;A1&amp;"月累计"</f>
        <v>1-6月累计</v>
      </c>
      <c r="Q1" s="33"/>
    </row>
    <row r="2" spans="1:17">
      <c r="A2" s="32"/>
      <c r="B2" s="28" t="s">
        <v>109</v>
      </c>
      <c r="C2" s="28" t="s">
        <v>110</v>
      </c>
      <c r="D2" s="28" t="s">
        <v>109</v>
      </c>
      <c r="E2" s="28" t="s">
        <v>110</v>
      </c>
      <c r="F2" s="28" t="s">
        <v>109</v>
      </c>
      <c r="G2" s="28" t="s">
        <v>110</v>
      </c>
      <c r="H2" s="28" t="s">
        <v>109</v>
      </c>
      <c r="I2" s="28" t="s">
        <v>110</v>
      </c>
      <c r="J2" s="28" t="s">
        <v>109</v>
      </c>
      <c r="K2" s="28" t="s">
        <v>110</v>
      </c>
      <c r="L2" s="28" t="s">
        <v>109</v>
      </c>
      <c r="M2" s="28" t="s">
        <v>110</v>
      </c>
      <c r="N2" s="28" t="s">
        <v>112</v>
      </c>
      <c r="O2" s="28" t="s">
        <v>113</v>
      </c>
      <c r="P2" s="28" t="s">
        <v>112</v>
      </c>
      <c r="Q2" s="28" t="s">
        <v>113</v>
      </c>
    </row>
    <row r="3" spans="1:17">
      <c r="A3" s="29" t="s">
        <v>100</v>
      </c>
      <c r="B3" s="30">
        <v>75137</v>
      </c>
      <c r="C3" s="30">
        <v>27222</v>
      </c>
      <c r="D3" s="30">
        <v>74570</v>
      </c>
      <c r="E3" s="30">
        <v>70793</v>
      </c>
      <c r="F3" s="30">
        <v>77667</v>
      </c>
      <c r="G3" s="30">
        <v>91622</v>
      </c>
      <c r="H3" s="30">
        <v>24608</v>
      </c>
      <c r="I3" s="30">
        <v>10595</v>
      </c>
      <c r="J3" s="30">
        <v>10502</v>
      </c>
      <c r="K3" s="30">
        <v>86892</v>
      </c>
      <c r="L3" s="30">
        <v>78157</v>
      </c>
      <c r="M3" s="30">
        <v>31021</v>
      </c>
      <c r="N3" s="30">
        <f>SUMIF($B$2:$M$2,N$2,$B3:$M3)</f>
        <v>340641</v>
      </c>
      <c r="O3" s="30">
        <f>SUMIF($B$2:$M$2,O$2,$B3:$M3)</f>
        <v>318145</v>
      </c>
      <c r="P3" s="30">
        <f ca="1">SUMIF(OFFSET($B$2,,,,$A$1*2),P$2,OFFSET($B3,,,,$A$1*2))</f>
        <v>340641</v>
      </c>
      <c r="Q3" s="30">
        <f ca="1">SUMIF(OFFSET($B$2,,,,$A$1*2),Q$2,OFFSET($B3,,,,$A$1*2))</f>
        <v>318145</v>
      </c>
    </row>
    <row r="4" spans="1:17">
      <c r="A4" s="29" t="s">
        <v>101</v>
      </c>
      <c r="B4" s="30">
        <v>16478</v>
      </c>
      <c r="C4" s="30">
        <v>64635</v>
      </c>
      <c r="D4" s="30">
        <v>44971</v>
      </c>
      <c r="E4" s="30">
        <v>37386</v>
      </c>
      <c r="F4" s="30">
        <v>85517</v>
      </c>
      <c r="G4" s="30">
        <v>85667</v>
      </c>
      <c r="H4" s="30">
        <v>70032</v>
      </c>
      <c r="I4" s="30">
        <v>17918</v>
      </c>
      <c r="J4" s="30">
        <v>88848</v>
      </c>
      <c r="K4" s="30">
        <v>95225</v>
      </c>
      <c r="L4" s="30">
        <v>17436</v>
      </c>
      <c r="M4" s="30">
        <v>55628</v>
      </c>
      <c r="N4" s="30">
        <f t="shared" ref="N4:O10" si="0">SUMIF($B$2:$M$2,N$2,$B4:$M4)</f>
        <v>323282</v>
      </c>
      <c r="O4" s="30">
        <f t="shared" si="0"/>
        <v>356459</v>
      </c>
      <c r="P4" s="30">
        <f t="shared" ref="P4:Q10" ca="1" si="1">SUMIF(OFFSET($B$2,,,,$A$1*2),P$2,OFFSET($B4,,,,$A$1*2))</f>
        <v>323282</v>
      </c>
      <c r="Q4" s="30">
        <f t="shared" ca="1" si="1"/>
        <v>356459</v>
      </c>
    </row>
    <row r="5" spans="1:17">
      <c r="A5" s="29" t="s">
        <v>102</v>
      </c>
      <c r="B5" s="30">
        <v>87513</v>
      </c>
      <c r="C5" s="30">
        <v>47511</v>
      </c>
      <c r="D5" s="30">
        <v>16062</v>
      </c>
      <c r="E5" s="30">
        <v>79592</v>
      </c>
      <c r="F5" s="30">
        <v>15074</v>
      </c>
      <c r="G5" s="30">
        <v>29303</v>
      </c>
      <c r="H5" s="30">
        <v>36932</v>
      </c>
      <c r="I5" s="30">
        <v>40204</v>
      </c>
      <c r="J5" s="30">
        <v>96893</v>
      </c>
      <c r="K5" s="30">
        <v>63284</v>
      </c>
      <c r="L5" s="30">
        <v>68647</v>
      </c>
      <c r="M5" s="30">
        <v>94144</v>
      </c>
      <c r="N5" s="30">
        <f t="shared" si="0"/>
        <v>321121</v>
      </c>
      <c r="O5" s="30">
        <f t="shared" si="0"/>
        <v>354038</v>
      </c>
      <c r="P5" s="30">
        <f t="shared" ca="1" si="1"/>
        <v>321121</v>
      </c>
      <c r="Q5" s="30">
        <f t="shared" ca="1" si="1"/>
        <v>354038</v>
      </c>
    </row>
    <row r="6" spans="1:17">
      <c r="A6" s="29" t="s">
        <v>103</v>
      </c>
      <c r="B6" s="30">
        <v>80433</v>
      </c>
      <c r="C6" s="30">
        <v>53325</v>
      </c>
      <c r="D6" s="30">
        <v>43904</v>
      </c>
      <c r="E6" s="30">
        <v>82594</v>
      </c>
      <c r="F6" s="30">
        <v>44789</v>
      </c>
      <c r="G6" s="30">
        <v>80499</v>
      </c>
      <c r="H6" s="30">
        <v>15781</v>
      </c>
      <c r="I6" s="30">
        <v>72199</v>
      </c>
      <c r="J6" s="30">
        <v>30256</v>
      </c>
      <c r="K6" s="30">
        <v>29527</v>
      </c>
      <c r="L6" s="30">
        <v>36436</v>
      </c>
      <c r="M6" s="30">
        <v>43087</v>
      </c>
      <c r="N6" s="30">
        <f t="shared" si="0"/>
        <v>251599</v>
      </c>
      <c r="O6" s="30">
        <f t="shared" si="0"/>
        <v>361231</v>
      </c>
      <c r="P6" s="30">
        <f t="shared" ca="1" si="1"/>
        <v>251599</v>
      </c>
      <c r="Q6" s="30">
        <f t="shared" ca="1" si="1"/>
        <v>361231</v>
      </c>
    </row>
    <row r="7" spans="1:17">
      <c r="A7" s="29" t="s">
        <v>104</v>
      </c>
      <c r="B7" s="30">
        <v>61326</v>
      </c>
      <c r="C7" s="30">
        <v>63352</v>
      </c>
      <c r="D7" s="30">
        <v>82887</v>
      </c>
      <c r="E7" s="30">
        <v>81013</v>
      </c>
      <c r="F7" s="30">
        <v>61261</v>
      </c>
      <c r="G7" s="30">
        <v>34866</v>
      </c>
      <c r="H7" s="30">
        <v>48030</v>
      </c>
      <c r="I7" s="30">
        <v>48035</v>
      </c>
      <c r="J7" s="30">
        <v>34619</v>
      </c>
      <c r="K7" s="30">
        <v>99848</v>
      </c>
      <c r="L7" s="30">
        <v>63512</v>
      </c>
      <c r="M7" s="30">
        <v>99375</v>
      </c>
      <c r="N7" s="30">
        <f t="shared" si="0"/>
        <v>351635</v>
      </c>
      <c r="O7" s="30">
        <f t="shared" si="0"/>
        <v>426489</v>
      </c>
      <c r="P7" s="30">
        <f t="shared" ca="1" si="1"/>
        <v>351635</v>
      </c>
      <c r="Q7" s="30">
        <f t="shared" ca="1" si="1"/>
        <v>426489</v>
      </c>
    </row>
    <row r="8" spans="1:17">
      <c r="A8" s="29" t="s">
        <v>105</v>
      </c>
      <c r="B8" s="30">
        <v>70526</v>
      </c>
      <c r="C8" s="30">
        <v>67492</v>
      </c>
      <c r="D8" s="30">
        <v>82364</v>
      </c>
      <c r="E8" s="30">
        <v>26723</v>
      </c>
      <c r="F8" s="30">
        <v>56686</v>
      </c>
      <c r="G8" s="30">
        <v>68868</v>
      </c>
      <c r="H8" s="30">
        <v>52105</v>
      </c>
      <c r="I8" s="30">
        <v>73534</v>
      </c>
      <c r="J8" s="30">
        <v>73546</v>
      </c>
      <c r="K8" s="30">
        <v>14420</v>
      </c>
      <c r="L8" s="30">
        <v>13049</v>
      </c>
      <c r="M8" s="30">
        <v>77843</v>
      </c>
      <c r="N8" s="30">
        <f t="shared" si="0"/>
        <v>348276</v>
      </c>
      <c r="O8" s="30">
        <f t="shared" si="0"/>
        <v>328880</v>
      </c>
      <c r="P8" s="30">
        <f t="shared" ca="1" si="1"/>
        <v>348276</v>
      </c>
      <c r="Q8" s="30">
        <f t="shared" ca="1" si="1"/>
        <v>328880</v>
      </c>
    </row>
    <row r="9" spans="1:17">
      <c r="A9" s="29" t="s">
        <v>106</v>
      </c>
      <c r="B9" s="30">
        <v>87234</v>
      </c>
      <c r="C9" s="30">
        <v>78325</v>
      </c>
      <c r="D9" s="30">
        <v>45396</v>
      </c>
      <c r="E9" s="30">
        <v>21947</v>
      </c>
      <c r="F9" s="30">
        <v>69340</v>
      </c>
      <c r="G9" s="30">
        <v>39789</v>
      </c>
      <c r="H9" s="30">
        <v>41014</v>
      </c>
      <c r="I9" s="30">
        <v>74814</v>
      </c>
      <c r="J9" s="30">
        <v>78862</v>
      </c>
      <c r="K9" s="30">
        <v>56990</v>
      </c>
      <c r="L9" s="30">
        <v>47704</v>
      </c>
      <c r="M9" s="30">
        <v>32219</v>
      </c>
      <c r="N9" s="30">
        <f t="shared" si="0"/>
        <v>369550</v>
      </c>
      <c r="O9" s="30">
        <f t="shared" si="0"/>
        <v>304084</v>
      </c>
      <c r="P9" s="30">
        <f t="shared" ca="1" si="1"/>
        <v>369550</v>
      </c>
      <c r="Q9" s="30">
        <f t="shared" ca="1" si="1"/>
        <v>304084</v>
      </c>
    </row>
    <row r="10" spans="1:17">
      <c r="A10" s="29" t="s">
        <v>107</v>
      </c>
      <c r="B10" s="30">
        <v>75041</v>
      </c>
      <c r="C10" s="30">
        <v>88334</v>
      </c>
      <c r="D10" s="30">
        <v>37531</v>
      </c>
      <c r="E10" s="30">
        <v>62816</v>
      </c>
      <c r="F10" s="30">
        <v>85657</v>
      </c>
      <c r="G10" s="30">
        <v>17077</v>
      </c>
      <c r="H10" s="30">
        <v>73058</v>
      </c>
      <c r="I10" s="30">
        <v>90524</v>
      </c>
      <c r="J10" s="30">
        <v>86372</v>
      </c>
      <c r="K10" s="30">
        <v>73684</v>
      </c>
      <c r="L10" s="30">
        <v>52692</v>
      </c>
      <c r="M10" s="30">
        <v>40248</v>
      </c>
      <c r="N10" s="30">
        <f t="shared" si="0"/>
        <v>410351</v>
      </c>
      <c r="O10" s="30">
        <f t="shared" si="0"/>
        <v>372683</v>
      </c>
      <c r="P10" s="30">
        <f t="shared" ca="1" si="1"/>
        <v>410351</v>
      </c>
      <c r="Q10" s="30">
        <f t="shared" ca="1" si="1"/>
        <v>372683</v>
      </c>
    </row>
  </sheetData>
  <mergeCells count="9">
    <mergeCell ref="A1:A2"/>
    <mergeCell ref="N1:O1"/>
    <mergeCell ref="P1:Q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E19" sqref="E19"/>
    </sheetView>
  </sheetViews>
  <sheetFormatPr defaultRowHeight="12.75" outlineLevelCol="1"/>
  <cols>
    <col min="1" max="1" width="11.85546875" bestFit="1" customWidth="1"/>
    <col min="2" max="2" width="8.42578125" bestFit="1" customWidth="1"/>
    <col min="3" max="6" width="8.42578125" customWidth="1"/>
    <col min="7" max="7" width="8.42578125" bestFit="1" customWidth="1"/>
    <col min="8" max="13" width="8.42578125" hidden="1" customWidth="1" outlineLevel="1"/>
    <col min="14" max="14" width="9.42578125" bestFit="1" customWidth="1" collapsed="1"/>
    <col min="15" max="15" width="9.42578125" bestFit="1" customWidth="1"/>
  </cols>
  <sheetData>
    <row r="1" spans="1:15">
      <c r="A1" s="36">
        <v>6</v>
      </c>
      <c r="B1" s="33" t="s">
        <v>109</v>
      </c>
      <c r="C1" s="33"/>
      <c r="D1" s="33"/>
      <c r="E1" s="33"/>
      <c r="F1" s="33"/>
      <c r="G1" s="33"/>
      <c r="H1" s="33" t="s">
        <v>110</v>
      </c>
      <c r="I1" s="33"/>
      <c r="J1" s="33"/>
      <c r="K1" s="33"/>
      <c r="L1" s="33"/>
      <c r="M1" s="33"/>
      <c r="N1" s="34" t="str">
        <f>"1-"&amp;A1&amp;"月累计"</f>
        <v>1-6月累计</v>
      </c>
      <c r="O1" s="35"/>
    </row>
    <row r="2" spans="1:15">
      <c r="A2" s="36"/>
      <c r="B2" s="28" t="s">
        <v>108</v>
      </c>
      <c r="C2" s="28" t="s">
        <v>89</v>
      </c>
      <c r="D2" s="28" t="s">
        <v>96</v>
      </c>
      <c r="E2" s="28" t="s">
        <v>97</v>
      </c>
      <c r="F2" s="28" t="s">
        <v>98</v>
      </c>
      <c r="G2" s="28" t="s">
        <v>99</v>
      </c>
      <c r="H2" s="28" t="str">
        <f t="shared" ref="H2:M2" si="0">B2</f>
        <v>1月</v>
      </c>
      <c r="I2" s="28" t="str">
        <f t="shared" si="0"/>
        <v>2月</v>
      </c>
      <c r="J2" s="28" t="str">
        <f t="shared" si="0"/>
        <v>3月</v>
      </c>
      <c r="K2" s="28" t="str">
        <f t="shared" si="0"/>
        <v>4月</v>
      </c>
      <c r="L2" s="28" t="str">
        <f t="shared" si="0"/>
        <v>5月</v>
      </c>
      <c r="M2" s="28" t="str">
        <f t="shared" si="0"/>
        <v>6月</v>
      </c>
      <c r="N2" s="28" t="s">
        <v>112</v>
      </c>
      <c r="O2" s="28" t="s">
        <v>113</v>
      </c>
    </row>
    <row r="3" spans="1:15">
      <c r="A3" s="29" t="s">
        <v>100</v>
      </c>
      <c r="B3" s="30">
        <v>75137</v>
      </c>
      <c r="C3" s="30">
        <v>74570</v>
      </c>
      <c r="D3" s="30">
        <v>77667</v>
      </c>
      <c r="E3" s="30">
        <v>24608</v>
      </c>
      <c r="F3" s="30">
        <v>10502</v>
      </c>
      <c r="G3" s="30">
        <v>78157</v>
      </c>
      <c r="H3" s="30">
        <v>27222</v>
      </c>
      <c r="I3" s="30">
        <v>70793</v>
      </c>
      <c r="J3" s="30">
        <v>91622</v>
      </c>
      <c r="K3" s="30">
        <v>10595</v>
      </c>
      <c r="L3" s="30">
        <v>86892</v>
      </c>
      <c r="M3" s="30">
        <v>31021</v>
      </c>
      <c r="N3" s="30">
        <f ca="1">SUM(OFFSET(B3,,,,$A$1))</f>
        <v>340641</v>
      </c>
      <c r="O3" s="30">
        <f ca="1">SUM(OFFSET(H3,,,,$A$1))</f>
        <v>318145</v>
      </c>
    </row>
    <row r="4" spans="1:15">
      <c r="A4" s="29" t="s">
        <v>101</v>
      </c>
      <c r="B4" s="30">
        <v>16478</v>
      </c>
      <c r="C4" s="30">
        <v>44971</v>
      </c>
      <c r="D4" s="30">
        <v>85517</v>
      </c>
      <c r="E4" s="30">
        <v>70032</v>
      </c>
      <c r="F4" s="30">
        <v>88848</v>
      </c>
      <c r="G4" s="30">
        <v>17436</v>
      </c>
      <c r="H4" s="30">
        <v>64635</v>
      </c>
      <c r="I4" s="30">
        <v>37386</v>
      </c>
      <c r="J4" s="30">
        <v>85667</v>
      </c>
      <c r="K4" s="30">
        <v>17918</v>
      </c>
      <c r="L4" s="30">
        <v>95225</v>
      </c>
      <c r="M4" s="30">
        <v>55628</v>
      </c>
      <c r="N4" s="30">
        <f t="shared" ref="N4:N10" ca="1" si="1">SUM(OFFSET(B4,,,,$A$1))</f>
        <v>323282</v>
      </c>
      <c r="O4" s="30">
        <f t="shared" ref="O4:O10" ca="1" si="2">SUM(OFFSET(H4,,,,$A$1))</f>
        <v>356459</v>
      </c>
    </row>
    <row r="5" spans="1:15">
      <c r="A5" s="29" t="s">
        <v>102</v>
      </c>
      <c r="B5" s="30">
        <v>87513</v>
      </c>
      <c r="C5" s="30">
        <v>16062</v>
      </c>
      <c r="D5" s="30">
        <v>15074</v>
      </c>
      <c r="E5" s="30">
        <v>36932</v>
      </c>
      <c r="F5" s="30">
        <v>96893</v>
      </c>
      <c r="G5" s="30">
        <v>68647</v>
      </c>
      <c r="H5" s="30">
        <v>47511</v>
      </c>
      <c r="I5" s="30">
        <v>79592</v>
      </c>
      <c r="J5" s="30">
        <v>29303</v>
      </c>
      <c r="K5" s="30">
        <v>40204</v>
      </c>
      <c r="L5" s="30">
        <v>63284</v>
      </c>
      <c r="M5" s="30">
        <v>94144</v>
      </c>
      <c r="N5" s="30">
        <f t="shared" ca="1" si="1"/>
        <v>321121</v>
      </c>
      <c r="O5" s="30">
        <f t="shared" ca="1" si="2"/>
        <v>354038</v>
      </c>
    </row>
    <row r="6" spans="1:15">
      <c r="A6" s="29" t="s">
        <v>103</v>
      </c>
      <c r="B6" s="30">
        <v>80433</v>
      </c>
      <c r="C6" s="30">
        <v>43904</v>
      </c>
      <c r="D6" s="30">
        <v>44789</v>
      </c>
      <c r="E6" s="30">
        <v>15781</v>
      </c>
      <c r="F6" s="30">
        <v>30256</v>
      </c>
      <c r="G6" s="30">
        <v>36436</v>
      </c>
      <c r="H6" s="30">
        <v>53325</v>
      </c>
      <c r="I6" s="30">
        <v>82594</v>
      </c>
      <c r="J6" s="30">
        <v>80499</v>
      </c>
      <c r="K6" s="30">
        <v>72199</v>
      </c>
      <c r="L6" s="30">
        <v>29527</v>
      </c>
      <c r="M6" s="30">
        <v>43087</v>
      </c>
      <c r="N6" s="30">
        <f t="shared" ca="1" si="1"/>
        <v>251599</v>
      </c>
      <c r="O6" s="30">
        <f t="shared" ca="1" si="2"/>
        <v>361231</v>
      </c>
    </row>
    <row r="7" spans="1:15">
      <c r="A7" s="29" t="s">
        <v>104</v>
      </c>
      <c r="B7" s="30">
        <v>61326</v>
      </c>
      <c r="C7" s="30">
        <v>82887</v>
      </c>
      <c r="D7" s="30">
        <v>61261</v>
      </c>
      <c r="E7" s="30">
        <v>48030</v>
      </c>
      <c r="F7" s="30">
        <v>34619</v>
      </c>
      <c r="G7" s="30">
        <v>63512</v>
      </c>
      <c r="H7" s="30">
        <v>63352</v>
      </c>
      <c r="I7" s="30">
        <v>81013</v>
      </c>
      <c r="J7" s="30">
        <v>34866</v>
      </c>
      <c r="K7" s="30">
        <v>48035</v>
      </c>
      <c r="L7" s="30">
        <v>99848</v>
      </c>
      <c r="M7" s="30">
        <v>99375</v>
      </c>
      <c r="N7" s="30">
        <f t="shared" ca="1" si="1"/>
        <v>351635</v>
      </c>
      <c r="O7" s="30">
        <f t="shared" ca="1" si="2"/>
        <v>426489</v>
      </c>
    </row>
    <row r="8" spans="1:15">
      <c r="A8" s="29" t="s">
        <v>105</v>
      </c>
      <c r="B8" s="30">
        <v>70526</v>
      </c>
      <c r="C8" s="30">
        <v>82364</v>
      </c>
      <c r="D8" s="30">
        <v>56686</v>
      </c>
      <c r="E8" s="30">
        <v>52105</v>
      </c>
      <c r="F8" s="30">
        <v>73546</v>
      </c>
      <c r="G8" s="30">
        <v>13049</v>
      </c>
      <c r="H8" s="30">
        <v>67492</v>
      </c>
      <c r="I8" s="30">
        <v>26723</v>
      </c>
      <c r="J8" s="30">
        <v>68868</v>
      </c>
      <c r="K8" s="30">
        <v>73534</v>
      </c>
      <c r="L8" s="30">
        <v>14420</v>
      </c>
      <c r="M8" s="30">
        <v>77843</v>
      </c>
      <c r="N8" s="30">
        <f t="shared" ca="1" si="1"/>
        <v>348276</v>
      </c>
      <c r="O8" s="30">
        <f t="shared" ca="1" si="2"/>
        <v>328880</v>
      </c>
    </row>
    <row r="9" spans="1:15">
      <c r="A9" s="29" t="s">
        <v>106</v>
      </c>
      <c r="B9" s="30">
        <v>87234</v>
      </c>
      <c r="C9" s="30">
        <v>45396</v>
      </c>
      <c r="D9" s="30">
        <v>69340</v>
      </c>
      <c r="E9" s="30">
        <v>41014</v>
      </c>
      <c r="F9" s="30">
        <v>78862</v>
      </c>
      <c r="G9" s="30">
        <v>47704</v>
      </c>
      <c r="H9" s="30">
        <v>78325</v>
      </c>
      <c r="I9" s="30">
        <v>21947</v>
      </c>
      <c r="J9" s="30">
        <v>39789</v>
      </c>
      <c r="K9" s="30">
        <v>74814</v>
      </c>
      <c r="L9" s="30">
        <v>56990</v>
      </c>
      <c r="M9" s="30">
        <v>32219</v>
      </c>
      <c r="N9" s="30">
        <f t="shared" ca="1" si="1"/>
        <v>369550</v>
      </c>
      <c r="O9" s="30">
        <f t="shared" ca="1" si="2"/>
        <v>304084</v>
      </c>
    </row>
    <row r="10" spans="1:15">
      <c r="A10" s="29" t="s">
        <v>107</v>
      </c>
      <c r="B10" s="30">
        <v>75041</v>
      </c>
      <c r="C10" s="30">
        <v>37531</v>
      </c>
      <c r="D10" s="30">
        <v>85657</v>
      </c>
      <c r="E10" s="30">
        <v>73058</v>
      </c>
      <c r="F10" s="30">
        <v>86372</v>
      </c>
      <c r="G10" s="30">
        <v>52692</v>
      </c>
      <c r="H10" s="30">
        <v>88334</v>
      </c>
      <c r="I10" s="30">
        <v>62816</v>
      </c>
      <c r="J10" s="30">
        <v>17077</v>
      </c>
      <c r="K10" s="30">
        <v>90524</v>
      </c>
      <c r="L10" s="30">
        <v>73684</v>
      </c>
      <c r="M10" s="30">
        <v>40248</v>
      </c>
      <c r="N10" s="30">
        <f t="shared" ca="1" si="1"/>
        <v>410351</v>
      </c>
      <c r="O10" s="30">
        <f t="shared" ca="1" si="2"/>
        <v>372683</v>
      </c>
    </row>
  </sheetData>
  <mergeCells count="4">
    <mergeCell ref="N1:O1"/>
    <mergeCell ref="B1:G1"/>
    <mergeCell ref="H1:M1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"/>
  <sheetViews>
    <sheetView workbookViewId="0">
      <pane xSplit="2" ySplit="1" topLeftCell="C859" activePane="bottomRight" state="frozen"/>
      <selection activeCell="C854" sqref="C854"/>
      <selection pane="topRight" activeCell="C854" sqref="C854"/>
      <selection pane="bottomLeft" activeCell="C854" sqref="C854"/>
      <selection pane="bottomRight" activeCell="C854" sqref="C854"/>
    </sheetView>
  </sheetViews>
  <sheetFormatPr defaultRowHeight="12.75" customHeight="1"/>
  <cols>
    <col min="1" max="1" width="13.140625" style="17" bestFit="1" customWidth="1"/>
    <col min="2" max="2" width="12.42578125" style="4" bestFit="1" customWidth="1"/>
    <col min="3" max="3" width="18.42578125" style="4" customWidth="1"/>
    <col min="4" max="4" width="29" style="4" bestFit="1" customWidth="1"/>
    <col min="5" max="5" width="12.42578125" style="18" bestFit="1" customWidth="1"/>
    <col min="6" max="16384" width="9.140625" style="4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thickBot="1">
      <c r="A2" s="5">
        <v>41305</v>
      </c>
      <c r="B2" s="6" t="s">
        <v>5</v>
      </c>
      <c r="C2" s="6" t="s">
        <v>6</v>
      </c>
      <c r="D2" s="6" t="s">
        <v>7</v>
      </c>
      <c r="E2" s="7">
        <v>35823.58</v>
      </c>
    </row>
    <row r="3" spans="1:5" ht="13.5" thickBot="1">
      <c r="A3" s="8">
        <v>41333</v>
      </c>
      <c r="B3" s="9" t="s">
        <v>5</v>
      </c>
      <c r="C3" s="9" t="s">
        <v>8</v>
      </c>
      <c r="D3" s="9" t="s">
        <v>9</v>
      </c>
      <c r="E3" s="10">
        <v>6045.32</v>
      </c>
    </row>
    <row r="4" spans="1:5" ht="13.5" thickBot="1">
      <c r="A4" s="11">
        <v>41304</v>
      </c>
      <c r="B4" s="12" t="s">
        <v>5</v>
      </c>
      <c r="C4" s="12" t="s">
        <v>6</v>
      </c>
      <c r="D4" s="12" t="s">
        <v>10</v>
      </c>
      <c r="E4" s="13">
        <v>1166.4000000000001</v>
      </c>
    </row>
    <row r="5" spans="1:5" ht="13.5" thickBot="1">
      <c r="A5" s="8">
        <v>41289</v>
      </c>
      <c r="B5" s="9" t="s">
        <v>5</v>
      </c>
      <c r="C5" s="9" t="s">
        <v>11</v>
      </c>
      <c r="D5" s="9" t="s">
        <v>12</v>
      </c>
      <c r="E5" s="10">
        <v>200</v>
      </c>
    </row>
    <row r="6" spans="1:5" ht="13.5" thickBot="1">
      <c r="A6" s="11">
        <v>41304</v>
      </c>
      <c r="B6" s="12" t="s">
        <v>5</v>
      </c>
      <c r="C6" s="12" t="s">
        <v>13</v>
      </c>
      <c r="D6" s="12" t="s">
        <v>14</v>
      </c>
      <c r="E6" s="13">
        <v>284</v>
      </c>
    </row>
    <row r="7" spans="1:5" ht="13.5" thickBot="1">
      <c r="A7" s="8">
        <v>41305</v>
      </c>
      <c r="B7" s="9" t="s">
        <v>5</v>
      </c>
      <c r="C7" s="9" t="s">
        <v>11</v>
      </c>
      <c r="D7" s="9" t="s">
        <v>15</v>
      </c>
      <c r="E7" s="10">
        <v>4204.9799999999996</v>
      </c>
    </row>
    <row r="8" spans="1:5" ht="13.5" thickBot="1">
      <c r="A8" s="11">
        <v>41333</v>
      </c>
      <c r="B8" s="12" t="s">
        <v>5</v>
      </c>
      <c r="C8" s="12" t="s">
        <v>16</v>
      </c>
      <c r="D8" s="12" t="s">
        <v>17</v>
      </c>
      <c r="E8" s="13">
        <v>9033.2000000000007</v>
      </c>
    </row>
    <row r="9" spans="1:5" ht="13.5" thickBot="1">
      <c r="A9" s="8">
        <v>41290</v>
      </c>
      <c r="B9" s="9" t="s">
        <v>5</v>
      </c>
      <c r="C9" s="9" t="s">
        <v>13</v>
      </c>
      <c r="D9" s="9" t="s">
        <v>10</v>
      </c>
      <c r="E9" s="10">
        <v>800</v>
      </c>
    </row>
    <row r="10" spans="1:5" ht="13.5" thickBot="1">
      <c r="A10" s="11">
        <v>41312</v>
      </c>
      <c r="B10" s="12" t="s">
        <v>5</v>
      </c>
      <c r="C10" s="12" t="s">
        <v>6</v>
      </c>
      <c r="D10" s="12" t="s">
        <v>18</v>
      </c>
      <c r="E10" s="13">
        <v>4274</v>
      </c>
    </row>
    <row r="11" spans="1:5" ht="13.5" thickBot="1">
      <c r="A11" s="8">
        <v>41391</v>
      </c>
      <c r="B11" s="9" t="s">
        <v>5</v>
      </c>
      <c r="C11" s="9" t="s">
        <v>19</v>
      </c>
      <c r="D11" s="9" t="s">
        <v>20</v>
      </c>
      <c r="E11" s="10">
        <v>22.79</v>
      </c>
    </row>
    <row r="12" spans="1:5" ht="13.5" thickBot="1">
      <c r="A12" s="11">
        <v>41305</v>
      </c>
      <c r="B12" s="12" t="s">
        <v>5</v>
      </c>
      <c r="C12" s="12" t="s">
        <v>21</v>
      </c>
      <c r="D12" s="12" t="s">
        <v>22</v>
      </c>
      <c r="E12" s="13">
        <v>106723.59</v>
      </c>
    </row>
    <row r="13" spans="1:5" ht="13.5" thickBot="1">
      <c r="A13" s="8">
        <v>41333</v>
      </c>
      <c r="B13" s="9" t="s">
        <v>5</v>
      </c>
      <c r="C13" s="9" t="s">
        <v>23</v>
      </c>
      <c r="D13" s="9" t="s">
        <v>24</v>
      </c>
      <c r="E13" s="10">
        <v>311.82</v>
      </c>
    </row>
    <row r="14" spans="1:5" ht="13.5" thickBot="1">
      <c r="A14" s="11">
        <v>41305</v>
      </c>
      <c r="B14" s="12" t="s">
        <v>25</v>
      </c>
      <c r="C14" s="12" t="s">
        <v>26</v>
      </c>
      <c r="D14" s="12" t="s">
        <v>27</v>
      </c>
      <c r="E14" s="13">
        <v>23.3</v>
      </c>
    </row>
    <row r="15" spans="1:5" ht="13.5" thickBot="1">
      <c r="A15" s="8">
        <v>41333</v>
      </c>
      <c r="B15" s="9" t="s">
        <v>5</v>
      </c>
      <c r="C15" s="9" t="s">
        <v>19</v>
      </c>
      <c r="D15" s="9" t="s">
        <v>17</v>
      </c>
      <c r="E15" s="10">
        <v>911.4</v>
      </c>
    </row>
    <row r="16" spans="1:5" ht="13.5" thickBot="1">
      <c r="A16" s="11">
        <v>41305</v>
      </c>
      <c r="B16" s="12" t="s">
        <v>5</v>
      </c>
      <c r="C16" s="12" t="s">
        <v>28</v>
      </c>
      <c r="D16" s="12" t="s">
        <v>17</v>
      </c>
      <c r="E16" s="13">
        <v>3917.32</v>
      </c>
    </row>
    <row r="17" spans="1:5" ht="13.5" thickBot="1">
      <c r="A17" s="8">
        <v>41288</v>
      </c>
      <c r="B17" s="9" t="s">
        <v>29</v>
      </c>
      <c r="C17" s="9" t="s">
        <v>30</v>
      </c>
      <c r="D17" s="9" t="s">
        <v>31</v>
      </c>
      <c r="E17" s="10">
        <v>164</v>
      </c>
    </row>
    <row r="18" spans="1:5" ht="13.5" thickBot="1">
      <c r="A18" s="11">
        <v>41305</v>
      </c>
      <c r="B18" s="12" t="s">
        <v>25</v>
      </c>
      <c r="C18" s="12" t="s">
        <v>32</v>
      </c>
      <c r="D18" s="12" t="s">
        <v>33</v>
      </c>
      <c r="E18" s="13">
        <v>48000</v>
      </c>
    </row>
    <row r="19" spans="1:5" ht="13.5" thickBot="1">
      <c r="A19" s="8">
        <v>41303</v>
      </c>
      <c r="B19" s="9" t="s">
        <v>5</v>
      </c>
      <c r="C19" s="9" t="s">
        <v>13</v>
      </c>
      <c r="D19" s="9" t="s">
        <v>14</v>
      </c>
      <c r="E19" s="10">
        <v>113</v>
      </c>
    </row>
    <row r="20" spans="1:5" ht="13.5" thickBot="1">
      <c r="A20" s="11">
        <v>41296</v>
      </c>
      <c r="B20" s="12" t="s">
        <v>5</v>
      </c>
      <c r="C20" s="12" t="s">
        <v>16</v>
      </c>
      <c r="D20" s="12" t="s">
        <v>34</v>
      </c>
      <c r="E20" s="13">
        <v>400</v>
      </c>
    </row>
    <row r="21" spans="1:5" ht="13.5" thickBot="1">
      <c r="A21" s="8">
        <v>41305</v>
      </c>
      <c r="B21" s="9" t="s">
        <v>5</v>
      </c>
      <c r="C21" s="9" t="s">
        <v>16</v>
      </c>
      <c r="D21" s="9" t="s">
        <v>24</v>
      </c>
      <c r="E21" s="10">
        <v>432.42</v>
      </c>
    </row>
    <row r="22" spans="1:5" ht="13.5" thickBot="1">
      <c r="A22" s="11">
        <v>41292</v>
      </c>
      <c r="B22" s="12" t="s">
        <v>5</v>
      </c>
      <c r="C22" s="12" t="s">
        <v>35</v>
      </c>
      <c r="D22" s="12" t="s">
        <v>12</v>
      </c>
      <c r="E22" s="13">
        <v>170.94</v>
      </c>
    </row>
    <row r="23" spans="1:5" ht="13.5" thickBot="1">
      <c r="A23" s="8">
        <v>41305</v>
      </c>
      <c r="B23" s="9" t="s">
        <v>5</v>
      </c>
      <c r="C23" s="9" t="s">
        <v>23</v>
      </c>
      <c r="D23" s="9" t="s">
        <v>36</v>
      </c>
      <c r="E23" s="10">
        <v>90000</v>
      </c>
    </row>
    <row r="24" spans="1:5" ht="13.5" thickBot="1">
      <c r="A24" s="11">
        <v>41298</v>
      </c>
      <c r="B24" s="12" t="s">
        <v>5</v>
      </c>
      <c r="C24" s="12" t="s">
        <v>6</v>
      </c>
      <c r="D24" s="12" t="s">
        <v>37</v>
      </c>
      <c r="E24" s="13">
        <v>327</v>
      </c>
    </row>
    <row r="25" spans="1:5" ht="13.5" thickBot="1">
      <c r="A25" s="8">
        <v>41305</v>
      </c>
      <c r="B25" s="9" t="s">
        <v>5</v>
      </c>
      <c r="C25" s="9" t="s">
        <v>6</v>
      </c>
      <c r="D25" s="9" t="s">
        <v>38</v>
      </c>
      <c r="E25" s="10">
        <v>3178.96</v>
      </c>
    </row>
    <row r="26" spans="1:5" ht="13.5" thickBot="1">
      <c r="A26" s="11">
        <v>41333</v>
      </c>
      <c r="B26" s="12" t="s">
        <v>5</v>
      </c>
      <c r="C26" s="12" t="s">
        <v>28</v>
      </c>
      <c r="D26" s="12" t="s">
        <v>22</v>
      </c>
      <c r="E26" s="13">
        <v>50585.279999999999</v>
      </c>
    </row>
    <row r="27" spans="1:5" ht="13.5" thickBot="1">
      <c r="A27" s="8">
        <v>41303</v>
      </c>
      <c r="B27" s="9" t="s">
        <v>5</v>
      </c>
      <c r="C27" s="9" t="s">
        <v>35</v>
      </c>
      <c r="D27" s="9" t="s">
        <v>37</v>
      </c>
      <c r="E27" s="10">
        <v>410</v>
      </c>
    </row>
    <row r="28" spans="1:5" ht="13.5" thickBot="1">
      <c r="A28" s="11">
        <v>41304</v>
      </c>
      <c r="B28" s="12" t="s">
        <v>5</v>
      </c>
      <c r="C28" s="12" t="s">
        <v>6</v>
      </c>
      <c r="D28" s="12" t="s">
        <v>14</v>
      </c>
      <c r="E28" s="13">
        <v>184</v>
      </c>
    </row>
    <row r="29" spans="1:5" ht="13.5" thickBot="1">
      <c r="A29" s="8">
        <v>41304</v>
      </c>
      <c r="B29" s="9" t="s">
        <v>5</v>
      </c>
      <c r="C29" s="9" t="s">
        <v>8</v>
      </c>
      <c r="D29" s="9" t="s">
        <v>34</v>
      </c>
      <c r="E29" s="10">
        <v>100</v>
      </c>
    </row>
    <row r="30" spans="1:5" ht="13.5" thickBot="1">
      <c r="A30" s="11">
        <v>41305</v>
      </c>
      <c r="B30" s="12" t="s">
        <v>39</v>
      </c>
      <c r="C30" s="12" t="s">
        <v>16</v>
      </c>
      <c r="D30" s="12" t="s">
        <v>20</v>
      </c>
      <c r="E30" s="13">
        <v>64.97</v>
      </c>
    </row>
    <row r="31" spans="1:5" ht="13.5" thickBot="1">
      <c r="A31" s="8">
        <v>41298</v>
      </c>
      <c r="B31" s="9" t="s">
        <v>5</v>
      </c>
      <c r="C31" s="9" t="s">
        <v>40</v>
      </c>
      <c r="D31" s="9" t="s">
        <v>41</v>
      </c>
      <c r="E31" s="10">
        <v>500</v>
      </c>
    </row>
    <row r="32" spans="1:5" ht="13.5" thickBot="1">
      <c r="A32" s="11">
        <v>41305</v>
      </c>
      <c r="B32" s="12" t="s">
        <v>5</v>
      </c>
      <c r="C32" s="12" t="s">
        <v>16</v>
      </c>
      <c r="D32" s="12" t="s">
        <v>42</v>
      </c>
      <c r="E32" s="13">
        <v>3784</v>
      </c>
    </row>
    <row r="33" spans="1:5" ht="13.5" thickBot="1">
      <c r="A33" s="8">
        <v>41333</v>
      </c>
      <c r="B33" s="9" t="s">
        <v>25</v>
      </c>
      <c r="C33" s="9" t="s">
        <v>16</v>
      </c>
      <c r="D33" s="9" t="s">
        <v>43</v>
      </c>
      <c r="E33" s="10">
        <v>351.57</v>
      </c>
    </row>
    <row r="34" spans="1:5" ht="13.5" thickBot="1">
      <c r="A34" s="11">
        <v>41333</v>
      </c>
      <c r="B34" s="12" t="s">
        <v>5</v>
      </c>
      <c r="C34" s="12" t="s">
        <v>16</v>
      </c>
      <c r="D34" s="12" t="s">
        <v>37</v>
      </c>
      <c r="E34" s="13">
        <v>9571</v>
      </c>
    </row>
    <row r="35" spans="1:5" ht="13.5" thickBot="1">
      <c r="A35" s="8">
        <v>41303</v>
      </c>
      <c r="B35" s="9" t="s">
        <v>5</v>
      </c>
      <c r="C35" s="9" t="s">
        <v>13</v>
      </c>
      <c r="D35" s="9" t="s">
        <v>34</v>
      </c>
      <c r="E35" s="10">
        <v>385</v>
      </c>
    </row>
    <row r="36" spans="1:5" ht="13.5" thickBot="1">
      <c r="A36" s="11">
        <v>41305</v>
      </c>
      <c r="B36" s="12" t="s">
        <v>5</v>
      </c>
      <c r="C36" s="12" t="s">
        <v>16</v>
      </c>
      <c r="D36" s="12" t="s">
        <v>44</v>
      </c>
      <c r="E36" s="13">
        <v>1050</v>
      </c>
    </row>
    <row r="37" spans="1:5" ht="13.5" thickBot="1">
      <c r="A37" s="8">
        <v>41305</v>
      </c>
      <c r="B37" s="9" t="s">
        <v>45</v>
      </c>
      <c r="C37" s="9" t="s">
        <v>46</v>
      </c>
      <c r="D37" s="9" t="s">
        <v>22</v>
      </c>
      <c r="E37" s="10">
        <v>5409.17</v>
      </c>
    </row>
    <row r="38" spans="1:5" ht="13.5" thickBot="1">
      <c r="A38" s="11">
        <v>41333</v>
      </c>
      <c r="B38" s="12" t="s">
        <v>5</v>
      </c>
      <c r="C38" s="12" t="s">
        <v>47</v>
      </c>
      <c r="D38" s="12" t="s">
        <v>43</v>
      </c>
      <c r="E38" s="13">
        <v>133.33000000000001</v>
      </c>
    </row>
    <row r="39" spans="1:5" ht="13.5" thickBot="1">
      <c r="A39" s="8">
        <v>41302</v>
      </c>
      <c r="B39" s="9" t="s">
        <v>29</v>
      </c>
      <c r="C39" s="9" t="s">
        <v>30</v>
      </c>
      <c r="D39" s="9" t="s">
        <v>34</v>
      </c>
      <c r="E39" s="10">
        <v>251.97</v>
      </c>
    </row>
    <row r="40" spans="1:5" ht="13.5" thickBot="1">
      <c r="A40" s="11">
        <v>41305</v>
      </c>
      <c r="B40" s="12" t="s">
        <v>5</v>
      </c>
      <c r="C40" s="12" t="s">
        <v>21</v>
      </c>
      <c r="D40" s="12" t="s">
        <v>42</v>
      </c>
      <c r="E40" s="13">
        <v>5464</v>
      </c>
    </row>
    <row r="41" spans="1:5" ht="13.5" thickBot="1">
      <c r="A41" s="8">
        <v>41331</v>
      </c>
      <c r="B41" s="9" t="s">
        <v>5</v>
      </c>
      <c r="C41" s="9" t="s">
        <v>16</v>
      </c>
      <c r="D41" s="9" t="s">
        <v>14</v>
      </c>
      <c r="E41" s="10">
        <v>7389</v>
      </c>
    </row>
    <row r="42" spans="1:5" ht="13.5" thickBot="1">
      <c r="A42" s="11">
        <v>41291</v>
      </c>
      <c r="B42" s="12" t="s">
        <v>5</v>
      </c>
      <c r="C42" s="12" t="s">
        <v>13</v>
      </c>
      <c r="D42" s="12" t="s">
        <v>14</v>
      </c>
      <c r="E42" s="13">
        <v>147</v>
      </c>
    </row>
    <row r="43" spans="1:5" ht="13.5" thickBot="1">
      <c r="A43" s="8">
        <v>41305</v>
      </c>
      <c r="B43" s="9" t="s">
        <v>5</v>
      </c>
      <c r="C43" s="9" t="s">
        <v>30</v>
      </c>
      <c r="D43" s="9" t="s">
        <v>22</v>
      </c>
      <c r="E43" s="10">
        <v>69490.789999999994</v>
      </c>
    </row>
    <row r="44" spans="1:5" ht="13.5" thickBot="1">
      <c r="A44" s="11">
        <v>41331</v>
      </c>
      <c r="B44" s="12" t="s">
        <v>5</v>
      </c>
      <c r="C44" s="12" t="s">
        <v>35</v>
      </c>
      <c r="D44" s="12" t="s">
        <v>34</v>
      </c>
      <c r="E44" s="13">
        <v>128</v>
      </c>
    </row>
    <row r="45" spans="1:5" ht="13.5" thickBot="1">
      <c r="A45" s="8">
        <v>41290</v>
      </c>
      <c r="B45" s="9" t="s">
        <v>5</v>
      </c>
      <c r="C45" s="9" t="s">
        <v>28</v>
      </c>
      <c r="D45" s="9" t="s">
        <v>34</v>
      </c>
      <c r="E45" s="10">
        <v>192</v>
      </c>
    </row>
    <row r="46" spans="1:5" ht="13.5" thickBot="1">
      <c r="A46" s="11">
        <v>41304</v>
      </c>
      <c r="B46" s="12" t="s">
        <v>5</v>
      </c>
      <c r="C46" s="12" t="s">
        <v>8</v>
      </c>
      <c r="D46" s="12" t="s">
        <v>48</v>
      </c>
      <c r="E46" s="13">
        <v>733</v>
      </c>
    </row>
    <row r="47" spans="1:5" ht="13.5" thickBot="1">
      <c r="A47" s="8">
        <v>41333</v>
      </c>
      <c r="B47" s="9" t="s">
        <v>5</v>
      </c>
      <c r="C47" s="9" t="s">
        <v>28</v>
      </c>
      <c r="D47" s="9" t="s">
        <v>38</v>
      </c>
      <c r="E47" s="10">
        <v>302.7</v>
      </c>
    </row>
    <row r="48" spans="1:5" ht="13.5" thickBot="1">
      <c r="A48" s="11">
        <v>41302</v>
      </c>
      <c r="B48" s="12" t="s">
        <v>29</v>
      </c>
      <c r="C48" s="12" t="s">
        <v>30</v>
      </c>
      <c r="D48" s="12" t="s">
        <v>31</v>
      </c>
      <c r="E48" s="13">
        <v>215</v>
      </c>
    </row>
    <row r="49" spans="1:5" ht="13.5" thickBot="1">
      <c r="A49" s="8">
        <v>41325</v>
      </c>
      <c r="B49" s="9" t="s">
        <v>39</v>
      </c>
      <c r="C49" s="9" t="s">
        <v>8</v>
      </c>
      <c r="D49" s="9" t="s">
        <v>34</v>
      </c>
      <c r="E49" s="10">
        <v>1094</v>
      </c>
    </row>
    <row r="50" spans="1:5" ht="13.5" thickBot="1">
      <c r="A50" s="11">
        <v>41305</v>
      </c>
      <c r="B50" s="12" t="s">
        <v>5</v>
      </c>
      <c r="C50" s="12" t="s">
        <v>8</v>
      </c>
      <c r="D50" s="12" t="s">
        <v>49</v>
      </c>
      <c r="E50" s="13">
        <v>3214.9</v>
      </c>
    </row>
    <row r="51" spans="1:5" ht="13.5" thickBot="1">
      <c r="A51" s="8">
        <v>41331</v>
      </c>
      <c r="B51" s="9" t="s">
        <v>5</v>
      </c>
      <c r="C51" s="9" t="s">
        <v>6</v>
      </c>
      <c r="D51" s="9" t="s">
        <v>37</v>
      </c>
      <c r="E51" s="10">
        <v>350</v>
      </c>
    </row>
    <row r="52" spans="1:5" ht="13.5" thickBot="1">
      <c r="A52" s="11">
        <v>41305</v>
      </c>
      <c r="B52" s="12" t="s">
        <v>39</v>
      </c>
      <c r="C52" s="12" t="s">
        <v>16</v>
      </c>
      <c r="D52" s="12" t="s">
        <v>42</v>
      </c>
      <c r="E52" s="13">
        <v>910</v>
      </c>
    </row>
    <row r="53" spans="1:5" ht="13.5" thickBot="1">
      <c r="A53" s="8">
        <v>41333</v>
      </c>
      <c r="B53" s="9" t="s">
        <v>5</v>
      </c>
      <c r="C53" s="9" t="s">
        <v>8</v>
      </c>
      <c r="D53" s="9" t="s">
        <v>9</v>
      </c>
      <c r="E53" s="10">
        <v>7800</v>
      </c>
    </row>
    <row r="54" spans="1:5" ht="13.5" thickBot="1">
      <c r="A54" s="11">
        <v>41305</v>
      </c>
      <c r="B54" s="12" t="s">
        <v>5</v>
      </c>
      <c r="C54" s="12" t="s">
        <v>16</v>
      </c>
      <c r="D54" s="12" t="s">
        <v>50</v>
      </c>
      <c r="E54" s="13">
        <v>1325</v>
      </c>
    </row>
    <row r="55" spans="1:5" ht="13.5" thickBot="1">
      <c r="A55" s="8">
        <v>41305</v>
      </c>
      <c r="B55" s="9" t="s">
        <v>5</v>
      </c>
      <c r="C55" s="9" t="s">
        <v>51</v>
      </c>
      <c r="D55" s="9" t="s">
        <v>20</v>
      </c>
      <c r="E55" s="10">
        <v>30.19</v>
      </c>
    </row>
    <row r="56" spans="1:5" ht="13.5" thickBot="1">
      <c r="A56" s="11">
        <v>41305</v>
      </c>
      <c r="B56" s="12" t="s">
        <v>39</v>
      </c>
      <c r="C56" s="12" t="s">
        <v>16</v>
      </c>
      <c r="D56" s="12" t="s">
        <v>24</v>
      </c>
      <c r="E56" s="13">
        <v>103.94</v>
      </c>
    </row>
    <row r="57" spans="1:5" ht="13.5" thickBot="1">
      <c r="A57" s="8">
        <v>41305</v>
      </c>
      <c r="B57" s="9" t="s">
        <v>5</v>
      </c>
      <c r="C57" s="9" t="s">
        <v>8</v>
      </c>
      <c r="D57" s="9" t="s">
        <v>9</v>
      </c>
      <c r="E57" s="10">
        <v>326352</v>
      </c>
    </row>
    <row r="58" spans="1:5" ht="13.5" thickBot="1">
      <c r="A58" s="11">
        <v>41333</v>
      </c>
      <c r="B58" s="12" t="s">
        <v>5</v>
      </c>
      <c r="C58" s="12" t="s">
        <v>11</v>
      </c>
      <c r="D58" s="12" t="s">
        <v>7</v>
      </c>
      <c r="E58" s="13">
        <v>15373.8</v>
      </c>
    </row>
    <row r="59" spans="1:5" ht="13.5" thickBot="1">
      <c r="A59" s="8">
        <v>41333</v>
      </c>
      <c r="B59" s="9" t="s">
        <v>5</v>
      </c>
      <c r="C59" s="9" t="s">
        <v>8</v>
      </c>
      <c r="D59" s="9" t="s">
        <v>9</v>
      </c>
      <c r="E59" s="10">
        <v>2200</v>
      </c>
    </row>
    <row r="60" spans="1:5" ht="13.5" thickBot="1">
      <c r="A60" s="11">
        <v>41362</v>
      </c>
      <c r="B60" s="12" t="s">
        <v>5</v>
      </c>
      <c r="C60" s="12" t="s">
        <v>46</v>
      </c>
      <c r="D60" s="12" t="s">
        <v>7</v>
      </c>
      <c r="E60" s="13">
        <v>399</v>
      </c>
    </row>
    <row r="61" spans="1:5" ht="13.5" thickBot="1">
      <c r="A61" s="8">
        <v>41362</v>
      </c>
      <c r="B61" s="9" t="s">
        <v>5</v>
      </c>
      <c r="C61" s="9" t="s">
        <v>19</v>
      </c>
      <c r="D61" s="9" t="s">
        <v>24</v>
      </c>
      <c r="E61" s="10">
        <v>38.729999999999997</v>
      </c>
    </row>
    <row r="62" spans="1:5" ht="13.5" thickBot="1">
      <c r="A62" s="11">
        <v>41290</v>
      </c>
      <c r="B62" s="12" t="s">
        <v>5</v>
      </c>
      <c r="C62" s="12" t="s">
        <v>13</v>
      </c>
      <c r="D62" s="12" t="s">
        <v>10</v>
      </c>
      <c r="E62" s="13">
        <v>10747.86</v>
      </c>
    </row>
    <row r="63" spans="1:5" ht="13.5" thickBot="1">
      <c r="A63" s="8">
        <v>41331</v>
      </c>
      <c r="B63" s="9" t="s">
        <v>5</v>
      </c>
      <c r="C63" s="9" t="s">
        <v>13</v>
      </c>
      <c r="D63" s="9" t="s">
        <v>41</v>
      </c>
      <c r="E63" s="10">
        <v>35200.339999999997</v>
      </c>
    </row>
    <row r="64" spans="1:5" ht="13.5" thickBot="1">
      <c r="A64" s="11">
        <v>41312</v>
      </c>
      <c r="B64" s="12" t="s">
        <v>5</v>
      </c>
      <c r="C64" s="12" t="s">
        <v>16</v>
      </c>
      <c r="D64" s="12" t="s">
        <v>34</v>
      </c>
      <c r="E64" s="13">
        <v>119.2</v>
      </c>
    </row>
    <row r="65" spans="1:5" ht="13.5" thickBot="1">
      <c r="A65" s="8">
        <v>41305</v>
      </c>
      <c r="B65" s="9" t="s">
        <v>5</v>
      </c>
      <c r="C65" s="9" t="s">
        <v>21</v>
      </c>
      <c r="D65" s="9" t="s">
        <v>43</v>
      </c>
      <c r="E65" s="10">
        <v>100.08</v>
      </c>
    </row>
    <row r="66" spans="1:5" ht="13.5" thickBot="1">
      <c r="A66" s="11">
        <v>41303</v>
      </c>
      <c r="B66" s="12" t="s">
        <v>5</v>
      </c>
      <c r="C66" s="12" t="s">
        <v>13</v>
      </c>
      <c r="D66" s="12" t="s">
        <v>14</v>
      </c>
      <c r="E66" s="13">
        <v>33</v>
      </c>
    </row>
    <row r="67" spans="1:5" ht="13.5" thickBot="1">
      <c r="A67" s="8">
        <v>41305</v>
      </c>
      <c r="B67" s="9" t="s">
        <v>5</v>
      </c>
      <c r="C67" s="9" t="s">
        <v>40</v>
      </c>
      <c r="D67" s="9" t="s">
        <v>20</v>
      </c>
      <c r="E67" s="10">
        <v>184.24</v>
      </c>
    </row>
    <row r="68" spans="1:5" ht="13.5" thickBot="1">
      <c r="A68" s="11">
        <v>41333</v>
      </c>
      <c r="B68" s="12" t="s">
        <v>5</v>
      </c>
      <c r="C68" s="12" t="s">
        <v>47</v>
      </c>
      <c r="D68" s="12" t="s">
        <v>27</v>
      </c>
      <c r="E68" s="13">
        <v>618.02</v>
      </c>
    </row>
    <row r="69" spans="1:5" ht="13.5" thickBot="1">
      <c r="A69" s="8">
        <v>41290</v>
      </c>
      <c r="B69" s="9" t="s">
        <v>5</v>
      </c>
      <c r="C69" s="9" t="s">
        <v>19</v>
      </c>
      <c r="D69" s="9" t="s">
        <v>12</v>
      </c>
      <c r="E69" s="10">
        <v>1843</v>
      </c>
    </row>
    <row r="70" spans="1:5" ht="13.5" thickBot="1">
      <c r="A70" s="11">
        <v>41305</v>
      </c>
      <c r="B70" s="12" t="s">
        <v>5</v>
      </c>
      <c r="C70" s="12" t="s">
        <v>16</v>
      </c>
      <c r="D70" s="12" t="s">
        <v>17</v>
      </c>
      <c r="E70" s="13">
        <v>11891.66</v>
      </c>
    </row>
    <row r="71" spans="1:5" ht="13.5" thickBot="1">
      <c r="A71" s="8">
        <v>41333</v>
      </c>
      <c r="B71" s="9" t="s">
        <v>5</v>
      </c>
      <c r="C71" s="9" t="s">
        <v>8</v>
      </c>
      <c r="D71" s="9" t="s">
        <v>20</v>
      </c>
      <c r="E71" s="10">
        <v>316.89999999999998</v>
      </c>
    </row>
    <row r="72" spans="1:5" ht="13.5" thickBot="1">
      <c r="A72" s="11">
        <v>41333</v>
      </c>
      <c r="B72" s="12" t="s">
        <v>39</v>
      </c>
      <c r="C72" s="12" t="s">
        <v>16</v>
      </c>
      <c r="D72" s="12" t="s">
        <v>27</v>
      </c>
      <c r="E72" s="13">
        <v>1559.16</v>
      </c>
    </row>
    <row r="73" spans="1:5" ht="13.5" thickBot="1">
      <c r="A73" s="8">
        <v>41303</v>
      </c>
      <c r="B73" s="9" t="s">
        <v>5</v>
      </c>
      <c r="C73" s="9" t="s">
        <v>40</v>
      </c>
      <c r="D73" s="9" t="s">
        <v>14</v>
      </c>
      <c r="E73" s="10">
        <v>751</v>
      </c>
    </row>
    <row r="74" spans="1:5" ht="13.5" thickBot="1">
      <c r="A74" s="11">
        <v>41333</v>
      </c>
      <c r="B74" s="12" t="s">
        <v>5</v>
      </c>
      <c r="C74" s="12" t="s">
        <v>8</v>
      </c>
      <c r="D74" s="12" t="s">
        <v>9</v>
      </c>
      <c r="E74" s="13">
        <v>7920</v>
      </c>
    </row>
    <row r="75" spans="1:5" ht="13.5" thickBot="1">
      <c r="A75" s="8">
        <v>41305</v>
      </c>
      <c r="B75" s="9" t="s">
        <v>5</v>
      </c>
      <c r="C75" s="9" t="s">
        <v>13</v>
      </c>
      <c r="D75" s="9" t="s">
        <v>43</v>
      </c>
      <c r="E75" s="10">
        <v>1506.8</v>
      </c>
    </row>
    <row r="76" spans="1:5" ht="13.5" thickBot="1">
      <c r="A76" s="11">
        <v>41333</v>
      </c>
      <c r="B76" s="12" t="s">
        <v>5</v>
      </c>
      <c r="C76" s="12" t="s">
        <v>8</v>
      </c>
      <c r="D76" s="12" t="s">
        <v>42</v>
      </c>
      <c r="E76" s="13">
        <v>4935</v>
      </c>
    </row>
    <row r="77" spans="1:5" ht="13.5" thickBot="1">
      <c r="A77" s="8">
        <v>41305</v>
      </c>
      <c r="B77" s="9" t="s">
        <v>5</v>
      </c>
      <c r="C77" s="9" t="s">
        <v>30</v>
      </c>
      <c r="D77" s="9" t="s">
        <v>7</v>
      </c>
      <c r="E77" s="10">
        <v>16955.72</v>
      </c>
    </row>
    <row r="78" spans="1:5" ht="13.5" thickBot="1">
      <c r="A78" s="11">
        <v>41305</v>
      </c>
      <c r="B78" s="12" t="s">
        <v>5</v>
      </c>
      <c r="C78" s="12" t="s">
        <v>40</v>
      </c>
      <c r="D78" s="12" t="s">
        <v>52</v>
      </c>
      <c r="E78" s="13">
        <v>150.19</v>
      </c>
    </row>
    <row r="79" spans="1:5" ht="13.5" thickBot="1">
      <c r="A79" s="8">
        <v>41305</v>
      </c>
      <c r="B79" s="9" t="s">
        <v>5</v>
      </c>
      <c r="C79" s="9" t="s">
        <v>26</v>
      </c>
      <c r="D79" s="9" t="s">
        <v>22</v>
      </c>
      <c r="E79" s="10">
        <v>1191.83</v>
      </c>
    </row>
    <row r="80" spans="1:5" ht="13.5" thickBot="1">
      <c r="A80" s="11">
        <v>41333</v>
      </c>
      <c r="B80" s="12" t="s">
        <v>5</v>
      </c>
      <c r="C80" s="12" t="s">
        <v>35</v>
      </c>
      <c r="D80" s="12" t="s">
        <v>14</v>
      </c>
      <c r="E80" s="13">
        <v>1042</v>
      </c>
    </row>
    <row r="81" spans="1:5" ht="13.5" thickBot="1">
      <c r="A81" s="8">
        <v>41304</v>
      </c>
      <c r="B81" s="9" t="s">
        <v>5</v>
      </c>
      <c r="C81" s="9" t="s">
        <v>16</v>
      </c>
      <c r="D81" s="9" t="s">
        <v>14</v>
      </c>
      <c r="E81" s="10">
        <v>1035</v>
      </c>
    </row>
    <row r="82" spans="1:5" ht="13.5" thickBot="1">
      <c r="A82" s="11">
        <v>41323</v>
      </c>
      <c r="B82" s="12" t="s">
        <v>5</v>
      </c>
      <c r="C82" s="12" t="s">
        <v>13</v>
      </c>
      <c r="D82" s="12" t="s">
        <v>41</v>
      </c>
      <c r="E82" s="13">
        <v>90</v>
      </c>
    </row>
    <row r="83" spans="1:5" ht="13.5" thickBot="1">
      <c r="A83" s="8">
        <v>41305</v>
      </c>
      <c r="B83" s="9" t="s">
        <v>5</v>
      </c>
      <c r="C83" s="9" t="s">
        <v>51</v>
      </c>
      <c r="D83" s="9" t="s">
        <v>7</v>
      </c>
      <c r="E83" s="10">
        <v>491.23</v>
      </c>
    </row>
    <row r="84" spans="1:5" ht="13.5" thickBot="1">
      <c r="A84" s="11">
        <v>41331</v>
      </c>
      <c r="B84" s="12" t="s">
        <v>5</v>
      </c>
      <c r="C84" s="12" t="s">
        <v>47</v>
      </c>
      <c r="D84" s="12" t="s">
        <v>34</v>
      </c>
      <c r="E84" s="13">
        <v>116</v>
      </c>
    </row>
    <row r="85" spans="1:5" ht="13.5" thickBot="1">
      <c r="A85" s="8">
        <v>41332</v>
      </c>
      <c r="B85" s="9" t="s">
        <v>5</v>
      </c>
      <c r="C85" s="9" t="s">
        <v>6</v>
      </c>
      <c r="D85" s="9" t="s">
        <v>41</v>
      </c>
      <c r="E85" s="10">
        <v>75.47</v>
      </c>
    </row>
    <row r="86" spans="1:5" ht="13.5" thickBot="1">
      <c r="A86" s="11">
        <v>41333</v>
      </c>
      <c r="B86" s="12" t="s">
        <v>5</v>
      </c>
      <c r="C86" s="12" t="s">
        <v>51</v>
      </c>
      <c r="D86" s="12" t="s">
        <v>38</v>
      </c>
      <c r="E86" s="13">
        <v>78.55</v>
      </c>
    </row>
    <row r="87" spans="1:5" ht="13.5" thickBot="1">
      <c r="A87" s="8">
        <v>41333</v>
      </c>
      <c r="B87" s="9" t="s">
        <v>5</v>
      </c>
      <c r="C87" s="9" t="s">
        <v>6</v>
      </c>
      <c r="D87" s="9" t="s">
        <v>15</v>
      </c>
      <c r="E87" s="10">
        <v>1732.64</v>
      </c>
    </row>
    <row r="88" spans="1:5" ht="13.5" thickBot="1">
      <c r="A88" s="11">
        <v>41331</v>
      </c>
      <c r="B88" s="12" t="s">
        <v>5</v>
      </c>
      <c r="C88" s="12" t="s">
        <v>6</v>
      </c>
      <c r="D88" s="12" t="s">
        <v>14</v>
      </c>
      <c r="E88" s="13">
        <v>120</v>
      </c>
    </row>
    <row r="89" spans="1:5" ht="13.5" thickBot="1">
      <c r="A89" s="8">
        <v>41305</v>
      </c>
      <c r="B89" s="9" t="s">
        <v>5</v>
      </c>
      <c r="C89" s="9" t="s">
        <v>23</v>
      </c>
      <c r="D89" s="9" t="s">
        <v>53</v>
      </c>
      <c r="E89" s="10">
        <v>165000</v>
      </c>
    </row>
    <row r="90" spans="1:5" ht="13.5" thickBot="1">
      <c r="A90" s="11">
        <v>41305</v>
      </c>
      <c r="B90" s="12" t="s">
        <v>5</v>
      </c>
      <c r="C90" s="12" t="s">
        <v>30</v>
      </c>
      <c r="D90" s="12" t="s">
        <v>50</v>
      </c>
      <c r="E90" s="13">
        <v>1183</v>
      </c>
    </row>
    <row r="91" spans="1:5" ht="13.5" thickBot="1">
      <c r="A91" s="8">
        <v>41302</v>
      </c>
      <c r="B91" s="9" t="s">
        <v>29</v>
      </c>
      <c r="C91" s="9" t="s">
        <v>30</v>
      </c>
      <c r="D91" s="9" t="s">
        <v>31</v>
      </c>
      <c r="E91" s="10">
        <v>540</v>
      </c>
    </row>
    <row r="92" spans="1:5" ht="13.5" thickBot="1">
      <c r="A92" s="11">
        <v>41305</v>
      </c>
      <c r="B92" s="12" t="s">
        <v>5</v>
      </c>
      <c r="C92" s="12" t="s">
        <v>13</v>
      </c>
      <c r="D92" s="12" t="s">
        <v>12</v>
      </c>
      <c r="E92" s="13">
        <v>36195</v>
      </c>
    </row>
    <row r="93" spans="1:5" ht="13.5" thickBot="1">
      <c r="A93" s="8">
        <v>41362</v>
      </c>
      <c r="B93" s="9" t="s">
        <v>5</v>
      </c>
      <c r="C93" s="9" t="s">
        <v>19</v>
      </c>
      <c r="D93" s="9" t="s">
        <v>15</v>
      </c>
      <c r="E93" s="10">
        <v>90</v>
      </c>
    </row>
    <row r="94" spans="1:5" ht="13.5" thickBot="1">
      <c r="A94" s="11">
        <v>41331</v>
      </c>
      <c r="B94" s="12" t="s">
        <v>39</v>
      </c>
      <c r="C94" s="12" t="s">
        <v>13</v>
      </c>
      <c r="D94" s="12" t="s">
        <v>54</v>
      </c>
      <c r="E94" s="13">
        <v>68775.66</v>
      </c>
    </row>
    <row r="95" spans="1:5" ht="13.5" thickBot="1">
      <c r="A95" s="8">
        <v>41325</v>
      </c>
      <c r="B95" s="9" t="s">
        <v>5</v>
      </c>
      <c r="C95" s="9" t="s">
        <v>21</v>
      </c>
      <c r="D95" s="9" t="s">
        <v>55</v>
      </c>
      <c r="E95" s="10">
        <v>2640</v>
      </c>
    </row>
    <row r="96" spans="1:5" ht="13.5" thickBot="1">
      <c r="A96" s="11">
        <v>41305</v>
      </c>
      <c r="B96" s="12" t="s">
        <v>5</v>
      </c>
      <c r="C96" s="12" t="s">
        <v>19</v>
      </c>
      <c r="D96" s="12" t="s">
        <v>17</v>
      </c>
      <c r="E96" s="13">
        <v>911.4</v>
      </c>
    </row>
    <row r="97" spans="1:5" ht="13.5" thickBot="1">
      <c r="A97" s="8">
        <v>41359</v>
      </c>
      <c r="B97" s="9" t="s">
        <v>5</v>
      </c>
      <c r="C97" s="9" t="s">
        <v>19</v>
      </c>
      <c r="D97" s="9" t="s">
        <v>56</v>
      </c>
      <c r="E97" s="10">
        <v>270</v>
      </c>
    </row>
    <row r="98" spans="1:5" ht="13.5" thickBot="1">
      <c r="A98" s="11">
        <v>41305</v>
      </c>
      <c r="B98" s="12" t="s">
        <v>5</v>
      </c>
      <c r="C98" s="12" t="s">
        <v>26</v>
      </c>
      <c r="D98" s="12" t="s">
        <v>15</v>
      </c>
      <c r="E98" s="13">
        <v>90</v>
      </c>
    </row>
    <row r="99" spans="1:5" ht="13.5" thickBot="1">
      <c r="A99" s="8">
        <v>41333</v>
      </c>
      <c r="B99" s="9" t="s">
        <v>5</v>
      </c>
      <c r="C99" s="9" t="s">
        <v>19</v>
      </c>
      <c r="D99" s="9" t="s">
        <v>24</v>
      </c>
      <c r="E99" s="10">
        <v>38.729999999999997</v>
      </c>
    </row>
    <row r="100" spans="1:5" ht="13.5" thickBot="1">
      <c r="A100" s="11">
        <v>41333</v>
      </c>
      <c r="B100" s="12" t="s">
        <v>5</v>
      </c>
      <c r="C100" s="12" t="s">
        <v>35</v>
      </c>
      <c r="D100" s="12" t="s">
        <v>24</v>
      </c>
      <c r="E100" s="13">
        <v>761.05</v>
      </c>
    </row>
    <row r="101" spans="1:5" ht="13.5" thickBot="1">
      <c r="A101" s="8">
        <v>41333</v>
      </c>
      <c r="B101" s="9" t="s">
        <v>5</v>
      </c>
      <c r="C101" s="9" t="s">
        <v>32</v>
      </c>
      <c r="D101" s="9" t="s">
        <v>42</v>
      </c>
      <c r="E101" s="10">
        <v>862</v>
      </c>
    </row>
    <row r="102" spans="1:5" ht="13.5" thickBot="1">
      <c r="A102" s="11">
        <v>41333</v>
      </c>
      <c r="B102" s="12" t="s">
        <v>5</v>
      </c>
      <c r="C102" s="12" t="s">
        <v>40</v>
      </c>
      <c r="D102" s="12" t="s">
        <v>34</v>
      </c>
      <c r="E102" s="13">
        <v>200</v>
      </c>
    </row>
    <row r="103" spans="1:5" ht="13.5" thickBot="1">
      <c r="A103" s="8">
        <v>41305</v>
      </c>
      <c r="B103" s="9" t="s">
        <v>5</v>
      </c>
      <c r="C103" s="9" t="s">
        <v>21</v>
      </c>
      <c r="D103" s="9" t="s">
        <v>17</v>
      </c>
      <c r="E103" s="10">
        <v>14740.66</v>
      </c>
    </row>
    <row r="104" spans="1:5" ht="13.5" thickBot="1">
      <c r="A104" s="11">
        <v>41333</v>
      </c>
      <c r="B104" s="12" t="s">
        <v>5</v>
      </c>
      <c r="C104" s="12" t="s">
        <v>13</v>
      </c>
      <c r="D104" s="12" t="s">
        <v>43</v>
      </c>
      <c r="E104" s="13">
        <v>1506.8</v>
      </c>
    </row>
    <row r="105" spans="1:5" ht="13.5" thickBot="1">
      <c r="A105" s="8">
        <v>41303</v>
      </c>
      <c r="B105" s="9" t="s">
        <v>5</v>
      </c>
      <c r="C105" s="9" t="s">
        <v>13</v>
      </c>
      <c r="D105" s="9" t="s">
        <v>10</v>
      </c>
      <c r="E105" s="10">
        <v>1760</v>
      </c>
    </row>
    <row r="106" spans="1:5" ht="13.5" thickBot="1">
      <c r="A106" s="11">
        <v>41303</v>
      </c>
      <c r="B106" s="12" t="s">
        <v>5</v>
      </c>
      <c r="C106" s="12" t="s">
        <v>40</v>
      </c>
      <c r="D106" s="12" t="s">
        <v>14</v>
      </c>
      <c r="E106" s="13">
        <v>114</v>
      </c>
    </row>
    <row r="107" spans="1:5" ht="13.5" thickBot="1">
      <c r="A107" s="8">
        <v>41305</v>
      </c>
      <c r="B107" s="9" t="s">
        <v>5</v>
      </c>
      <c r="C107" s="9" t="s">
        <v>35</v>
      </c>
      <c r="D107" s="9" t="s">
        <v>22</v>
      </c>
      <c r="E107" s="10">
        <v>104608.07</v>
      </c>
    </row>
    <row r="108" spans="1:5" ht="13.5" thickBot="1">
      <c r="A108" s="11">
        <v>41362</v>
      </c>
      <c r="B108" s="12" t="s">
        <v>5</v>
      </c>
      <c r="C108" s="12" t="s">
        <v>19</v>
      </c>
      <c r="D108" s="12" t="s">
        <v>38</v>
      </c>
      <c r="E108" s="13">
        <v>91.14</v>
      </c>
    </row>
    <row r="109" spans="1:5" ht="13.5" thickBot="1">
      <c r="A109" s="8">
        <v>41305</v>
      </c>
      <c r="B109" s="9" t="s">
        <v>5</v>
      </c>
      <c r="C109" s="9" t="s">
        <v>16</v>
      </c>
      <c r="D109" s="9" t="s">
        <v>57</v>
      </c>
      <c r="E109" s="10">
        <v>30000</v>
      </c>
    </row>
    <row r="110" spans="1:5" ht="13.5" thickBot="1">
      <c r="A110" s="11">
        <v>41305</v>
      </c>
      <c r="B110" s="12" t="s">
        <v>5</v>
      </c>
      <c r="C110" s="12" t="s">
        <v>32</v>
      </c>
      <c r="D110" s="12" t="s">
        <v>17</v>
      </c>
      <c r="E110" s="13">
        <v>1436.4</v>
      </c>
    </row>
    <row r="111" spans="1:5" ht="13.5" thickBot="1">
      <c r="A111" s="8">
        <v>41290</v>
      </c>
      <c r="B111" s="9" t="s">
        <v>5</v>
      </c>
      <c r="C111" s="9" t="s">
        <v>6</v>
      </c>
      <c r="D111" s="9" t="s">
        <v>31</v>
      </c>
      <c r="E111" s="10">
        <v>4574</v>
      </c>
    </row>
    <row r="112" spans="1:5" ht="13.5" thickBot="1">
      <c r="A112" s="11">
        <v>41333</v>
      </c>
      <c r="B112" s="12" t="s">
        <v>5</v>
      </c>
      <c r="C112" s="12" t="s">
        <v>11</v>
      </c>
      <c r="D112" s="12" t="s">
        <v>50</v>
      </c>
      <c r="E112" s="13">
        <v>200</v>
      </c>
    </row>
    <row r="113" spans="1:5" ht="13.5" thickBot="1">
      <c r="A113" s="8">
        <v>41333</v>
      </c>
      <c r="B113" s="9" t="s">
        <v>5</v>
      </c>
      <c r="C113" s="9" t="s">
        <v>16</v>
      </c>
      <c r="D113" s="9" t="s">
        <v>58</v>
      </c>
      <c r="E113" s="10">
        <v>25000</v>
      </c>
    </row>
    <row r="114" spans="1:5" ht="13.5" thickBot="1">
      <c r="A114" s="11">
        <v>41323</v>
      </c>
      <c r="B114" s="12" t="s">
        <v>39</v>
      </c>
      <c r="C114" s="12" t="s">
        <v>13</v>
      </c>
      <c r="D114" s="12" t="s">
        <v>59</v>
      </c>
      <c r="E114" s="13">
        <v>1730.55</v>
      </c>
    </row>
    <row r="115" spans="1:5" ht="13.5" thickBot="1">
      <c r="A115" s="8">
        <v>41333</v>
      </c>
      <c r="B115" s="9" t="s">
        <v>5</v>
      </c>
      <c r="C115" s="9" t="s">
        <v>19</v>
      </c>
      <c r="D115" s="9" t="s">
        <v>7</v>
      </c>
      <c r="E115" s="10">
        <v>332.15</v>
      </c>
    </row>
    <row r="116" spans="1:5" ht="13.5" thickBot="1">
      <c r="A116" s="11">
        <v>41305</v>
      </c>
      <c r="B116" s="12" t="s">
        <v>5</v>
      </c>
      <c r="C116" s="12" t="s">
        <v>51</v>
      </c>
      <c r="D116" s="12" t="s">
        <v>17</v>
      </c>
      <c r="E116" s="13">
        <v>1156.07</v>
      </c>
    </row>
    <row r="117" spans="1:5" ht="13.5" thickBot="1">
      <c r="A117" s="8">
        <v>41333</v>
      </c>
      <c r="B117" s="9" t="s">
        <v>39</v>
      </c>
      <c r="C117" s="9" t="s">
        <v>16</v>
      </c>
      <c r="D117" s="9" t="s">
        <v>20</v>
      </c>
      <c r="E117" s="10">
        <v>64.97</v>
      </c>
    </row>
    <row r="118" spans="1:5" ht="13.5" thickBot="1">
      <c r="A118" s="11">
        <v>41312</v>
      </c>
      <c r="B118" s="12" t="s">
        <v>25</v>
      </c>
      <c r="C118" s="12" t="s">
        <v>35</v>
      </c>
      <c r="D118" s="12" t="s">
        <v>33</v>
      </c>
      <c r="E118" s="13">
        <v>5025.8</v>
      </c>
    </row>
    <row r="119" spans="1:5" ht="13.5" thickBot="1">
      <c r="A119" s="8">
        <v>41333</v>
      </c>
      <c r="B119" s="9" t="s">
        <v>5</v>
      </c>
      <c r="C119" s="9" t="s">
        <v>40</v>
      </c>
      <c r="D119" s="9" t="s">
        <v>50</v>
      </c>
      <c r="E119" s="10">
        <v>8116.3</v>
      </c>
    </row>
    <row r="120" spans="1:5" ht="13.5" thickBot="1">
      <c r="A120" s="11">
        <v>41333</v>
      </c>
      <c r="B120" s="12" t="s">
        <v>5</v>
      </c>
      <c r="C120" s="12" t="s">
        <v>16</v>
      </c>
      <c r="D120" s="12" t="s">
        <v>57</v>
      </c>
      <c r="E120" s="13">
        <v>20000</v>
      </c>
    </row>
    <row r="121" spans="1:5" ht="13.5" thickBot="1">
      <c r="A121" s="8">
        <v>41333</v>
      </c>
      <c r="B121" s="9" t="s">
        <v>5</v>
      </c>
      <c r="C121" s="9" t="s">
        <v>40</v>
      </c>
      <c r="D121" s="9" t="s">
        <v>20</v>
      </c>
      <c r="E121" s="10">
        <v>156.88</v>
      </c>
    </row>
    <row r="122" spans="1:5" ht="13.5" thickBot="1">
      <c r="A122" s="11">
        <v>41305</v>
      </c>
      <c r="B122" s="12" t="s">
        <v>5</v>
      </c>
      <c r="C122" s="12" t="s">
        <v>11</v>
      </c>
      <c r="D122" s="12" t="s">
        <v>20</v>
      </c>
      <c r="E122" s="13">
        <v>372.11</v>
      </c>
    </row>
    <row r="123" spans="1:5" ht="13.5" thickBot="1">
      <c r="A123" s="8">
        <v>41333</v>
      </c>
      <c r="B123" s="9" t="s">
        <v>5</v>
      </c>
      <c r="C123" s="9" t="s">
        <v>23</v>
      </c>
      <c r="D123" s="9" t="s">
        <v>38</v>
      </c>
      <c r="E123" s="10">
        <v>662.64</v>
      </c>
    </row>
    <row r="124" spans="1:5" ht="13.5" thickBot="1">
      <c r="A124" s="11">
        <v>41296</v>
      </c>
      <c r="B124" s="12" t="s">
        <v>5</v>
      </c>
      <c r="C124" s="12" t="s">
        <v>16</v>
      </c>
      <c r="D124" s="12" t="s">
        <v>34</v>
      </c>
      <c r="E124" s="13">
        <v>200</v>
      </c>
    </row>
    <row r="125" spans="1:5" ht="13.5" thickBot="1">
      <c r="A125" s="8">
        <v>41305</v>
      </c>
      <c r="B125" s="9" t="s">
        <v>5</v>
      </c>
      <c r="C125" s="9" t="s">
        <v>35</v>
      </c>
      <c r="D125" s="9" t="s">
        <v>17</v>
      </c>
      <c r="E125" s="10">
        <v>21930.92</v>
      </c>
    </row>
    <row r="126" spans="1:5" ht="13.5" thickBot="1">
      <c r="A126" s="11">
        <v>41304</v>
      </c>
      <c r="B126" s="12" t="s">
        <v>5</v>
      </c>
      <c r="C126" s="12" t="s">
        <v>8</v>
      </c>
      <c r="D126" s="12" t="s">
        <v>58</v>
      </c>
      <c r="E126" s="13">
        <v>8026</v>
      </c>
    </row>
    <row r="127" spans="1:5" ht="13.5" thickBot="1">
      <c r="A127" s="8">
        <v>41333</v>
      </c>
      <c r="B127" s="9" t="s">
        <v>5</v>
      </c>
      <c r="C127" s="9" t="s">
        <v>35</v>
      </c>
      <c r="D127" s="9" t="s">
        <v>15</v>
      </c>
      <c r="E127" s="10">
        <v>90</v>
      </c>
    </row>
    <row r="128" spans="1:5" ht="13.5" thickBot="1">
      <c r="A128" s="11">
        <v>41323</v>
      </c>
      <c r="B128" s="12" t="s">
        <v>5</v>
      </c>
      <c r="C128" s="12" t="s">
        <v>13</v>
      </c>
      <c r="D128" s="12" t="s">
        <v>54</v>
      </c>
      <c r="E128" s="13">
        <v>405</v>
      </c>
    </row>
    <row r="129" spans="1:5" ht="13.5" thickBot="1">
      <c r="A129" s="8">
        <v>41323</v>
      </c>
      <c r="B129" s="9" t="s">
        <v>5</v>
      </c>
      <c r="C129" s="9" t="s">
        <v>21</v>
      </c>
      <c r="D129" s="9" t="s">
        <v>18</v>
      </c>
      <c r="E129" s="10">
        <v>920</v>
      </c>
    </row>
    <row r="130" spans="1:5" ht="13.5" thickBot="1">
      <c r="A130" s="11">
        <v>41362</v>
      </c>
      <c r="B130" s="12" t="s">
        <v>5</v>
      </c>
      <c r="C130" s="12" t="s">
        <v>19</v>
      </c>
      <c r="D130" s="12" t="s">
        <v>42</v>
      </c>
      <c r="E130" s="13">
        <v>319</v>
      </c>
    </row>
    <row r="131" spans="1:5" ht="13.5" thickBot="1">
      <c r="A131" s="8">
        <v>41321</v>
      </c>
      <c r="B131" s="9" t="s">
        <v>5</v>
      </c>
      <c r="C131" s="9" t="s">
        <v>21</v>
      </c>
      <c r="D131" s="9" t="s">
        <v>56</v>
      </c>
      <c r="E131" s="10">
        <v>341</v>
      </c>
    </row>
    <row r="132" spans="1:5" ht="13.5" thickBot="1">
      <c r="A132" s="11">
        <v>41305</v>
      </c>
      <c r="B132" s="12" t="s">
        <v>5</v>
      </c>
      <c r="C132" s="12" t="s">
        <v>13</v>
      </c>
      <c r="D132" s="12" t="s">
        <v>27</v>
      </c>
      <c r="E132" s="13">
        <v>2954.28</v>
      </c>
    </row>
    <row r="133" spans="1:5" ht="13.5" thickBot="1">
      <c r="A133" s="8">
        <v>41305</v>
      </c>
      <c r="B133" s="9" t="s">
        <v>5</v>
      </c>
      <c r="C133" s="9" t="s">
        <v>30</v>
      </c>
      <c r="D133" s="9" t="s">
        <v>12</v>
      </c>
      <c r="E133" s="10">
        <v>252</v>
      </c>
    </row>
    <row r="134" spans="1:5" ht="13.5" thickBot="1">
      <c r="A134" s="11">
        <v>41290</v>
      </c>
      <c r="B134" s="12" t="s">
        <v>5</v>
      </c>
      <c r="C134" s="12" t="s">
        <v>16</v>
      </c>
      <c r="D134" s="12" t="s">
        <v>56</v>
      </c>
      <c r="E134" s="13">
        <v>337</v>
      </c>
    </row>
    <row r="135" spans="1:5" ht="13.5" thickBot="1">
      <c r="A135" s="8">
        <v>41298</v>
      </c>
      <c r="B135" s="9" t="s">
        <v>5</v>
      </c>
      <c r="C135" s="9" t="s">
        <v>6</v>
      </c>
      <c r="D135" s="9" t="s">
        <v>12</v>
      </c>
      <c r="E135" s="10">
        <v>20</v>
      </c>
    </row>
    <row r="136" spans="1:5" ht="13.5" thickBot="1">
      <c r="A136" s="11">
        <v>41333</v>
      </c>
      <c r="B136" s="12" t="s">
        <v>5</v>
      </c>
      <c r="C136" s="12" t="s">
        <v>35</v>
      </c>
      <c r="D136" s="12" t="s">
        <v>60</v>
      </c>
      <c r="E136" s="13">
        <v>112075.47</v>
      </c>
    </row>
    <row r="137" spans="1:5" ht="13.5" thickBot="1">
      <c r="A137" s="8">
        <v>41333</v>
      </c>
      <c r="B137" s="9" t="s">
        <v>5</v>
      </c>
      <c r="C137" s="9" t="s">
        <v>19</v>
      </c>
      <c r="D137" s="9" t="s">
        <v>22</v>
      </c>
      <c r="E137" s="10">
        <v>3986</v>
      </c>
    </row>
    <row r="138" spans="1:5" ht="13.5" thickBot="1">
      <c r="A138" s="11">
        <v>41333</v>
      </c>
      <c r="B138" s="12" t="s">
        <v>5</v>
      </c>
      <c r="C138" s="12" t="s">
        <v>16</v>
      </c>
      <c r="D138" s="12" t="s">
        <v>50</v>
      </c>
      <c r="E138" s="13">
        <v>1325</v>
      </c>
    </row>
    <row r="139" spans="1:5" ht="13.5" thickBot="1">
      <c r="A139" s="8">
        <v>41333</v>
      </c>
      <c r="B139" s="9" t="s">
        <v>5</v>
      </c>
      <c r="C139" s="9" t="s">
        <v>40</v>
      </c>
      <c r="D139" s="9" t="s">
        <v>37</v>
      </c>
      <c r="E139" s="10">
        <v>724</v>
      </c>
    </row>
    <row r="140" spans="1:5" ht="13.5" thickBot="1">
      <c r="A140" s="11">
        <v>41296</v>
      </c>
      <c r="B140" s="12" t="s">
        <v>5</v>
      </c>
      <c r="C140" s="12" t="s">
        <v>8</v>
      </c>
      <c r="D140" s="12" t="s">
        <v>37</v>
      </c>
      <c r="E140" s="13">
        <v>64</v>
      </c>
    </row>
    <row r="141" spans="1:5" ht="13.5" thickBot="1">
      <c r="A141" s="8">
        <v>41333</v>
      </c>
      <c r="B141" s="9" t="s">
        <v>5</v>
      </c>
      <c r="C141" s="9" t="s">
        <v>30</v>
      </c>
      <c r="D141" s="9" t="s">
        <v>58</v>
      </c>
      <c r="E141" s="10">
        <v>11302</v>
      </c>
    </row>
    <row r="142" spans="1:5" ht="13.5" thickBot="1">
      <c r="A142" s="11">
        <v>41333</v>
      </c>
      <c r="B142" s="12" t="s">
        <v>5</v>
      </c>
      <c r="C142" s="12" t="s">
        <v>8</v>
      </c>
      <c r="D142" s="12" t="s">
        <v>9</v>
      </c>
      <c r="E142" s="13">
        <v>21000</v>
      </c>
    </row>
    <row r="143" spans="1:5" ht="13.5" thickBot="1">
      <c r="A143" s="8">
        <v>41333</v>
      </c>
      <c r="B143" s="9" t="s">
        <v>5</v>
      </c>
      <c r="C143" s="9" t="s">
        <v>8</v>
      </c>
      <c r="D143" s="9" t="s">
        <v>50</v>
      </c>
      <c r="E143" s="10">
        <v>1384.6</v>
      </c>
    </row>
    <row r="144" spans="1:5" ht="13.5" thickBot="1">
      <c r="A144" s="11">
        <v>41425</v>
      </c>
      <c r="B144" s="12" t="s">
        <v>5</v>
      </c>
      <c r="C144" s="12" t="s">
        <v>46</v>
      </c>
      <c r="D144" s="12" t="s">
        <v>7</v>
      </c>
      <c r="E144" s="13">
        <v>70</v>
      </c>
    </row>
    <row r="145" spans="1:5" ht="13.5" thickBot="1">
      <c r="A145" s="8">
        <v>41305</v>
      </c>
      <c r="B145" s="9" t="s">
        <v>39</v>
      </c>
      <c r="C145" s="9" t="s">
        <v>16</v>
      </c>
      <c r="D145" s="9" t="s">
        <v>22</v>
      </c>
      <c r="E145" s="10">
        <v>36288</v>
      </c>
    </row>
    <row r="146" spans="1:5" ht="13.5" thickBot="1">
      <c r="A146" s="11">
        <v>41333</v>
      </c>
      <c r="B146" s="12" t="s">
        <v>5</v>
      </c>
      <c r="C146" s="12" t="s">
        <v>35</v>
      </c>
      <c r="D146" s="12" t="s">
        <v>37</v>
      </c>
      <c r="E146" s="13">
        <v>220</v>
      </c>
    </row>
    <row r="147" spans="1:5" ht="13.5" thickBot="1">
      <c r="A147" s="8">
        <v>41305</v>
      </c>
      <c r="B147" s="9" t="s">
        <v>5</v>
      </c>
      <c r="C147" s="9" t="s">
        <v>16</v>
      </c>
      <c r="D147" s="9" t="s">
        <v>22</v>
      </c>
      <c r="E147" s="10">
        <v>90807.66</v>
      </c>
    </row>
    <row r="148" spans="1:5" ht="13.5" thickBot="1">
      <c r="A148" s="11">
        <v>41333</v>
      </c>
      <c r="B148" s="12" t="s">
        <v>5</v>
      </c>
      <c r="C148" s="12" t="s">
        <v>6</v>
      </c>
      <c r="D148" s="12" t="s">
        <v>36</v>
      </c>
      <c r="E148" s="13">
        <v>2746.98</v>
      </c>
    </row>
    <row r="149" spans="1:5" ht="13.5" thickBot="1">
      <c r="A149" s="8">
        <v>41331</v>
      </c>
      <c r="B149" s="9" t="s">
        <v>5</v>
      </c>
      <c r="C149" s="9" t="s">
        <v>6</v>
      </c>
      <c r="D149" s="9" t="s">
        <v>14</v>
      </c>
      <c r="E149" s="10">
        <v>200</v>
      </c>
    </row>
    <row r="150" spans="1:5" ht="13.5" thickBot="1">
      <c r="A150" s="11">
        <v>41298</v>
      </c>
      <c r="B150" s="12" t="s">
        <v>5</v>
      </c>
      <c r="C150" s="12" t="s">
        <v>6</v>
      </c>
      <c r="D150" s="12" t="s">
        <v>34</v>
      </c>
      <c r="E150" s="13">
        <v>176.56</v>
      </c>
    </row>
    <row r="151" spans="1:5" ht="13.5" thickBot="1">
      <c r="A151" s="8">
        <v>41305</v>
      </c>
      <c r="B151" s="9" t="s">
        <v>5</v>
      </c>
      <c r="C151" s="9" t="s">
        <v>19</v>
      </c>
      <c r="D151" s="9" t="s">
        <v>42</v>
      </c>
      <c r="E151" s="10">
        <v>319</v>
      </c>
    </row>
    <row r="152" spans="1:5" ht="13.5" thickBot="1">
      <c r="A152" s="11">
        <v>41298</v>
      </c>
      <c r="B152" s="12" t="s">
        <v>5</v>
      </c>
      <c r="C152" s="12" t="s">
        <v>6</v>
      </c>
      <c r="D152" s="12" t="s">
        <v>14</v>
      </c>
      <c r="E152" s="13">
        <v>94</v>
      </c>
    </row>
    <row r="153" spans="1:5" ht="13.5" thickBot="1">
      <c r="A153" s="8">
        <v>41302</v>
      </c>
      <c r="B153" s="9" t="s">
        <v>25</v>
      </c>
      <c r="C153" s="9" t="s">
        <v>61</v>
      </c>
      <c r="D153" s="9" t="s">
        <v>50</v>
      </c>
      <c r="E153" s="10">
        <v>506.1</v>
      </c>
    </row>
    <row r="154" spans="1:5" ht="13.5" thickBot="1">
      <c r="A154" s="11">
        <v>41290</v>
      </c>
      <c r="B154" s="12" t="s">
        <v>5</v>
      </c>
      <c r="C154" s="12" t="s">
        <v>23</v>
      </c>
      <c r="D154" s="12" t="s">
        <v>56</v>
      </c>
      <c r="E154" s="13">
        <v>1883.4</v>
      </c>
    </row>
    <row r="155" spans="1:5" ht="13.5" thickBot="1">
      <c r="A155" s="8">
        <v>41305</v>
      </c>
      <c r="B155" s="9" t="s">
        <v>5</v>
      </c>
      <c r="C155" s="9" t="s">
        <v>8</v>
      </c>
      <c r="D155" s="9" t="s">
        <v>9</v>
      </c>
      <c r="E155" s="10">
        <v>61592.959999999999</v>
      </c>
    </row>
    <row r="156" spans="1:5" ht="13.5" thickBot="1">
      <c r="A156" s="11">
        <v>41305</v>
      </c>
      <c r="B156" s="12" t="s">
        <v>5</v>
      </c>
      <c r="C156" s="12" t="s">
        <v>11</v>
      </c>
      <c r="D156" s="12" t="s">
        <v>7</v>
      </c>
      <c r="E156" s="13">
        <v>15373.8</v>
      </c>
    </row>
    <row r="157" spans="1:5" ht="13.5" thickBot="1">
      <c r="A157" s="8">
        <v>41333</v>
      </c>
      <c r="B157" s="9" t="s">
        <v>5</v>
      </c>
      <c r="C157" s="9" t="s">
        <v>8</v>
      </c>
      <c r="D157" s="9" t="s">
        <v>27</v>
      </c>
      <c r="E157" s="10">
        <v>7332.89</v>
      </c>
    </row>
    <row r="158" spans="1:5" ht="13.5" thickBot="1">
      <c r="A158" s="11">
        <v>41305</v>
      </c>
      <c r="B158" s="12" t="s">
        <v>5</v>
      </c>
      <c r="C158" s="12" t="s">
        <v>13</v>
      </c>
      <c r="D158" s="12" t="s">
        <v>24</v>
      </c>
      <c r="E158" s="13">
        <v>196.95</v>
      </c>
    </row>
    <row r="159" spans="1:5" ht="13.5" thickBot="1">
      <c r="A159" s="8">
        <v>41302</v>
      </c>
      <c r="B159" s="9" t="s">
        <v>25</v>
      </c>
      <c r="C159" s="9" t="s">
        <v>16</v>
      </c>
      <c r="D159" s="9" t="s">
        <v>50</v>
      </c>
      <c r="E159" s="10">
        <v>641.70000000000005</v>
      </c>
    </row>
    <row r="160" spans="1:5" ht="13.5" thickBot="1">
      <c r="A160" s="11">
        <v>41305</v>
      </c>
      <c r="B160" s="12" t="s">
        <v>5</v>
      </c>
      <c r="C160" s="12" t="s">
        <v>23</v>
      </c>
      <c r="D160" s="12" t="s">
        <v>36</v>
      </c>
      <c r="E160" s="13">
        <v>410.36</v>
      </c>
    </row>
    <row r="161" spans="1:5" ht="13.5" thickBot="1">
      <c r="A161" s="8">
        <v>41333</v>
      </c>
      <c r="B161" s="9" t="s">
        <v>5</v>
      </c>
      <c r="C161" s="9" t="s">
        <v>30</v>
      </c>
      <c r="D161" s="9" t="s">
        <v>42</v>
      </c>
      <c r="E161" s="10">
        <v>735</v>
      </c>
    </row>
    <row r="162" spans="1:5" ht="13.5" thickBot="1">
      <c r="A162" s="11">
        <v>41305</v>
      </c>
      <c r="B162" s="12" t="s">
        <v>5</v>
      </c>
      <c r="C162" s="12" t="s">
        <v>11</v>
      </c>
      <c r="D162" s="12" t="s">
        <v>43</v>
      </c>
      <c r="E162" s="13">
        <v>398.64</v>
      </c>
    </row>
    <row r="163" spans="1:5" ht="13.5" thickBot="1">
      <c r="A163" s="8">
        <v>41346</v>
      </c>
      <c r="B163" s="9" t="s">
        <v>5</v>
      </c>
      <c r="C163" s="9" t="s">
        <v>19</v>
      </c>
      <c r="D163" s="9" t="s">
        <v>41</v>
      </c>
      <c r="E163" s="10">
        <v>368.1</v>
      </c>
    </row>
    <row r="164" spans="1:5" ht="13.5" thickBot="1">
      <c r="A164" s="11">
        <v>41304</v>
      </c>
      <c r="B164" s="12" t="s">
        <v>5</v>
      </c>
      <c r="C164" s="12" t="s">
        <v>40</v>
      </c>
      <c r="D164" s="12" t="s">
        <v>37</v>
      </c>
      <c r="E164" s="13">
        <v>286</v>
      </c>
    </row>
    <row r="165" spans="1:5" ht="13.5" thickBot="1">
      <c r="A165" s="8">
        <v>41304</v>
      </c>
      <c r="B165" s="9" t="s">
        <v>5</v>
      </c>
      <c r="C165" s="9" t="s">
        <v>6</v>
      </c>
      <c r="D165" s="9" t="s">
        <v>58</v>
      </c>
      <c r="E165" s="10">
        <v>12000</v>
      </c>
    </row>
    <row r="166" spans="1:5" ht="13.5" thickBot="1">
      <c r="A166" s="11">
        <v>41305</v>
      </c>
      <c r="B166" s="12" t="s">
        <v>5</v>
      </c>
      <c r="C166" s="12" t="s">
        <v>40</v>
      </c>
      <c r="D166" s="12" t="s">
        <v>43</v>
      </c>
      <c r="E166" s="13">
        <v>44.16</v>
      </c>
    </row>
    <row r="167" spans="1:5" ht="13.5" thickBot="1">
      <c r="A167" s="8">
        <v>41333</v>
      </c>
      <c r="B167" s="9" t="s">
        <v>5</v>
      </c>
      <c r="C167" s="9" t="s">
        <v>35</v>
      </c>
      <c r="D167" s="9" t="s">
        <v>17</v>
      </c>
      <c r="E167" s="10">
        <v>21359.14</v>
      </c>
    </row>
    <row r="168" spans="1:5" ht="13.5" thickBot="1">
      <c r="A168" s="11">
        <v>41333</v>
      </c>
      <c r="B168" s="12" t="s">
        <v>5</v>
      </c>
      <c r="C168" s="12" t="s">
        <v>8</v>
      </c>
      <c r="D168" s="12" t="s">
        <v>62</v>
      </c>
      <c r="E168" s="13">
        <v>303.05</v>
      </c>
    </row>
    <row r="169" spans="1:5" ht="13.5" thickBot="1">
      <c r="A169" s="8">
        <v>41333</v>
      </c>
      <c r="B169" s="9" t="s">
        <v>5</v>
      </c>
      <c r="C169" s="9" t="s">
        <v>16</v>
      </c>
      <c r="D169" s="9" t="s">
        <v>44</v>
      </c>
      <c r="E169" s="10">
        <v>1409.1</v>
      </c>
    </row>
    <row r="170" spans="1:5" ht="13.5" thickBot="1">
      <c r="A170" s="11">
        <v>41305</v>
      </c>
      <c r="B170" s="12" t="s">
        <v>5</v>
      </c>
      <c r="C170" s="12" t="s">
        <v>6</v>
      </c>
      <c r="D170" s="12" t="s">
        <v>17</v>
      </c>
      <c r="E170" s="13">
        <v>342.7</v>
      </c>
    </row>
    <row r="171" spans="1:5" ht="13.5" thickBot="1">
      <c r="A171" s="8">
        <v>41421</v>
      </c>
      <c r="B171" s="9" t="s">
        <v>5</v>
      </c>
      <c r="C171" s="9" t="s">
        <v>19</v>
      </c>
      <c r="D171" s="9" t="s">
        <v>38</v>
      </c>
      <c r="E171" s="10">
        <v>68.36</v>
      </c>
    </row>
    <row r="172" spans="1:5" ht="13.5" thickBot="1">
      <c r="A172" s="11">
        <v>41305</v>
      </c>
      <c r="B172" s="12" t="s">
        <v>5</v>
      </c>
      <c r="C172" s="12" t="s">
        <v>21</v>
      </c>
      <c r="D172" s="12" t="s">
        <v>17</v>
      </c>
      <c r="E172" s="13">
        <v>401.4</v>
      </c>
    </row>
    <row r="173" spans="1:5" ht="13.5" thickBot="1">
      <c r="A173" s="8">
        <v>41333</v>
      </c>
      <c r="B173" s="9" t="s">
        <v>5</v>
      </c>
      <c r="C173" s="9" t="s">
        <v>61</v>
      </c>
      <c r="D173" s="9" t="s">
        <v>9</v>
      </c>
      <c r="E173" s="10">
        <v>546.37</v>
      </c>
    </row>
    <row r="174" spans="1:5" ht="13.5" thickBot="1">
      <c r="A174" s="11">
        <v>41333</v>
      </c>
      <c r="B174" s="12" t="s">
        <v>5</v>
      </c>
      <c r="C174" s="12" t="s">
        <v>23</v>
      </c>
      <c r="D174" s="12" t="s">
        <v>7</v>
      </c>
      <c r="E174" s="13">
        <v>10697.38</v>
      </c>
    </row>
    <row r="175" spans="1:5" ht="13.5" thickBot="1">
      <c r="A175" s="8">
        <v>41304</v>
      </c>
      <c r="B175" s="9" t="s">
        <v>5</v>
      </c>
      <c r="C175" s="9" t="s">
        <v>8</v>
      </c>
      <c r="D175" s="9" t="s">
        <v>60</v>
      </c>
      <c r="E175" s="10">
        <v>4000</v>
      </c>
    </row>
    <row r="176" spans="1:5" ht="13.5" thickBot="1">
      <c r="A176" s="11">
        <v>41305</v>
      </c>
      <c r="B176" s="12" t="s">
        <v>5</v>
      </c>
      <c r="C176" s="12" t="s">
        <v>6</v>
      </c>
      <c r="D176" s="12" t="s">
        <v>15</v>
      </c>
      <c r="E176" s="13">
        <v>1732.64</v>
      </c>
    </row>
    <row r="177" spans="1:5" ht="13.5" thickBot="1">
      <c r="A177" s="8">
        <v>41298</v>
      </c>
      <c r="B177" s="9" t="s">
        <v>5</v>
      </c>
      <c r="C177" s="9" t="s">
        <v>6</v>
      </c>
      <c r="D177" s="9" t="s">
        <v>41</v>
      </c>
      <c r="E177" s="10">
        <v>400</v>
      </c>
    </row>
    <row r="178" spans="1:5" ht="13.5" thickBot="1">
      <c r="A178" s="11">
        <v>41305</v>
      </c>
      <c r="B178" s="12" t="s">
        <v>5</v>
      </c>
      <c r="C178" s="12" t="s">
        <v>32</v>
      </c>
      <c r="D178" s="12" t="s">
        <v>7</v>
      </c>
      <c r="E178" s="13">
        <v>763.45</v>
      </c>
    </row>
    <row r="179" spans="1:5" ht="13.5" thickBot="1">
      <c r="A179" s="8">
        <v>41305</v>
      </c>
      <c r="B179" s="9" t="s">
        <v>5</v>
      </c>
      <c r="C179" s="9" t="s">
        <v>26</v>
      </c>
      <c r="D179" s="9" t="s">
        <v>63</v>
      </c>
      <c r="E179" s="10">
        <v>13206</v>
      </c>
    </row>
    <row r="180" spans="1:5" ht="13.5" thickBot="1">
      <c r="A180" s="11">
        <v>41305</v>
      </c>
      <c r="B180" s="12" t="s">
        <v>5</v>
      </c>
      <c r="C180" s="12" t="s">
        <v>16</v>
      </c>
      <c r="D180" s="12" t="s">
        <v>57</v>
      </c>
      <c r="E180" s="13">
        <v>20000</v>
      </c>
    </row>
    <row r="181" spans="1:5" ht="13.5" thickBot="1">
      <c r="A181" s="8">
        <v>41311</v>
      </c>
      <c r="B181" s="9" t="s">
        <v>25</v>
      </c>
      <c r="C181" s="9" t="s">
        <v>35</v>
      </c>
      <c r="D181" s="9" t="s">
        <v>33</v>
      </c>
      <c r="E181" s="10">
        <v>1040</v>
      </c>
    </row>
    <row r="182" spans="1:5" ht="13.5" thickBot="1">
      <c r="A182" s="11">
        <v>41333</v>
      </c>
      <c r="B182" s="12" t="s">
        <v>5</v>
      </c>
      <c r="C182" s="12" t="s">
        <v>40</v>
      </c>
      <c r="D182" s="12" t="s">
        <v>15</v>
      </c>
      <c r="E182" s="13">
        <v>968.9</v>
      </c>
    </row>
    <row r="183" spans="1:5" ht="13.5" thickBot="1">
      <c r="A183" s="8">
        <v>41296</v>
      </c>
      <c r="B183" s="9" t="s">
        <v>5</v>
      </c>
      <c r="C183" s="9" t="s">
        <v>51</v>
      </c>
      <c r="D183" s="9" t="s">
        <v>56</v>
      </c>
      <c r="E183" s="10">
        <v>4460</v>
      </c>
    </row>
    <row r="184" spans="1:5" ht="13.5" thickBot="1">
      <c r="A184" s="11">
        <v>41331</v>
      </c>
      <c r="B184" s="12" t="s">
        <v>5</v>
      </c>
      <c r="C184" s="12" t="s">
        <v>6</v>
      </c>
      <c r="D184" s="12" t="s">
        <v>64</v>
      </c>
      <c r="E184" s="13">
        <v>684</v>
      </c>
    </row>
    <row r="185" spans="1:5" ht="13.5" thickBot="1">
      <c r="A185" s="8">
        <v>41305</v>
      </c>
      <c r="B185" s="9" t="s">
        <v>25</v>
      </c>
      <c r="C185" s="9" t="s">
        <v>35</v>
      </c>
      <c r="D185" s="9" t="s">
        <v>60</v>
      </c>
      <c r="E185" s="10">
        <v>28018.87</v>
      </c>
    </row>
    <row r="186" spans="1:5" ht="13.5" thickBot="1">
      <c r="A186" s="11">
        <v>41305</v>
      </c>
      <c r="B186" s="12" t="s">
        <v>5</v>
      </c>
      <c r="C186" s="12" t="s">
        <v>32</v>
      </c>
      <c r="D186" s="12" t="s">
        <v>20</v>
      </c>
      <c r="E186" s="13">
        <v>21.55</v>
      </c>
    </row>
    <row r="187" spans="1:5" ht="13.5" thickBot="1">
      <c r="A187" s="8">
        <v>41312</v>
      </c>
      <c r="B187" s="9" t="s">
        <v>5</v>
      </c>
      <c r="C187" s="9" t="s">
        <v>40</v>
      </c>
      <c r="D187" s="9" t="s">
        <v>37</v>
      </c>
      <c r="E187" s="10">
        <v>224</v>
      </c>
    </row>
    <row r="188" spans="1:5" ht="13.5" thickBot="1">
      <c r="A188" s="11">
        <v>41302</v>
      </c>
      <c r="B188" s="12" t="s">
        <v>29</v>
      </c>
      <c r="C188" s="12" t="s">
        <v>30</v>
      </c>
      <c r="D188" s="12" t="s">
        <v>14</v>
      </c>
      <c r="E188" s="13">
        <v>119</v>
      </c>
    </row>
    <row r="189" spans="1:5" ht="13.5" thickBot="1">
      <c r="A189" s="8">
        <v>41305</v>
      </c>
      <c r="B189" s="9" t="s">
        <v>5</v>
      </c>
      <c r="C189" s="9" t="s">
        <v>19</v>
      </c>
      <c r="D189" s="9" t="s">
        <v>38</v>
      </c>
      <c r="E189" s="10">
        <v>91.14</v>
      </c>
    </row>
    <row r="190" spans="1:5" ht="13.5" thickBot="1">
      <c r="A190" s="11">
        <v>41333</v>
      </c>
      <c r="B190" s="12" t="s">
        <v>39</v>
      </c>
      <c r="C190" s="12" t="s">
        <v>16</v>
      </c>
      <c r="D190" s="12" t="s">
        <v>38</v>
      </c>
      <c r="E190" s="13">
        <v>220.88</v>
      </c>
    </row>
    <row r="191" spans="1:5" ht="13.5" thickBot="1">
      <c r="A191" s="8">
        <v>41333</v>
      </c>
      <c r="B191" s="9" t="s">
        <v>25</v>
      </c>
      <c r="C191" s="9" t="s">
        <v>35</v>
      </c>
      <c r="D191" s="9" t="s">
        <v>43</v>
      </c>
      <c r="E191" s="10">
        <v>83.33</v>
      </c>
    </row>
    <row r="192" spans="1:5" ht="13.5" thickBot="1">
      <c r="A192" s="11">
        <v>41323</v>
      </c>
      <c r="B192" s="12" t="s">
        <v>5</v>
      </c>
      <c r="C192" s="12" t="s">
        <v>28</v>
      </c>
      <c r="D192" s="12" t="s">
        <v>34</v>
      </c>
      <c r="E192" s="13">
        <v>192</v>
      </c>
    </row>
    <row r="193" spans="1:5" ht="13.5" thickBot="1">
      <c r="A193" s="8">
        <v>41305</v>
      </c>
      <c r="B193" s="9" t="s">
        <v>5</v>
      </c>
      <c r="C193" s="9" t="s">
        <v>47</v>
      </c>
      <c r="D193" s="9" t="s">
        <v>27</v>
      </c>
      <c r="E193" s="10">
        <v>618.02</v>
      </c>
    </row>
    <row r="194" spans="1:5" ht="13.5" thickBot="1">
      <c r="A194" s="11">
        <v>41303</v>
      </c>
      <c r="B194" s="12" t="s">
        <v>5</v>
      </c>
      <c r="C194" s="12" t="s">
        <v>21</v>
      </c>
      <c r="D194" s="12" t="s">
        <v>55</v>
      </c>
      <c r="E194" s="13">
        <v>1418.8</v>
      </c>
    </row>
    <row r="195" spans="1:5" ht="13.5" thickBot="1">
      <c r="A195" s="8">
        <v>41331</v>
      </c>
      <c r="B195" s="9" t="s">
        <v>25</v>
      </c>
      <c r="C195" s="9" t="s">
        <v>16</v>
      </c>
      <c r="D195" s="9" t="s">
        <v>50</v>
      </c>
      <c r="E195" s="10">
        <v>641.70000000000005</v>
      </c>
    </row>
    <row r="196" spans="1:5" ht="13.5" thickBot="1">
      <c r="A196" s="11">
        <v>41391</v>
      </c>
      <c r="B196" s="12" t="s">
        <v>25</v>
      </c>
      <c r="C196" s="12" t="s">
        <v>26</v>
      </c>
      <c r="D196" s="12" t="s">
        <v>27</v>
      </c>
      <c r="E196" s="13">
        <v>91.85</v>
      </c>
    </row>
    <row r="197" spans="1:5" ht="13.5" thickBot="1">
      <c r="A197" s="8">
        <v>41305</v>
      </c>
      <c r="B197" s="9" t="s">
        <v>5</v>
      </c>
      <c r="C197" s="9" t="s">
        <v>35</v>
      </c>
      <c r="D197" s="9" t="s">
        <v>52</v>
      </c>
      <c r="E197" s="10">
        <v>25.99</v>
      </c>
    </row>
    <row r="198" spans="1:5" ht="13.5" thickBot="1">
      <c r="A198" s="11">
        <v>41302</v>
      </c>
      <c r="B198" s="12" t="s">
        <v>25</v>
      </c>
      <c r="C198" s="12" t="s">
        <v>30</v>
      </c>
      <c r="D198" s="12" t="s">
        <v>50</v>
      </c>
      <c r="E198" s="13">
        <v>2980</v>
      </c>
    </row>
    <row r="199" spans="1:5" ht="13.5" thickBot="1">
      <c r="A199" s="8">
        <v>41333</v>
      </c>
      <c r="B199" s="9" t="s">
        <v>5</v>
      </c>
      <c r="C199" s="9" t="s">
        <v>51</v>
      </c>
      <c r="D199" s="9" t="s">
        <v>7</v>
      </c>
      <c r="E199" s="10">
        <v>491.23</v>
      </c>
    </row>
    <row r="200" spans="1:5" ht="13.5" thickBot="1">
      <c r="A200" s="11">
        <v>41304</v>
      </c>
      <c r="B200" s="12" t="s">
        <v>5</v>
      </c>
      <c r="C200" s="12" t="s">
        <v>8</v>
      </c>
      <c r="D200" s="12" t="s">
        <v>58</v>
      </c>
      <c r="E200" s="13">
        <v>23000</v>
      </c>
    </row>
    <row r="201" spans="1:5" ht="13.5" thickBot="1">
      <c r="A201" s="8">
        <v>41305</v>
      </c>
      <c r="B201" s="9" t="s">
        <v>5</v>
      </c>
      <c r="C201" s="9" t="s">
        <v>16</v>
      </c>
      <c r="D201" s="9" t="s">
        <v>65</v>
      </c>
      <c r="E201" s="10">
        <v>1690.98</v>
      </c>
    </row>
    <row r="202" spans="1:5" ht="13.5" thickBot="1">
      <c r="A202" s="11">
        <v>41305</v>
      </c>
      <c r="B202" s="12" t="s">
        <v>5</v>
      </c>
      <c r="C202" s="12" t="s">
        <v>23</v>
      </c>
      <c r="D202" s="12" t="s">
        <v>22</v>
      </c>
      <c r="E202" s="13">
        <v>76621</v>
      </c>
    </row>
    <row r="203" spans="1:5" ht="13.5" thickBot="1">
      <c r="A203" s="8">
        <v>41333</v>
      </c>
      <c r="B203" s="9" t="s">
        <v>5</v>
      </c>
      <c r="C203" s="9" t="s">
        <v>13</v>
      </c>
      <c r="D203" s="9" t="s">
        <v>50</v>
      </c>
      <c r="E203" s="10">
        <v>172.7</v>
      </c>
    </row>
    <row r="204" spans="1:5" ht="13.5" thickBot="1">
      <c r="A204" s="11">
        <v>41302</v>
      </c>
      <c r="B204" s="12" t="s">
        <v>25</v>
      </c>
      <c r="C204" s="12" t="s">
        <v>13</v>
      </c>
      <c r="D204" s="12" t="s">
        <v>50</v>
      </c>
      <c r="E204" s="13">
        <v>100</v>
      </c>
    </row>
    <row r="205" spans="1:5" ht="13.5" thickBot="1">
      <c r="A205" s="8">
        <v>41291</v>
      </c>
      <c r="B205" s="9" t="s">
        <v>39</v>
      </c>
      <c r="C205" s="9" t="s">
        <v>8</v>
      </c>
      <c r="D205" s="9" t="s">
        <v>34</v>
      </c>
      <c r="E205" s="10">
        <v>1551</v>
      </c>
    </row>
    <row r="206" spans="1:5" ht="13.5" thickBot="1">
      <c r="A206" s="11">
        <v>41292</v>
      </c>
      <c r="B206" s="12" t="s">
        <v>5</v>
      </c>
      <c r="C206" s="12" t="s">
        <v>13</v>
      </c>
      <c r="D206" s="12" t="s">
        <v>66</v>
      </c>
      <c r="E206" s="13">
        <v>1380</v>
      </c>
    </row>
    <row r="207" spans="1:5" ht="13.5" thickBot="1">
      <c r="A207" s="8">
        <v>41333</v>
      </c>
      <c r="B207" s="9" t="s">
        <v>29</v>
      </c>
      <c r="C207" s="9" t="s">
        <v>30</v>
      </c>
      <c r="D207" s="9" t="s">
        <v>22</v>
      </c>
      <c r="E207" s="10">
        <v>7839.08</v>
      </c>
    </row>
    <row r="208" spans="1:5" ht="13.5" thickBot="1">
      <c r="A208" s="11">
        <v>41304</v>
      </c>
      <c r="B208" s="12" t="s">
        <v>5</v>
      </c>
      <c r="C208" s="12" t="s">
        <v>8</v>
      </c>
      <c r="D208" s="12" t="s">
        <v>14</v>
      </c>
      <c r="E208" s="13">
        <v>414</v>
      </c>
    </row>
    <row r="209" spans="1:5" ht="13.5" thickBot="1">
      <c r="A209" s="8">
        <v>41333</v>
      </c>
      <c r="B209" s="9" t="s">
        <v>5</v>
      </c>
      <c r="C209" s="9" t="s">
        <v>51</v>
      </c>
      <c r="D209" s="9" t="s">
        <v>20</v>
      </c>
      <c r="E209" s="10">
        <v>30.19</v>
      </c>
    </row>
    <row r="210" spans="1:5" ht="13.5" thickBot="1">
      <c r="A210" s="11">
        <v>41290</v>
      </c>
      <c r="B210" s="12" t="s">
        <v>5</v>
      </c>
      <c r="C210" s="12" t="s">
        <v>13</v>
      </c>
      <c r="D210" s="12" t="s">
        <v>14</v>
      </c>
      <c r="E210" s="13">
        <v>484</v>
      </c>
    </row>
    <row r="211" spans="1:5" ht="13.5" thickBot="1">
      <c r="A211" s="8">
        <v>41312</v>
      </c>
      <c r="B211" s="9" t="s">
        <v>5</v>
      </c>
      <c r="C211" s="9" t="s">
        <v>16</v>
      </c>
      <c r="D211" s="9" t="s">
        <v>14</v>
      </c>
      <c r="E211" s="10">
        <v>417</v>
      </c>
    </row>
    <row r="212" spans="1:5" ht="13.5" thickBot="1">
      <c r="A212" s="11">
        <v>41298</v>
      </c>
      <c r="B212" s="12" t="s">
        <v>5</v>
      </c>
      <c r="C212" s="12" t="s">
        <v>23</v>
      </c>
      <c r="D212" s="12" t="s">
        <v>41</v>
      </c>
      <c r="E212" s="13">
        <v>1675.21</v>
      </c>
    </row>
    <row r="213" spans="1:5" ht="13.5" thickBot="1">
      <c r="A213" s="8">
        <v>41333</v>
      </c>
      <c r="B213" s="9" t="s">
        <v>5</v>
      </c>
      <c r="C213" s="9" t="s">
        <v>40</v>
      </c>
      <c r="D213" s="9" t="s">
        <v>17</v>
      </c>
      <c r="E213" s="10">
        <v>6901.62</v>
      </c>
    </row>
    <row r="214" spans="1:5" ht="13.5" thickBot="1">
      <c r="A214" s="11">
        <v>41333</v>
      </c>
      <c r="B214" s="12" t="s">
        <v>5</v>
      </c>
      <c r="C214" s="12" t="s">
        <v>32</v>
      </c>
      <c r="D214" s="12" t="s">
        <v>33</v>
      </c>
      <c r="E214" s="13">
        <v>142400</v>
      </c>
    </row>
    <row r="215" spans="1:5" ht="13.5" thickBot="1">
      <c r="A215" s="8">
        <v>41321</v>
      </c>
      <c r="B215" s="9" t="s">
        <v>5</v>
      </c>
      <c r="C215" s="9" t="s">
        <v>23</v>
      </c>
      <c r="D215" s="9" t="s">
        <v>14</v>
      </c>
      <c r="E215" s="10">
        <v>32</v>
      </c>
    </row>
    <row r="216" spans="1:5" ht="13.5" thickBot="1">
      <c r="A216" s="11">
        <v>41298</v>
      </c>
      <c r="B216" s="12" t="s">
        <v>5</v>
      </c>
      <c r="C216" s="12" t="s">
        <v>16</v>
      </c>
      <c r="D216" s="12" t="s">
        <v>34</v>
      </c>
      <c r="E216" s="13">
        <v>200</v>
      </c>
    </row>
    <row r="217" spans="1:5" ht="13.5" thickBot="1">
      <c r="A217" s="8">
        <v>41290</v>
      </c>
      <c r="B217" s="9" t="s">
        <v>5</v>
      </c>
      <c r="C217" s="9" t="s">
        <v>13</v>
      </c>
      <c r="D217" s="9" t="s">
        <v>10</v>
      </c>
      <c r="E217" s="10">
        <v>4153.8500000000004</v>
      </c>
    </row>
    <row r="218" spans="1:5" ht="13.5" thickBot="1">
      <c r="A218" s="11">
        <v>41333</v>
      </c>
      <c r="B218" s="12" t="s">
        <v>5</v>
      </c>
      <c r="C218" s="12" t="s">
        <v>13</v>
      </c>
      <c r="D218" s="12" t="s">
        <v>12</v>
      </c>
      <c r="E218" s="13">
        <v>34463</v>
      </c>
    </row>
    <row r="219" spans="1:5" ht="13.5" thickBot="1">
      <c r="A219" s="8">
        <v>41305</v>
      </c>
      <c r="B219" s="9" t="s">
        <v>5</v>
      </c>
      <c r="C219" s="9" t="s">
        <v>30</v>
      </c>
      <c r="D219" s="9" t="s">
        <v>9</v>
      </c>
      <c r="E219" s="10">
        <v>97.1</v>
      </c>
    </row>
    <row r="220" spans="1:5" ht="13.5" thickBot="1">
      <c r="A220" s="11">
        <v>41305</v>
      </c>
      <c r="B220" s="12" t="s">
        <v>5</v>
      </c>
      <c r="C220" s="12" t="s">
        <v>51</v>
      </c>
      <c r="D220" s="12" t="s">
        <v>42</v>
      </c>
      <c r="E220" s="13">
        <v>382</v>
      </c>
    </row>
    <row r="221" spans="1:5" ht="13.5" thickBot="1">
      <c r="A221" s="8">
        <v>41305</v>
      </c>
      <c r="B221" s="9" t="s">
        <v>5</v>
      </c>
      <c r="C221" s="9" t="s">
        <v>35</v>
      </c>
      <c r="D221" s="9" t="s">
        <v>43</v>
      </c>
      <c r="E221" s="10">
        <v>141.03</v>
      </c>
    </row>
    <row r="222" spans="1:5" ht="13.5" thickBot="1">
      <c r="A222" s="11">
        <v>41302</v>
      </c>
      <c r="B222" s="12" t="s">
        <v>25</v>
      </c>
      <c r="C222" s="12" t="s">
        <v>28</v>
      </c>
      <c r="D222" s="12" t="s">
        <v>50</v>
      </c>
      <c r="E222" s="13">
        <v>100</v>
      </c>
    </row>
    <row r="223" spans="1:5" ht="13.5" thickBot="1">
      <c r="A223" s="8">
        <v>41333</v>
      </c>
      <c r="B223" s="9" t="s">
        <v>5</v>
      </c>
      <c r="C223" s="9" t="s">
        <v>6</v>
      </c>
      <c r="D223" s="9" t="s">
        <v>27</v>
      </c>
      <c r="E223" s="10">
        <v>24479.759999999998</v>
      </c>
    </row>
    <row r="224" spans="1:5" ht="13.5" thickBot="1">
      <c r="A224" s="11">
        <v>41305</v>
      </c>
      <c r="B224" s="12" t="s">
        <v>5</v>
      </c>
      <c r="C224" s="12" t="s">
        <v>6</v>
      </c>
      <c r="D224" s="12" t="s">
        <v>17</v>
      </c>
      <c r="E224" s="13">
        <v>45296.01</v>
      </c>
    </row>
    <row r="225" spans="1:5" ht="13.5" thickBot="1">
      <c r="A225" s="8">
        <v>41333</v>
      </c>
      <c r="B225" s="9" t="s">
        <v>5</v>
      </c>
      <c r="C225" s="9" t="s">
        <v>6</v>
      </c>
      <c r="D225" s="9" t="s">
        <v>43</v>
      </c>
      <c r="E225" s="10">
        <v>49.38</v>
      </c>
    </row>
    <row r="226" spans="1:5" ht="13.5" thickBot="1">
      <c r="A226" s="11">
        <v>41421</v>
      </c>
      <c r="B226" s="12" t="s">
        <v>5</v>
      </c>
      <c r="C226" s="12" t="s">
        <v>19</v>
      </c>
      <c r="D226" s="12" t="s">
        <v>24</v>
      </c>
      <c r="E226" s="13">
        <v>38.729999999999997</v>
      </c>
    </row>
    <row r="227" spans="1:5" ht="13.5" thickBot="1">
      <c r="A227" s="8">
        <v>41305</v>
      </c>
      <c r="B227" s="9" t="s">
        <v>5</v>
      </c>
      <c r="C227" s="9" t="s">
        <v>13</v>
      </c>
      <c r="D227" s="9" t="s">
        <v>20</v>
      </c>
      <c r="E227" s="10">
        <v>123.11</v>
      </c>
    </row>
    <row r="228" spans="1:5" ht="13.5" thickBot="1">
      <c r="A228" s="11">
        <v>41331</v>
      </c>
      <c r="B228" s="12" t="s">
        <v>5</v>
      </c>
      <c r="C228" s="12" t="s">
        <v>16</v>
      </c>
      <c r="D228" s="12" t="s">
        <v>34</v>
      </c>
      <c r="E228" s="13">
        <v>200</v>
      </c>
    </row>
    <row r="229" spans="1:5" ht="13.5" thickBot="1">
      <c r="A229" s="8">
        <v>41305</v>
      </c>
      <c r="B229" s="9" t="s">
        <v>5</v>
      </c>
      <c r="C229" s="9" t="s">
        <v>23</v>
      </c>
      <c r="D229" s="9" t="s">
        <v>20</v>
      </c>
      <c r="E229" s="10">
        <v>194.91</v>
      </c>
    </row>
    <row r="230" spans="1:5" ht="13.5" thickBot="1">
      <c r="A230" s="11">
        <v>41302</v>
      </c>
      <c r="B230" s="12" t="s">
        <v>5</v>
      </c>
      <c r="C230" s="12" t="s">
        <v>19</v>
      </c>
      <c r="D230" s="12" t="s">
        <v>12</v>
      </c>
      <c r="E230" s="13">
        <v>1423</v>
      </c>
    </row>
    <row r="231" spans="1:5" ht="13.5" thickBot="1">
      <c r="A231" s="8">
        <v>41302</v>
      </c>
      <c r="B231" s="9" t="s">
        <v>29</v>
      </c>
      <c r="C231" s="9" t="s">
        <v>6</v>
      </c>
      <c r="D231" s="9" t="s">
        <v>14</v>
      </c>
      <c r="E231" s="10">
        <v>117</v>
      </c>
    </row>
    <row r="232" spans="1:5" ht="13.5" thickBot="1">
      <c r="A232" s="11">
        <v>41333</v>
      </c>
      <c r="B232" s="12" t="s">
        <v>5</v>
      </c>
      <c r="C232" s="12" t="s">
        <v>47</v>
      </c>
      <c r="D232" s="12" t="s">
        <v>15</v>
      </c>
      <c r="E232" s="13">
        <v>180</v>
      </c>
    </row>
    <row r="233" spans="1:5" ht="13.5" thickBot="1">
      <c r="A233" s="8">
        <v>41330</v>
      </c>
      <c r="B233" s="9" t="s">
        <v>5</v>
      </c>
      <c r="C233" s="9" t="s">
        <v>21</v>
      </c>
      <c r="D233" s="9" t="s">
        <v>56</v>
      </c>
      <c r="E233" s="10">
        <v>1570</v>
      </c>
    </row>
    <row r="234" spans="1:5" ht="13.5" thickBot="1">
      <c r="A234" s="11">
        <v>41291</v>
      </c>
      <c r="B234" s="12" t="s">
        <v>5</v>
      </c>
      <c r="C234" s="12" t="s">
        <v>6</v>
      </c>
      <c r="D234" s="12" t="s">
        <v>37</v>
      </c>
      <c r="E234" s="13">
        <v>60</v>
      </c>
    </row>
    <row r="235" spans="1:5" ht="13.5" thickBot="1">
      <c r="A235" s="8">
        <v>41331</v>
      </c>
      <c r="B235" s="9" t="s">
        <v>5</v>
      </c>
      <c r="C235" s="9" t="s">
        <v>6</v>
      </c>
      <c r="D235" s="9" t="s">
        <v>34</v>
      </c>
      <c r="E235" s="10">
        <v>189.84</v>
      </c>
    </row>
    <row r="236" spans="1:5" ht="13.5" thickBot="1">
      <c r="A236" s="11">
        <v>41305</v>
      </c>
      <c r="B236" s="12" t="s">
        <v>5</v>
      </c>
      <c r="C236" s="12" t="s">
        <v>32</v>
      </c>
      <c r="D236" s="12" t="s">
        <v>27</v>
      </c>
      <c r="E236" s="13">
        <v>718.2</v>
      </c>
    </row>
    <row r="237" spans="1:5" ht="13.5" thickBot="1">
      <c r="A237" s="8">
        <v>41333</v>
      </c>
      <c r="B237" s="9" t="s">
        <v>5</v>
      </c>
      <c r="C237" s="9" t="s">
        <v>32</v>
      </c>
      <c r="D237" s="9" t="s">
        <v>24</v>
      </c>
      <c r="E237" s="10">
        <v>57.46</v>
      </c>
    </row>
    <row r="238" spans="1:5" ht="13.5" thickBot="1">
      <c r="A238" s="11">
        <v>41333</v>
      </c>
      <c r="B238" s="12" t="s">
        <v>5</v>
      </c>
      <c r="C238" s="12" t="s">
        <v>8</v>
      </c>
      <c r="D238" s="12" t="s">
        <v>22</v>
      </c>
      <c r="E238" s="13">
        <v>146390</v>
      </c>
    </row>
    <row r="239" spans="1:5" ht="13.5" thickBot="1">
      <c r="A239" s="8">
        <v>41331</v>
      </c>
      <c r="B239" s="9" t="s">
        <v>5</v>
      </c>
      <c r="C239" s="9" t="s">
        <v>11</v>
      </c>
      <c r="D239" s="9" t="s">
        <v>67</v>
      </c>
      <c r="E239" s="10">
        <v>400</v>
      </c>
    </row>
    <row r="240" spans="1:5" ht="13.5" thickBot="1">
      <c r="A240" s="11">
        <v>41333</v>
      </c>
      <c r="B240" s="12" t="s">
        <v>39</v>
      </c>
      <c r="C240" s="12" t="s">
        <v>16</v>
      </c>
      <c r="D240" s="12" t="s">
        <v>42</v>
      </c>
      <c r="E240" s="13">
        <v>910</v>
      </c>
    </row>
    <row r="241" spans="1:5" ht="13.5" thickBot="1">
      <c r="A241" s="8">
        <v>41305</v>
      </c>
      <c r="B241" s="9" t="s">
        <v>5</v>
      </c>
      <c r="C241" s="9" t="s">
        <v>16</v>
      </c>
      <c r="D241" s="9" t="s">
        <v>7</v>
      </c>
      <c r="E241" s="10">
        <v>46288.75</v>
      </c>
    </row>
    <row r="242" spans="1:5" ht="13.5" thickBot="1">
      <c r="A242" s="11">
        <v>41304</v>
      </c>
      <c r="B242" s="12" t="s">
        <v>5</v>
      </c>
      <c r="C242" s="12" t="s">
        <v>8</v>
      </c>
      <c r="D242" s="12" t="s">
        <v>48</v>
      </c>
      <c r="E242" s="13">
        <v>8377</v>
      </c>
    </row>
    <row r="243" spans="1:5" ht="13.5" thickBot="1">
      <c r="A243" s="8">
        <v>41312</v>
      </c>
      <c r="B243" s="9" t="s">
        <v>5</v>
      </c>
      <c r="C243" s="9" t="s">
        <v>6</v>
      </c>
      <c r="D243" s="9" t="s">
        <v>18</v>
      </c>
      <c r="E243" s="10">
        <v>2276</v>
      </c>
    </row>
    <row r="244" spans="1:5" ht="13.5" thickBot="1">
      <c r="A244" s="11">
        <v>41333</v>
      </c>
      <c r="B244" s="12" t="s">
        <v>5</v>
      </c>
      <c r="C244" s="12" t="s">
        <v>40</v>
      </c>
      <c r="D244" s="12" t="s">
        <v>27</v>
      </c>
      <c r="E244" s="13">
        <v>3764.52</v>
      </c>
    </row>
    <row r="245" spans="1:5" ht="13.5" thickBot="1">
      <c r="A245" s="8">
        <v>41333</v>
      </c>
      <c r="B245" s="9" t="s">
        <v>5</v>
      </c>
      <c r="C245" s="9" t="s">
        <v>19</v>
      </c>
      <c r="D245" s="9" t="s">
        <v>22</v>
      </c>
      <c r="E245" s="10">
        <v>1600</v>
      </c>
    </row>
    <row r="246" spans="1:5" ht="13.5" thickBot="1">
      <c r="A246" s="11">
        <v>41305</v>
      </c>
      <c r="B246" s="12" t="s">
        <v>5</v>
      </c>
      <c r="C246" s="12" t="s">
        <v>16</v>
      </c>
      <c r="D246" s="12" t="s">
        <v>14</v>
      </c>
      <c r="E246" s="13">
        <v>1148</v>
      </c>
    </row>
    <row r="247" spans="1:5" ht="13.5" thickBot="1">
      <c r="A247" s="8">
        <v>41333</v>
      </c>
      <c r="B247" s="9" t="s">
        <v>5</v>
      </c>
      <c r="C247" s="9" t="s">
        <v>40</v>
      </c>
      <c r="D247" s="9" t="s">
        <v>22</v>
      </c>
      <c r="E247" s="10">
        <v>36497.839999999997</v>
      </c>
    </row>
    <row r="248" spans="1:5" ht="13.5" thickBot="1">
      <c r="A248" s="11">
        <v>41305</v>
      </c>
      <c r="B248" s="12" t="s">
        <v>45</v>
      </c>
      <c r="C248" s="12" t="s">
        <v>19</v>
      </c>
      <c r="D248" s="12" t="s">
        <v>22</v>
      </c>
      <c r="E248" s="13">
        <v>4297.08</v>
      </c>
    </row>
    <row r="249" spans="1:5" ht="13.5" thickBot="1">
      <c r="A249" s="8">
        <v>41331</v>
      </c>
      <c r="B249" s="9" t="s">
        <v>5</v>
      </c>
      <c r="C249" s="9" t="s">
        <v>6</v>
      </c>
      <c r="D249" s="9" t="s">
        <v>14</v>
      </c>
      <c r="E249" s="10">
        <v>14</v>
      </c>
    </row>
    <row r="250" spans="1:5" ht="13.5" thickBot="1">
      <c r="A250" s="11">
        <v>41299</v>
      </c>
      <c r="B250" s="12" t="s">
        <v>25</v>
      </c>
      <c r="C250" s="12" t="s">
        <v>19</v>
      </c>
      <c r="D250" s="12" t="s">
        <v>22</v>
      </c>
      <c r="E250" s="13">
        <v>1760</v>
      </c>
    </row>
    <row r="251" spans="1:5" ht="13.5" thickBot="1">
      <c r="A251" s="8">
        <v>41305</v>
      </c>
      <c r="B251" s="9" t="s">
        <v>5</v>
      </c>
      <c r="C251" s="9" t="s">
        <v>47</v>
      </c>
      <c r="D251" s="9" t="s">
        <v>33</v>
      </c>
      <c r="E251" s="10">
        <v>168000</v>
      </c>
    </row>
    <row r="252" spans="1:5" ht="13.5" thickBot="1">
      <c r="A252" s="11">
        <v>41305</v>
      </c>
      <c r="B252" s="12" t="s">
        <v>5</v>
      </c>
      <c r="C252" s="12" t="s">
        <v>30</v>
      </c>
      <c r="D252" s="12" t="s">
        <v>43</v>
      </c>
      <c r="E252" s="13">
        <v>489.06</v>
      </c>
    </row>
    <row r="253" spans="1:5" ht="13.5" thickBot="1">
      <c r="A253" s="8">
        <v>41388</v>
      </c>
      <c r="B253" s="9" t="s">
        <v>5</v>
      </c>
      <c r="C253" s="9" t="s">
        <v>26</v>
      </c>
      <c r="D253" s="9" t="s">
        <v>12</v>
      </c>
      <c r="E253" s="10">
        <v>923</v>
      </c>
    </row>
    <row r="254" spans="1:5" ht="13.5" thickBot="1">
      <c r="A254" s="11">
        <v>41296</v>
      </c>
      <c r="B254" s="12" t="s">
        <v>5</v>
      </c>
      <c r="C254" s="12" t="s">
        <v>47</v>
      </c>
      <c r="D254" s="12" t="s">
        <v>56</v>
      </c>
      <c r="E254" s="13">
        <v>5450</v>
      </c>
    </row>
    <row r="255" spans="1:5" ht="13.5" thickBot="1">
      <c r="A255" s="8">
        <v>41333</v>
      </c>
      <c r="B255" s="9" t="s">
        <v>5</v>
      </c>
      <c r="C255" s="9" t="s">
        <v>47</v>
      </c>
      <c r="D255" s="9" t="s">
        <v>24</v>
      </c>
      <c r="E255" s="10">
        <v>63.02</v>
      </c>
    </row>
    <row r="256" spans="1:5" ht="13.5" thickBot="1">
      <c r="A256" s="11">
        <v>41304</v>
      </c>
      <c r="B256" s="12" t="s">
        <v>5</v>
      </c>
      <c r="C256" s="12" t="s">
        <v>16</v>
      </c>
      <c r="D256" s="12" t="s">
        <v>56</v>
      </c>
      <c r="E256" s="13">
        <v>3604</v>
      </c>
    </row>
    <row r="257" spans="1:5" ht="13.5" thickBot="1">
      <c r="A257" s="8">
        <v>41331</v>
      </c>
      <c r="B257" s="9" t="s">
        <v>5</v>
      </c>
      <c r="C257" s="9" t="s">
        <v>6</v>
      </c>
      <c r="D257" s="9" t="s">
        <v>14</v>
      </c>
      <c r="E257" s="10">
        <v>732</v>
      </c>
    </row>
    <row r="258" spans="1:5" ht="13.5" thickBot="1">
      <c r="A258" s="11">
        <v>41333</v>
      </c>
      <c r="B258" s="12" t="s">
        <v>5</v>
      </c>
      <c r="C258" s="12" t="s">
        <v>19</v>
      </c>
      <c r="D258" s="12" t="s">
        <v>38</v>
      </c>
      <c r="E258" s="13">
        <v>91.14</v>
      </c>
    </row>
    <row r="259" spans="1:5" ht="13.5" thickBot="1">
      <c r="A259" s="8">
        <v>41298</v>
      </c>
      <c r="B259" s="9" t="s">
        <v>25</v>
      </c>
      <c r="C259" s="9" t="s">
        <v>13</v>
      </c>
      <c r="D259" s="9" t="s">
        <v>50</v>
      </c>
      <c r="E259" s="10">
        <v>108.8</v>
      </c>
    </row>
    <row r="260" spans="1:5" ht="13.5" thickBot="1">
      <c r="A260" s="11">
        <v>41333</v>
      </c>
      <c r="B260" s="12" t="s">
        <v>5</v>
      </c>
      <c r="C260" s="12" t="s">
        <v>30</v>
      </c>
      <c r="D260" s="12" t="s">
        <v>22</v>
      </c>
      <c r="E260" s="13">
        <v>70215</v>
      </c>
    </row>
    <row r="261" spans="1:5" ht="13.5" thickBot="1">
      <c r="A261" s="8">
        <v>41323</v>
      </c>
      <c r="B261" s="9" t="s">
        <v>25</v>
      </c>
      <c r="C261" s="9" t="s">
        <v>13</v>
      </c>
      <c r="D261" s="9" t="s">
        <v>37</v>
      </c>
      <c r="E261" s="10">
        <v>47</v>
      </c>
    </row>
    <row r="262" spans="1:5" ht="13.5" thickBot="1">
      <c r="A262" s="11">
        <v>41333</v>
      </c>
      <c r="B262" s="12" t="s">
        <v>25</v>
      </c>
      <c r="C262" s="12" t="s">
        <v>26</v>
      </c>
      <c r="D262" s="12" t="s">
        <v>22</v>
      </c>
      <c r="E262" s="13">
        <v>2829</v>
      </c>
    </row>
    <row r="263" spans="1:5" ht="13.5" thickBot="1">
      <c r="A263" s="8">
        <v>41305</v>
      </c>
      <c r="B263" s="9" t="s">
        <v>5</v>
      </c>
      <c r="C263" s="9" t="s">
        <v>8</v>
      </c>
      <c r="D263" s="9" t="s">
        <v>9</v>
      </c>
      <c r="E263" s="10">
        <v>3200</v>
      </c>
    </row>
    <row r="264" spans="1:5" ht="13.5" thickBot="1">
      <c r="A264" s="11">
        <v>41333</v>
      </c>
      <c r="B264" s="12" t="s">
        <v>5</v>
      </c>
      <c r="C264" s="12" t="s">
        <v>35</v>
      </c>
      <c r="D264" s="12" t="s">
        <v>52</v>
      </c>
      <c r="E264" s="13">
        <v>25.99</v>
      </c>
    </row>
    <row r="265" spans="1:5" ht="13.5" thickBot="1">
      <c r="A265" s="8">
        <v>41288</v>
      </c>
      <c r="B265" s="9" t="s">
        <v>29</v>
      </c>
      <c r="C265" s="9" t="s">
        <v>30</v>
      </c>
      <c r="D265" s="9" t="s">
        <v>56</v>
      </c>
      <c r="E265" s="10">
        <v>9850</v>
      </c>
    </row>
    <row r="266" spans="1:5" ht="13.5" thickBot="1">
      <c r="A266" s="11">
        <v>41325</v>
      </c>
      <c r="B266" s="12" t="s">
        <v>39</v>
      </c>
      <c r="C266" s="12" t="s">
        <v>16</v>
      </c>
      <c r="D266" s="12" t="s">
        <v>34</v>
      </c>
      <c r="E266" s="13">
        <v>1125</v>
      </c>
    </row>
    <row r="267" spans="1:5" ht="13.5" thickBot="1">
      <c r="A267" s="8">
        <v>41305</v>
      </c>
      <c r="B267" s="9" t="s">
        <v>5</v>
      </c>
      <c r="C267" s="9" t="s">
        <v>11</v>
      </c>
      <c r="D267" s="9" t="s">
        <v>42</v>
      </c>
      <c r="E267" s="10">
        <v>5389</v>
      </c>
    </row>
    <row r="268" spans="1:5" ht="13.5" thickBot="1">
      <c r="A268" s="11">
        <v>41305</v>
      </c>
      <c r="B268" s="12" t="s">
        <v>25</v>
      </c>
      <c r="C268" s="12" t="s">
        <v>16</v>
      </c>
      <c r="D268" s="12" t="s">
        <v>43</v>
      </c>
      <c r="E268" s="13">
        <v>351.57</v>
      </c>
    </row>
    <row r="269" spans="1:5" ht="13.5" thickBot="1">
      <c r="A269" s="8">
        <v>41333</v>
      </c>
      <c r="B269" s="9" t="s">
        <v>5</v>
      </c>
      <c r="C269" s="9" t="s">
        <v>8</v>
      </c>
      <c r="D269" s="9" t="s">
        <v>17</v>
      </c>
      <c r="E269" s="10">
        <v>14583.25</v>
      </c>
    </row>
    <row r="270" spans="1:5" ht="13.5" thickBot="1">
      <c r="A270" s="11">
        <v>41305</v>
      </c>
      <c r="B270" s="12" t="s">
        <v>25</v>
      </c>
      <c r="C270" s="12" t="s">
        <v>35</v>
      </c>
      <c r="D270" s="12" t="s">
        <v>33</v>
      </c>
      <c r="E270" s="13">
        <v>50000</v>
      </c>
    </row>
    <row r="271" spans="1:5" ht="13.5" thickBot="1">
      <c r="A271" s="8">
        <v>41302</v>
      </c>
      <c r="B271" s="9" t="s">
        <v>5</v>
      </c>
      <c r="C271" s="9" t="s">
        <v>11</v>
      </c>
      <c r="D271" s="9" t="s">
        <v>15</v>
      </c>
      <c r="E271" s="10">
        <v>2205</v>
      </c>
    </row>
    <row r="272" spans="1:5" ht="13.5" thickBot="1">
      <c r="A272" s="11">
        <v>41298</v>
      </c>
      <c r="B272" s="12" t="s">
        <v>5</v>
      </c>
      <c r="C272" s="12" t="s">
        <v>35</v>
      </c>
      <c r="D272" s="12" t="s">
        <v>41</v>
      </c>
      <c r="E272" s="13">
        <v>60</v>
      </c>
    </row>
    <row r="273" spans="1:5" ht="13.5" thickBot="1">
      <c r="A273" s="8">
        <v>41305</v>
      </c>
      <c r="B273" s="9" t="s">
        <v>5</v>
      </c>
      <c r="C273" s="9" t="s">
        <v>40</v>
      </c>
      <c r="D273" s="9" t="s">
        <v>27</v>
      </c>
      <c r="E273" s="10">
        <v>4421.16</v>
      </c>
    </row>
    <row r="274" spans="1:5" ht="13.5" thickBot="1">
      <c r="A274" s="11">
        <v>41298</v>
      </c>
      <c r="B274" s="12" t="s">
        <v>5</v>
      </c>
      <c r="C274" s="12" t="s">
        <v>19</v>
      </c>
      <c r="D274" s="12" t="s">
        <v>12</v>
      </c>
      <c r="E274" s="13">
        <v>1188.4000000000001</v>
      </c>
    </row>
    <row r="275" spans="1:5" ht="13.5" thickBot="1">
      <c r="A275" s="8">
        <v>41305</v>
      </c>
      <c r="B275" s="9" t="s">
        <v>5</v>
      </c>
      <c r="C275" s="9" t="s">
        <v>8</v>
      </c>
      <c r="D275" s="9" t="s">
        <v>27</v>
      </c>
      <c r="E275" s="10">
        <v>7332.89</v>
      </c>
    </row>
    <row r="276" spans="1:5" ht="13.5" thickBot="1">
      <c r="A276" s="11">
        <v>41305</v>
      </c>
      <c r="B276" s="12" t="s">
        <v>5</v>
      </c>
      <c r="C276" s="12" t="s">
        <v>30</v>
      </c>
      <c r="D276" s="12" t="s">
        <v>20</v>
      </c>
      <c r="E276" s="13">
        <v>52.5</v>
      </c>
    </row>
    <row r="277" spans="1:5" ht="13.5" thickBot="1">
      <c r="A277" s="8">
        <v>41333</v>
      </c>
      <c r="B277" s="9" t="s">
        <v>5</v>
      </c>
      <c r="C277" s="9" t="s">
        <v>21</v>
      </c>
      <c r="D277" s="9" t="s">
        <v>50</v>
      </c>
      <c r="E277" s="10">
        <v>1296</v>
      </c>
    </row>
    <row r="278" spans="1:5" ht="13.5" thickBot="1">
      <c r="A278" s="11">
        <v>41305</v>
      </c>
      <c r="B278" s="12" t="s">
        <v>25</v>
      </c>
      <c r="C278" s="12" t="s">
        <v>26</v>
      </c>
      <c r="D278" s="12" t="s">
        <v>22</v>
      </c>
      <c r="E278" s="13">
        <v>2829</v>
      </c>
    </row>
    <row r="279" spans="1:5" ht="13.5" thickBot="1">
      <c r="A279" s="8">
        <v>41305</v>
      </c>
      <c r="B279" s="9" t="s">
        <v>45</v>
      </c>
      <c r="C279" s="9" t="s">
        <v>46</v>
      </c>
      <c r="D279" s="9" t="s">
        <v>15</v>
      </c>
      <c r="E279" s="10">
        <v>90</v>
      </c>
    </row>
    <row r="280" spans="1:5" ht="13.5" thickBot="1">
      <c r="A280" s="11">
        <v>41421</v>
      </c>
      <c r="B280" s="12" t="s">
        <v>5</v>
      </c>
      <c r="C280" s="12" t="s">
        <v>19</v>
      </c>
      <c r="D280" s="12" t="s">
        <v>42</v>
      </c>
      <c r="E280" s="13">
        <v>319</v>
      </c>
    </row>
    <row r="281" spans="1:5" ht="13.5" thickBot="1">
      <c r="A281" s="8">
        <v>41305</v>
      </c>
      <c r="B281" s="9" t="s">
        <v>5</v>
      </c>
      <c r="C281" s="9" t="s">
        <v>35</v>
      </c>
      <c r="D281" s="9" t="s">
        <v>20</v>
      </c>
      <c r="E281" s="10">
        <v>498.57</v>
      </c>
    </row>
    <row r="282" spans="1:5" ht="13.5" thickBot="1">
      <c r="A282" s="11">
        <v>41305</v>
      </c>
      <c r="B282" s="12" t="s">
        <v>5</v>
      </c>
      <c r="C282" s="12" t="s">
        <v>40</v>
      </c>
      <c r="D282" s="12" t="s">
        <v>17</v>
      </c>
      <c r="E282" s="13">
        <v>8105.46</v>
      </c>
    </row>
    <row r="283" spans="1:5" ht="13.5" thickBot="1">
      <c r="A283" s="8">
        <v>41305</v>
      </c>
      <c r="B283" s="9" t="s">
        <v>5</v>
      </c>
      <c r="C283" s="9" t="s">
        <v>35</v>
      </c>
      <c r="D283" s="9" t="s">
        <v>38</v>
      </c>
      <c r="E283" s="10">
        <v>1661.45</v>
      </c>
    </row>
    <row r="284" spans="1:5" ht="13.5" thickBot="1">
      <c r="A284" s="11">
        <v>41333</v>
      </c>
      <c r="B284" s="12" t="s">
        <v>5</v>
      </c>
      <c r="C284" s="12" t="s">
        <v>47</v>
      </c>
      <c r="D284" s="12" t="s">
        <v>22</v>
      </c>
      <c r="E284" s="13">
        <v>7332.6</v>
      </c>
    </row>
    <row r="285" spans="1:5" ht="13.5" thickBot="1">
      <c r="A285" s="8">
        <v>41391</v>
      </c>
      <c r="B285" s="9" t="s">
        <v>25</v>
      </c>
      <c r="C285" s="9" t="s">
        <v>26</v>
      </c>
      <c r="D285" s="9" t="s">
        <v>22</v>
      </c>
      <c r="E285" s="10">
        <v>2829</v>
      </c>
    </row>
    <row r="286" spans="1:5" ht="13.5" thickBot="1">
      <c r="A286" s="11">
        <v>41333</v>
      </c>
      <c r="B286" s="12" t="s">
        <v>5</v>
      </c>
      <c r="C286" s="12" t="s">
        <v>61</v>
      </c>
      <c r="D286" s="12" t="s">
        <v>36</v>
      </c>
      <c r="E286" s="13">
        <v>3565.23</v>
      </c>
    </row>
    <row r="287" spans="1:5" ht="13.5" thickBot="1">
      <c r="A287" s="8">
        <v>41305</v>
      </c>
      <c r="B287" s="9" t="s">
        <v>5</v>
      </c>
      <c r="C287" s="9" t="s">
        <v>32</v>
      </c>
      <c r="D287" s="9" t="s">
        <v>43</v>
      </c>
      <c r="E287" s="10">
        <v>113.65</v>
      </c>
    </row>
    <row r="288" spans="1:5" ht="13.5" thickBot="1">
      <c r="A288" s="11">
        <v>41290</v>
      </c>
      <c r="B288" s="12" t="s">
        <v>5</v>
      </c>
      <c r="C288" s="12" t="s">
        <v>6</v>
      </c>
      <c r="D288" s="12" t="s">
        <v>14</v>
      </c>
      <c r="E288" s="13">
        <v>146</v>
      </c>
    </row>
    <row r="289" spans="1:5" ht="13.5" thickBot="1">
      <c r="A289" s="8">
        <v>41333</v>
      </c>
      <c r="B289" s="9" t="s">
        <v>5</v>
      </c>
      <c r="C289" s="9" t="s">
        <v>32</v>
      </c>
      <c r="D289" s="9" t="s">
        <v>15</v>
      </c>
      <c r="E289" s="10">
        <v>180</v>
      </c>
    </row>
    <row r="290" spans="1:5" ht="13.5" thickBot="1">
      <c r="A290" s="11">
        <v>41302</v>
      </c>
      <c r="B290" s="12" t="s">
        <v>5</v>
      </c>
      <c r="C290" s="12" t="s">
        <v>11</v>
      </c>
      <c r="D290" s="12" t="s">
        <v>68</v>
      </c>
      <c r="E290" s="13">
        <v>1680</v>
      </c>
    </row>
    <row r="291" spans="1:5" ht="13.5" thickBot="1">
      <c r="A291" s="8">
        <v>41333</v>
      </c>
      <c r="B291" s="9" t="s">
        <v>5</v>
      </c>
      <c r="C291" s="9" t="s">
        <v>47</v>
      </c>
      <c r="D291" s="9" t="s">
        <v>20</v>
      </c>
      <c r="E291" s="10">
        <v>33.58</v>
      </c>
    </row>
    <row r="292" spans="1:5" ht="13.5" thickBot="1">
      <c r="A292" s="11">
        <v>41304</v>
      </c>
      <c r="B292" s="12" t="s">
        <v>5</v>
      </c>
      <c r="C292" s="12" t="s">
        <v>35</v>
      </c>
      <c r="D292" s="12" t="s">
        <v>34</v>
      </c>
      <c r="E292" s="13">
        <v>190</v>
      </c>
    </row>
    <row r="293" spans="1:5" ht="13.5" thickBot="1">
      <c r="A293" s="8">
        <v>41305</v>
      </c>
      <c r="B293" s="9" t="s">
        <v>5</v>
      </c>
      <c r="C293" s="9" t="s">
        <v>19</v>
      </c>
      <c r="D293" s="9" t="s">
        <v>20</v>
      </c>
      <c r="E293" s="10">
        <v>22.79</v>
      </c>
    </row>
    <row r="294" spans="1:5" ht="13.5" thickBot="1">
      <c r="A294" s="11">
        <v>41333</v>
      </c>
      <c r="B294" s="12" t="s">
        <v>5</v>
      </c>
      <c r="C294" s="12" t="s">
        <v>23</v>
      </c>
      <c r="D294" s="12" t="s">
        <v>22</v>
      </c>
      <c r="E294" s="13">
        <v>76621</v>
      </c>
    </row>
    <row r="295" spans="1:5" ht="13.5" thickBot="1">
      <c r="A295" s="8">
        <v>41325</v>
      </c>
      <c r="B295" s="9" t="s">
        <v>5</v>
      </c>
      <c r="C295" s="9" t="s">
        <v>35</v>
      </c>
      <c r="D295" s="9" t="s">
        <v>33</v>
      </c>
      <c r="E295" s="10">
        <v>4160</v>
      </c>
    </row>
    <row r="296" spans="1:5" ht="13.5" thickBot="1">
      <c r="A296" s="11">
        <v>41290</v>
      </c>
      <c r="B296" s="12" t="s">
        <v>5</v>
      </c>
      <c r="C296" s="12" t="s">
        <v>21</v>
      </c>
      <c r="D296" s="12" t="s">
        <v>69</v>
      </c>
      <c r="E296" s="13">
        <v>1304.7</v>
      </c>
    </row>
    <row r="297" spans="1:5" ht="13.5" thickBot="1">
      <c r="A297" s="8">
        <v>41330</v>
      </c>
      <c r="B297" s="9" t="s">
        <v>39</v>
      </c>
      <c r="C297" s="9" t="s">
        <v>11</v>
      </c>
      <c r="D297" s="9" t="s">
        <v>67</v>
      </c>
      <c r="E297" s="10">
        <v>700</v>
      </c>
    </row>
    <row r="298" spans="1:5" ht="13.5" thickBot="1">
      <c r="A298" s="11">
        <v>41290</v>
      </c>
      <c r="B298" s="12" t="s">
        <v>5</v>
      </c>
      <c r="C298" s="12" t="s">
        <v>35</v>
      </c>
      <c r="D298" s="12" t="s">
        <v>69</v>
      </c>
      <c r="E298" s="13">
        <v>200</v>
      </c>
    </row>
    <row r="299" spans="1:5" ht="13.5" thickBot="1">
      <c r="A299" s="8">
        <v>41288</v>
      </c>
      <c r="B299" s="9" t="s">
        <v>39</v>
      </c>
      <c r="C299" s="9" t="s">
        <v>6</v>
      </c>
      <c r="D299" s="9" t="s">
        <v>70</v>
      </c>
      <c r="E299" s="10">
        <v>7880</v>
      </c>
    </row>
    <row r="300" spans="1:5" ht="13.5" thickBot="1">
      <c r="A300" s="11">
        <v>41331</v>
      </c>
      <c r="B300" s="12" t="s">
        <v>5</v>
      </c>
      <c r="C300" s="12" t="s">
        <v>13</v>
      </c>
      <c r="D300" s="12" t="s">
        <v>41</v>
      </c>
      <c r="E300" s="13">
        <v>330</v>
      </c>
    </row>
    <row r="301" spans="1:5" ht="13.5" thickBot="1">
      <c r="A301" s="8">
        <v>41302</v>
      </c>
      <c r="B301" s="9" t="s">
        <v>29</v>
      </c>
      <c r="C301" s="9" t="s">
        <v>6</v>
      </c>
      <c r="D301" s="9" t="s">
        <v>67</v>
      </c>
      <c r="E301" s="10">
        <v>340</v>
      </c>
    </row>
    <row r="302" spans="1:5" ht="13.5" thickBot="1">
      <c r="A302" s="11">
        <v>41305</v>
      </c>
      <c r="B302" s="12" t="s">
        <v>45</v>
      </c>
      <c r="C302" s="12" t="s">
        <v>19</v>
      </c>
      <c r="D302" s="12" t="s">
        <v>17</v>
      </c>
      <c r="E302" s="13">
        <v>1678.95</v>
      </c>
    </row>
    <row r="303" spans="1:5" ht="13.5" thickBot="1">
      <c r="A303" s="8">
        <v>41305</v>
      </c>
      <c r="B303" s="9" t="s">
        <v>5</v>
      </c>
      <c r="C303" s="9" t="s">
        <v>19</v>
      </c>
      <c r="D303" s="9" t="s">
        <v>7</v>
      </c>
      <c r="E303" s="10">
        <v>332.15</v>
      </c>
    </row>
    <row r="304" spans="1:5" ht="13.5" thickBot="1">
      <c r="A304" s="11">
        <v>41290</v>
      </c>
      <c r="B304" s="12" t="s">
        <v>25</v>
      </c>
      <c r="C304" s="12" t="s">
        <v>28</v>
      </c>
      <c r="D304" s="12" t="s">
        <v>34</v>
      </c>
      <c r="E304" s="13">
        <v>127</v>
      </c>
    </row>
    <row r="305" spans="1:5" ht="13.5" thickBot="1">
      <c r="A305" s="8">
        <v>41305</v>
      </c>
      <c r="B305" s="9" t="s">
        <v>5</v>
      </c>
      <c r="C305" s="9" t="s">
        <v>26</v>
      </c>
      <c r="D305" s="9" t="s">
        <v>24</v>
      </c>
      <c r="E305" s="10">
        <v>10.42</v>
      </c>
    </row>
    <row r="306" spans="1:5" ht="13.5" thickBot="1">
      <c r="A306" s="11">
        <v>41303</v>
      </c>
      <c r="B306" s="12" t="s">
        <v>5</v>
      </c>
      <c r="C306" s="12" t="s">
        <v>13</v>
      </c>
      <c r="D306" s="12" t="s">
        <v>55</v>
      </c>
      <c r="E306" s="13">
        <v>570</v>
      </c>
    </row>
    <row r="307" spans="1:5" ht="13.5" thickBot="1">
      <c r="A307" s="8">
        <v>41288</v>
      </c>
      <c r="B307" s="9" t="s">
        <v>25</v>
      </c>
      <c r="C307" s="9" t="s">
        <v>13</v>
      </c>
      <c r="D307" s="9" t="s">
        <v>66</v>
      </c>
      <c r="E307" s="10">
        <v>2393.16</v>
      </c>
    </row>
    <row r="308" spans="1:5" ht="13.5" thickBot="1">
      <c r="A308" s="11">
        <v>41333</v>
      </c>
      <c r="B308" s="12" t="s">
        <v>5</v>
      </c>
      <c r="C308" s="12" t="s">
        <v>32</v>
      </c>
      <c r="D308" s="12" t="s">
        <v>7</v>
      </c>
      <c r="E308" s="13">
        <v>763.45</v>
      </c>
    </row>
    <row r="309" spans="1:5" ht="13.5" thickBot="1">
      <c r="A309" s="8">
        <v>41331</v>
      </c>
      <c r="B309" s="9" t="s">
        <v>5</v>
      </c>
      <c r="C309" s="9" t="s">
        <v>6</v>
      </c>
      <c r="D309" s="9" t="s">
        <v>14</v>
      </c>
      <c r="E309" s="10">
        <v>233</v>
      </c>
    </row>
    <row r="310" spans="1:5" ht="13.5" thickBot="1">
      <c r="A310" s="11">
        <v>41305</v>
      </c>
      <c r="B310" s="12" t="s">
        <v>5</v>
      </c>
      <c r="C310" s="12" t="s">
        <v>6</v>
      </c>
      <c r="D310" s="12" t="s">
        <v>42</v>
      </c>
      <c r="E310" s="13">
        <v>218</v>
      </c>
    </row>
    <row r="311" spans="1:5" ht="13.5" thickBot="1">
      <c r="A311" s="8">
        <v>41305</v>
      </c>
      <c r="B311" s="9" t="s">
        <v>5</v>
      </c>
      <c r="C311" s="9" t="s">
        <v>32</v>
      </c>
      <c r="D311" s="9" t="s">
        <v>22</v>
      </c>
      <c r="E311" s="10">
        <v>7629.97</v>
      </c>
    </row>
    <row r="312" spans="1:5" ht="13.5" thickBot="1">
      <c r="A312" s="11">
        <v>41323</v>
      </c>
      <c r="B312" s="12" t="s">
        <v>5</v>
      </c>
      <c r="C312" s="12" t="s">
        <v>6</v>
      </c>
      <c r="D312" s="12" t="s">
        <v>14</v>
      </c>
      <c r="E312" s="13">
        <v>180</v>
      </c>
    </row>
    <row r="313" spans="1:5" ht="13.5" thickBot="1">
      <c r="A313" s="8">
        <v>41305</v>
      </c>
      <c r="B313" s="9" t="s">
        <v>5</v>
      </c>
      <c r="C313" s="9" t="s">
        <v>8</v>
      </c>
      <c r="D313" s="9" t="s">
        <v>71</v>
      </c>
      <c r="E313" s="10">
        <v>33846.15</v>
      </c>
    </row>
    <row r="314" spans="1:5" ht="13.5" thickBot="1">
      <c r="A314" s="11">
        <v>41291</v>
      </c>
      <c r="B314" s="12" t="s">
        <v>39</v>
      </c>
      <c r="C314" s="12" t="s">
        <v>16</v>
      </c>
      <c r="D314" s="12" t="s">
        <v>34</v>
      </c>
      <c r="E314" s="13">
        <v>2744</v>
      </c>
    </row>
    <row r="315" spans="1:5" ht="13.5" thickBot="1">
      <c r="A315" s="8">
        <v>41333</v>
      </c>
      <c r="B315" s="9" t="s">
        <v>5</v>
      </c>
      <c r="C315" s="9" t="s">
        <v>32</v>
      </c>
      <c r="D315" s="9" t="s">
        <v>17</v>
      </c>
      <c r="E315" s="10">
        <v>1436.4</v>
      </c>
    </row>
    <row r="316" spans="1:5" ht="13.5" thickBot="1">
      <c r="A316" s="11">
        <v>41333</v>
      </c>
      <c r="B316" s="12" t="s">
        <v>5</v>
      </c>
      <c r="C316" s="12" t="s">
        <v>16</v>
      </c>
      <c r="D316" s="12" t="s">
        <v>57</v>
      </c>
      <c r="E316" s="13">
        <v>30000</v>
      </c>
    </row>
    <row r="317" spans="1:5" ht="13.5" thickBot="1">
      <c r="A317" s="8">
        <v>41333</v>
      </c>
      <c r="B317" s="9" t="s">
        <v>5</v>
      </c>
      <c r="C317" s="9" t="s">
        <v>6</v>
      </c>
      <c r="D317" s="9" t="s">
        <v>22</v>
      </c>
      <c r="E317" s="10">
        <v>276824.81</v>
      </c>
    </row>
    <row r="318" spans="1:5" ht="13.5" thickBot="1">
      <c r="A318" s="11">
        <v>41333</v>
      </c>
      <c r="B318" s="12" t="s">
        <v>5</v>
      </c>
      <c r="C318" s="12" t="s">
        <v>47</v>
      </c>
      <c r="D318" s="12" t="s">
        <v>33</v>
      </c>
      <c r="E318" s="13">
        <v>136000</v>
      </c>
    </row>
    <row r="319" spans="1:5" ht="13.5" thickBot="1">
      <c r="A319" s="8">
        <v>41303</v>
      </c>
      <c r="B319" s="9" t="s">
        <v>5</v>
      </c>
      <c r="C319" s="9" t="s">
        <v>40</v>
      </c>
      <c r="D319" s="9" t="s">
        <v>37</v>
      </c>
      <c r="E319" s="10">
        <v>397</v>
      </c>
    </row>
    <row r="320" spans="1:5" ht="13.5" thickBot="1">
      <c r="A320" s="11">
        <v>41330</v>
      </c>
      <c r="B320" s="12" t="s">
        <v>25</v>
      </c>
      <c r="C320" s="12" t="s">
        <v>13</v>
      </c>
      <c r="D320" s="12" t="s">
        <v>66</v>
      </c>
      <c r="E320" s="13">
        <v>2393.16</v>
      </c>
    </row>
    <row r="321" spans="1:5" ht="13.5" thickBot="1">
      <c r="A321" s="8">
        <v>41302</v>
      </c>
      <c r="B321" s="9" t="s">
        <v>25</v>
      </c>
      <c r="C321" s="9" t="s">
        <v>21</v>
      </c>
      <c r="D321" s="9" t="s">
        <v>50</v>
      </c>
      <c r="E321" s="10">
        <v>102</v>
      </c>
    </row>
    <row r="322" spans="1:5" ht="13.5" thickBot="1">
      <c r="A322" s="11">
        <v>41303</v>
      </c>
      <c r="B322" s="12" t="s">
        <v>5</v>
      </c>
      <c r="C322" s="12" t="s">
        <v>26</v>
      </c>
      <c r="D322" s="12" t="s">
        <v>12</v>
      </c>
      <c r="E322" s="13">
        <v>770</v>
      </c>
    </row>
    <row r="323" spans="1:5" ht="13.5" thickBot="1">
      <c r="A323" s="8">
        <v>41333</v>
      </c>
      <c r="B323" s="9" t="s">
        <v>5</v>
      </c>
      <c r="C323" s="9" t="s">
        <v>11</v>
      </c>
      <c r="D323" s="9" t="s">
        <v>15</v>
      </c>
      <c r="E323" s="10">
        <v>4204.9799999999996</v>
      </c>
    </row>
    <row r="324" spans="1:5" ht="13.5" thickBot="1">
      <c r="A324" s="11">
        <v>41296</v>
      </c>
      <c r="B324" s="12" t="s">
        <v>5</v>
      </c>
      <c r="C324" s="12" t="s">
        <v>6</v>
      </c>
      <c r="D324" s="12" t="s">
        <v>14</v>
      </c>
      <c r="E324" s="13">
        <v>103</v>
      </c>
    </row>
    <row r="325" spans="1:5" ht="13.5" thickBot="1">
      <c r="A325" s="8">
        <v>41303</v>
      </c>
      <c r="B325" s="9" t="s">
        <v>5</v>
      </c>
      <c r="C325" s="9" t="s">
        <v>26</v>
      </c>
      <c r="D325" s="9" t="s">
        <v>14</v>
      </c>
      <c r="E325" s="10">
        <v>148.9</v>
      </c>
    </row>
    <row r="326" spans="1:5" ht="13.5" thickBot="1">
      <c r="A326" s="11">
        <v>41391</v>
      </c>
      <c r="B326" s="12" t="s">
        <v>5</v>
      </c>
      <c r="C326" s="12" t="s">
        <v>19</v>
      </c>
      <c r="D326" s="12" t="s">
        <v>24</v>
      </c>
      <c r="E326" s="13">
        <v>38.729999999999997</v>
      </c>
    </row>
    <row r="327" spans="1:5" ht="13.5" thickBot="1">
      <c r="A327" s="8">
        <v>41302</v>
      </c>
      <c r="B327" s="9" t="s">
        <v>5</v>
      </c>
      <c r="C327" s="9" t="s">
        <v>6</v>
      </c>
      <c r="D327" s="9" t="s">
        <v>72</v>
      </c>
      <c r="E327" s="10">
        <v>45</v>
      </c>
    </row>
    <row r="328" spans="1:5" ht="13.5" thickBot="1">
      <c r="A328" s="11">
        <v>41305</v>
      </c>
      <c r="B328" s="12" t="s">
        <v>5</v>
      </c>
      <c r="C328" s="12" t="s">
        <v>32</v>
      </c>
      <c r="D328" s="12" t="s">
        <v>24</v>
      </c>
      <c r="E328" s="13">
        <v>57.46</v>
      </c>
    </row>
    <row r="329" spans="1:5" ht="13.5" thickBot="1">
      <c r="A329" s="8">
        <v>41288</v>
      </c>
      <c r="B329" s="9" t="s">
        <v>5</v>
      </c>
      <c r="C329" s="9" t="s">
        <v>23</v>
      </c>
      <c r="D329" s="9" t="s">
        <v>14</v>
      </c>
      <c r="E329" s="10">
        <v>130</v>
      </c>
    </row>
    <row r="330" spans="1:5" ht="13.5" thickBot="1">
      <c r="A330" s="11">
        <v>41323</v>
      </c>
      <c r="B330" s="12" t="s">
        <v>5</v>
      </c>
      <c r="C330" s="12" t="s">
        <v>16</v>
      </c>
      <c r="D330" s="12" t="s">
        <v>56</v>
      </c>
      <c r="E330" s="13">
        <v>5250.3</v>
      </c>
    </row>
    <row r="331" spans="1:5" ht="13.5" thickBot="1">
      <c r="A331" s="8">
        <v>41333</v>
      </c>
      <c r="B331" s="9" t="s">
        <v>5</v>
      </c>
      <c r="C331" s="9" t="s">
        <v>23</v>
      </c>
      <c r="D331" s="9" t="s">
        <v>20</v>
      </c>
      <c r="E331" s="10">
        <v>194.91</v>
      </c>
    </row>
    <row r="332" spans="1:5" ht="13.5" thickBot="1">
      <c r="A332" s="11">
        <v>41303</v>
      </c>
      <c r="B332" s="12" t="s">
        <v>5</v>
      </c>
      <c r="C332" s="12" t="s">
        <v>13</v>
      </c>
      <c r="D332" s="12" t="s">
        <v>10</v>
      </c>
      <c r="E332" s="13">
        <v>220</v>
      </c>
    </row>
    <row r="333" spans="1:5" ht="13.5" thickBot="1">
      <c r="A333" s="8">
        <v>41333</v>
      </c>
      <c r="B333" s="9" t="s">
        <v>5</v>
      </c>
      <c r="C333" s="9" t="s">
        <v>28</v>
      </c>
      <c r="D333" s="9" t="s">
        <v>27</v>
      </c>
      <c r="E333" s="10">
        <v>2136.7199999999998</v>
      </c>
    </row>
    <row r="334" spans="1:5" ht="13.5" thickBot="1">
      <c r="A334" s="11">
        <v>41333</v>
      </c>
      <c r="B334" s="12" t="s">
        <v>5</v>
      </c>
      <c r="C334" s="12" t="s">
        <v>23</v>
      </c>
      <c r="D334" s="12" t="s">
        <v>36</v>
      </c>
      <c r="E334" s="13">
        <v>65000</v>
      </c>
    </row>
    <row r="335" spans="1:5" ht="13.5" thickBot="1">
      <c r="A335" s="8">
        <v>41290</v>
      </c>
      <c r="B335" s="9" t="s">
        <v>5</v>
      </c>
      <c r="C335" s="9" t="s">
        <v>13</v>
      </c>
      <c r="D335" s="9" t="s">
        <v>66</v>
      </c>
      <c r="E335" s="10">
        <v>234.6</v>
      </c>
    </row>
    <row r="336" spans="1:5" ht="13.5" thickBot="1">
      <c r="A336" s="11">
        <v>41331</v>
      </c>
      <c r="B336" s="12" t="s">
        <v>5</v>
      </c>
      <c r="C336" s="12" t="s">
        <v>6</v>
      </c>
      <c r="D336" s="12" t="s">
        <v>34</v>
      </c>
      <c r="E336" s="13">
        <v>579</v>
      </c>
    </row>
    <row r="337" spans="1:5" ht="13.5" thickBot="1">
      <c r="A337" s="8">
        <v>41333</v>
      </c>
      <c r="B337" s="9" t="s">
        <v>5</v>
      </c>
      <c r="C337" s="9" t="s">
        <v>19</v>
      </c>
      <c r="D337" s="9" t="s">
        <v>27</v>
      </c>
      <c r="E337" s="10">
        <v>377.01</v>
      </c>
    </row>
    <row r="338" spans="1:5" ht="13.5" thickBot="1">
      <c r="A338" s="11">
        <v>41305</v>
      </c>
      <c r="B338" s="12" t="s">
        <v>45</v>
      </c>
      <c r="C338" s="12" t="s">
        <v>19</v>
      </c>
      <c r="D338" s="12" t="s">
        <v>7</v>
      </c>
      <c r="E338" s="13">
        <v>332.15</v>
      </c>
    </row>
    <row r="339" spans="1:5" ht="13.5" thickBot="1">
      <c r="A339" s="8">
        <v>41305</v>
      </c>
      <c r="B339" s="9" t="s">
        <v>5</v>
      </c>
      <c r="C339" s="9" t="s">
        <v>51</v>
      </c>
      <c r="D339" s="9" t="s">
        <v>38</v>
      </c>
      <c r="E339" s="10">
        <v>78.55</v>
      </c>
    </row>
    <row r="340" spans="1:5" ht="13.5" thickBot="1">
      <c r="A340" s="11">
        <v>41290</v>
      </c>
      <c r="B340" s="12" t="s">
        <v>5</v>
      </c>
      <c r="C340" s="12" t="s">
        <v>16</v>
      </c>
      <c r="D340" s="12" t="s">
        <v>34</v>
      </c>
      <c r="E340" s="13">
        <v>378</v>
      </c>
    </row>
    <row r="341" spans="1:5" ht="13.5" thickBot="1">
      <c r="A341" s="8">
        <v>41333</v>
      </c>
      <c r="B341" s="9" t="s">
        <v>5</v>
      </c>
      <c r="C341" s="9" t="s">
        <v>8</v>
      </c>
      <c r="D341" s="9" t="s">
        <v>62</v>
      </c>
      <c r="E341" s="10">
        <v>138.9</v>
      </c>
    </row>
    <row r="342" spans="1:5" ht="13.5" thickBot="1">
      <c r="A342" s="11">
        <v>41305</v>
      </c>
      <c r="B342" s="12" t="s">
        <v>5</v>
      </c>
      <c r="C342" s="12" t="s">
        <v>35</v>
      </c>
      <c r="D342" s="12" t="s">
        <v>9</v>
      </c>
      <c r="E342" s="13">
        <v>632.54999999999995</v>
      </c>
    </row>
    <row r="343" spans="1:5" ht="13.5" thickBot="1">
      <c r="A343" s="8">
        <v>41305</v>
      </c>
      <c r="B343" s="9" t="s">
        <v>39</v>
      </c>
      <c r="C343" s="9" t="s">
        <v>16</v>
      </c>
      <c r="D343" s="9" t="s">
        <v>27</v>
      </c>
      <c r="E343" s="10">
        <v>1559.16</v>
      </c>
    </row>
    <row r="344" spans="1:5" ht="13.5" thickBot="1">
      <c r="A344" s="11">
        <v>41362</v>
      </c>
      <c r="B344" s="12" t="s">
        <v>5</v>
      </c>
      <c r="C344" s="12" t="s">
        <v>19</v>
      </c>
      <c r="D344" s="12" t="s">
        <v>7</v>
      </c>
      <c r="E344" s="13">
        <v>332</v>
      </c>
    </row>
    <row r="345" spans="1:5" ht="13.5" thickBot="1">
      <c r="A345" s="8">
        <v>41333</v>
      </c>
      <c r="B345" s="9" t="s">
        <v>5</v>
      </c>
      <c r="C345" s="9" t="s">
        <v>11</v>
      </c>
      <c r="D345" s="9" t="s">
        <v>38</v>
      </c>
      <c r="E345" s="10">
        <v>1231.97</v>
      </c>
    </row>
    <row r="346" spans="1:5" ht="13.5" thickBot="1">
      <c r="A346" s="11">
        <v>41298</v>
      </c>
      <c r="B346" s="12" t="s">
        <v>5</v>
      </c>
      <c r="C346" s="12" t="s">
        <v>21</v>
      </c>
      <c r="D346" s="12" t="s">
        <v>64</v>
      </c>
      <c r="E346" s="13">
        <v>888</v>
      </c>
    </row>
    <row r="347" spans="1:5" ht="13.5" thickBot="1">
      <c r="A347" s="8">
        <v>41323</v>
      </c>
      <c r="B347" s="9" t="s">
        <v>25</v>
      </c>
      <c r="C347" s="9" t="s">
        <v>61</v>
      </c>
      <c r="D347" s="9" t="s">
        <v>34</v>
      </c>
      <c r="E347" s="10">
        <v>801</v>
      </c>
    </row>
    <row r="348" spans="1:5" ht="13.5" thickBot="1">
      <c r="A348" s="11">
        <v>41333</v>
      </c>
      <c r="B348" s="12" t="s">
        <v>5</v>
      </c>
      <c r="C348" s="12" t="s">
        <v>6</v>
      </c>
      <c r="D348" s="12" t="s">
        <v>37</v>
      </c>
      <c r="E348" s="13">
        <v>3000</v>
      </c>
    </row>
    <row r="349" spans="1:5" ht="13.5" thickBot="1">
      <c r="A349" s="8">
        <v>41305</v>
      </c>
      <c r="B349" s="9" t="s">
        <v>5</v>
      </c>
      <c r="C349" s="9" t="s">
        <v>35</v>
      </c>
      <c r="D349" s="9" t="s">
        <v>33</v>
      </c>
      <c r="E349" s="10">
        <v>200000</v>
      </c>
    </row>
    <row r="350" spans="1:5" ht="13.5" thickBot="1">
      <c r="A350" s="11">
        <v>41305</v>
      </c>
      <c r="B350" s="12" t="s">
        <v>5</v>
      </c>
      <c r="C350" s="12" t="s">
        <v>30</v>
      </c>
      <c r="D350" s="12" t="s">
        <v>24</v>
      </c>
      <c r="E350" s="13">
        <v>84</v>
      </c>
    </row>
    <row r="351" spans="1:5" ht="13.5" thickBot="1">
      <c r="A351" s="8">
        <v>41333</v>
      </c>
      <c r="B351" s="9" t="s">
        <v>5</v>
      </c>
      <c r="C351" s="9" t="s">
        <v>30</v>
      </c>
      <c r="D351" s="9" t="s">
        <v>43</v>
      </c>
      <c r="E351" s="10">
        <v>489.06</v>
      </c>
    </row>
    <row r="352" spans="1:5" ht="13.5" thickBot="1">
      <c r="A352" s="11">
        <v>41303</v>
      </c>
      <c r="B352" s="12" t="s">
        <v>5</v>
      </c>
      <c r="C352" s="12" t="s">
        <v>6</v>
      </c>
      <c r="D352" s="12" t="s">
        <v>37</v>
      </c>
      <c r="E352" s="13">
        <v>60</v>
      </c>
    </row>
    <row r="353" spans="1:5" ht="13.5" thickBot="1">
      <c r="A353" s="8">
        <v>41333</v>
      </c>
      <c r="B353" s="9" t="s">
        <v>25</v>
      </c>
      <c r="C353" s="9" t="s">
        <v>13</v>
      </c>
      <c r="D353" s="9" t="s">
        <v>43</v>
      </c>
      <c r="E353" s="10">
        <v>30.86</v>
      </c>
    </row>
    <row r="354" spans="1:5" ht="13.5" thickBot="1">
      <c r="A354" s="11">
        <v>41321</v>
      </c>
      <c r="B354" s="12" t="s">
        <v>5</v>
      </c>
      <c r="C354" s="12" t="s">
        <v>8</v>
      </c>
      <c r="D354" s="12" t="s">
        <v>14</v>
      </c>
      <c r="E354" s="13">
        <v>322</v>
      </c>
    </row>
    <row r="355" spans="1:5" ht="13.5" thickBot="1">
      <c r="A355" s="8">
        <v>41333</v>
      </c>
      <c r="B355" s="9" t="s">
        <v>5</v>
      </c>
      <c r="C355" s="9" t="s">
        <v>28</v>
      </c>
      <c r="D355" s="9" t="s">
        <v>73</v>
      </c>
      <c r="E355" s="10">
        <v>11310.56</v>
      </c>
    </row>
    <row r="356" spans="1:5" ht="13.5" thickBot="1">
      <c r="A356" s="11">
        <v>41331</v>
      </c>
      <c r="B356" s="12" t="s">
        <v>5</v>
      </c>
      <c r="C356" s="12" t="s">
        <v>6</v>
      </c>
      <c r="D356" s="12" t="s">
        <v>37</v>
      </c>
      <c r="E356" s="13">
        <v>86</v>
      </c>
    </row>
    <row r="357" spans="1:5" ht="13.5" thickBot="1">
      <c r="A357" s="8">
        <v>41288</v>
      </c>
      <c r="B357" s="9" t="s">
        <v>29</v>
      </c>
      <c r="C357" s="9" t="s">
        <v>30</v>
      </c>
      <c r="D357" s="9" t="s">
        <v>56</v>
      </c>
      <c r="E357" s="10">
        <v>9850</v>
      </c>
    </row>
    <row r="358" spans="1:5" ht="13.5" thickBot="1">
      <c r="A358" s="11">
        <v>41305</v>
      </c>
      <c r="B358" s="12" t="s">
        <v>5</v>
      </c>
      <c r="C358" s="12" t="s">
        <v>13</v>
      </c>
      <c r="D358" s="12" t="s">
        <v>22</v>
      </c>
      <c r="E358" s="13">
        <v>24013.96</v>
      </c>
    </row>
    <row r="359" spans="1:5" ht="13.5" thickBot="1">
      <c r="A359" s="8">
        <v>41333</v>
      </c>
      <c r="B359" s="9" t="s">
        <v>5</v>
      </c>
      <c r="C359" s="9" t="s">
        <v>21</v>
      </c>
      <c r="D359" s="9" t="s">
        <v>7</v>
      </c>
      <c r="E359" s="10">
        <v>14137</v>
      </c>
    </row>
    <row r="360" spans="1:5" ht="13.5" thickBot="1">
      <c r="A360" s="11">
        <v>41305</v>
      </c>
      <c r="B360" s="12" t="s">
        <v>5</v>
      </c>
      <c r="C360" s="12" t="s">
        <v>28</v>
      </c>
      <c r="D360" s="12" t="s">
        <v>42</v>
      </c>
      <c r="E360" s="13">
        <v>1247</v>
      </c>
    </row>
    <row r="361" spans="1:5" ht="13.5" thickBot="1">
      <c r="A361" s="8">
        <v>41305</v>
      </c>
      <c r="B361" s="9" t="s">
        <v>5</v>
      </c>
      <c r="C361" s="9" t="s">
        <v>13</v>
      </c>
      <c r="D361" s="9" t="s">
        <v>38</v>
      </c>
      <c r="E361" s="10">
        <v>418.51</v>
      </c>
    </row>
    <row r="362" spans="1:5" ht="13.5" thickBot="1">
      <c r="A362" s="11">
        <v>41302</v>
      </c>
      <c r="B362" s="12" t="s">
        <v>29</v>
      </c>
      <c r="C362" s="12" t="s">
        <v>30</v>
      </c>
      <c r="D362" s="12" t="s">
        <v>14</v>
      </c>
      <c r="E362" s="13">
        <v>80</v>
      </c>
    </row>
    <row r="363" spans="1:5" ht="13.5" thickBot="1">
      <c r="A363" s="8">
        <v>41333</v>
      </c>
      <c r="B363" s="9" t="s">
        <v>5</v>
      </c>
      <c r="C363" s="9" t="s">
        <v>8</v>
      </c>
      <c r="D363" s="9" t="s">
        <v>9</v>
      </c>
      <c r="E363" s="10">
        <v>6480</v>
      </c>
    </row>
    <row r="364" spans="1:5" ht="13.5" thickBot="1">
      <c r="A364" s="11">
        <v>41288</v>
      </c>
      <c r="B364" s="12" t="s">
        <v>5</v>
      </c>
      <c r="C364" s="12" t="s">
        <v>16</v>
      </c>
      <c r="D364" s="12" t="s">
        <v>56</v>
      </c>
      <c r="E364" s="13">
        <v>488</v>
      </c>
    </row>
    <row r="365" spans="1:5" ht="13.5" thickBot="1">
      <c r="A365" s="8">
        <v>41302</v>
      </c>
      <c r="B365" s="9" t="s">
        <v>29</v>
      </c>
      <c r="C365" s="9" t="s">
        <v>30</v>
      </c>
      <c r="D365" s="9" t="s">
        <v>56</v>
      </c>
      <c r="E365" s="10">
        <v>357</v>
      </c>
    </row>
    <row r="366" spans="1:5" ht="13.5" thickBot="1">
      <c r="A366" s="11">
        <v>41331</v>
      </c>
      <c r="B366" s="12" t="s">
        <v>25</v>
      </c>
      <c r="C366" s="12" t="s">
        <v>8</v>
      </c>
      <c r="D366" s="12" t="s">
        <v>50</v>
      </c>
      <c r="E366" s="13">
        <v>506</v>
      </c>
    </row>
    <row r="367" spans="1:5" ht="13.5" thickBot="1">
      <c r="A367" s="8">
        <v>41333</v>
      </c>
      <c r="B367" s="9" t="s">
        <v>5</v>
      </c>
      <c r="C367" s="9" t="s">
        <v>28</v>
      </c>
      <c r="D367" s="9" t="s">
        <v>17</v>
      </c>
      <c r="E367" s="10">
        <v>3917.32</v>
      </c>
    </row>
    <row r="368" spans="1:5" ht="13.5" thickBot="1">
      <c r="A368" s="11">
        <v>41305</v>
      </c>
      <c r="B368" s="12" t="s">
        <v>5</v>
      </c>
      <c r="C368" s="12" t="s">
        <v>8</v>
      </c>
      <c r="D368" s="12" t="s">
        <v>71</v>
      </c>
      <c r="E368" s="13">
        <v>12051</v>
      </c>
    </row>
    <row r="369" spans="1:5" ht="13.5" thickBot="1">
      <c r="A369" s="8">
        <v>41305</v>
      </c>
      <c r="B369" s="9" t="s">
        <v>5</v>
      </c>
      <c r="C369" s="9" t="s">
        <v>8</v>
      </c>
      <c r="D369" s="9" t="s">
        <v>38</v>
      </c>
      <c r="E369" s="10">
        <v>1098.74</v>
      </c>
    </row>
    <row r="370" spans="1:5" ht="13.5" thickBot="1">
      <c r="A370" s="11">
        <v>41333</v>
      </c>
      <c r="B370" s="12" t="s">
        <v>39</v>
      </c>
      <c r="C370" s="12" t="s">
        <v>16</v>
      </c>
      <c r="D370" s="12" t="s">
        <v>22</v>
      </c>
      <c r="E370" s="13">
        <v>36288</v>
      </c>
    </row>
    <row r="371" spans="1:5" ht="13.5" thickBot="1">
      <c r="A371" s="8">
        <v>41313</v>
      </c>
      <c r="B371" s="9" t="s">
        <v>25</v>
      </c>
      <c r="C371" s="9" t="s">
        <v>13</v>
      </c>
      <c r="D371" s="9" t="s">
        <v>50</v>
      </c>
      <c r="E371" s="10">
        <v>105.4</v>
      </c>
    </row>
    <row r="372" spans="1:5" ht="13.5" thickBot="1">
      <c r="A372" s="11">
        <v>41333</v>
      </c>
      <c r="B372" s="12" t="s">
        <v>5</v>
      </c>
      <c r="C372" s="12" t="s">
        <v>8</v>
      </c>
      <c r="D372" s="12" t="s">
        <v>9</v>
      </c>
      <c r="E372" s="13">
        <v>17125.48</v>
      </c>
    </row>
    <row r="373" spans="1:5" ht="13.5" thickBot="1">
      <c r="A373" s="8">
        <v>41361</v>
      </c>
      <c r="B373" s="9" t="s">
        <v>5</v>
      </c>
      <c r="C373" s="9" t="s">
        <v>26</v>
      </c>
      <c r="D373" s="9" t="s">
        <v>14</v>
      </c>
      <c r="E373" s="10">
        <v>89.1</v>
      </c>
    </row>
    <row r="374" spans="1:5" ht="13.5" thickBot="1">
      <c r="A374" s="11">
        <v>41305</v>
      </c>
      <c r="B374" s="12" t="s">
        <v>5</v>
      </c>
      <c r="C374" s="12" t="s">
        <v>32</v>
      </c>
      <c r="D374" s="12" t="s">
        <v>33</v>
      </c>
      <c r="E374" s="13">
        <v>192000</v>
      </c>
    </row>
    <row r="375" spans="1:5" ht="13.5" thickBot="1">
      <c r="A375" s="8">
        <v>41302</v>
      </c>
      <c r="B375" s="9" t="s">
        <v>25</v>
      </c>
      <c r="C375" s="9" t="s">
        <v>11</v>
      </c>
      <c r="D375" s="9" t="s">
        <v>50</v>
      </c>
      <c r="E375" s="10">
        <v>393.5</v>
      </c>
    </row>
    <row r="376" spans="1:5" ht="13.5" thickBot="1">
      <c r="A376" s="11">
        <v>41305</v>
      </c>
      <c r="B376" s="12" t="s">
        <v>39</v>
      </c>
      <c r="C376" s="12" t="s">
        <v>16</v>
      </c>
      <c r="D376" s="12" t="s">
        <v>38</v>
      </c>
      <c r="E376" s="13">
        <v>220.88</v>
      </c>
    </row>
    <row r="377" spans="1:5" ht="13.5" thickBot="1">
      <c r="A377" s="8">
        <v>41323</v>
      </c>
      <c r="B377" s="9" t="s">
        <v>5</v>
      </c>
      <c r="C377" s="9" t="s">
        <v>6</v>
      </c>
      <c r="D377" s="9" t="s">
        <v>14</v>
      </c>
      <c r="E377" s="10">
        <v>2069</v>
      </c>
    </row>
    <row r="378" spans="1:5" ht="13.5" thickBot="1">
      <c r="A378" s="11">
        <v>41305</v>
      </c>
      <c r="B378" s="12" t="s">
        <v>5</v>
      </c>
      <c r="C378" s="12" t="s">
        <v>35</v>
      </c>
      <c r="D378" s="12" t="s">
        <v>60</v>
      </c>
      <c r="E378" s="13">
        <v>112075.47</v>
      </c>
    </row>
    <row r="379" spans="1:5" ht="13.5" thickBot="1">
      <c r="A379" s="8">
        <v>41323</v>
      </c>
      <c r="B379" s="9" t="s">
        <v>5</v>
      </c>
      <c r="C379" s="9" t="s">
        <v>6</v>
      </c>
      <c r="D379" s="9" t="s">
        <v>18</v>
      </c>
      <c r="E379" s="10">
        <v>11729</v>
      </c>
    </row>
    <row r="380" spans="1:5" ht="13.5" thickBot="1">
      <c r="A380" s="11">
        <v>41331</v>
      </c>
      <c r="B380" s="12" t="s">
        <v>25</v>
      </c>
      <c r="C380" s="12" t="s">
        <v>11</v>
      </c>
      <c r="D380" s="12" t="s">
        <v>50</v>
      </c>
      <c r="E380" s="13">
        <v>393.5</v>
      </c>
    </row>
    <row r="381" spans="1:5" ht="13.5" thickBot="1">
      <c r="A381" s="8">
        <v>41321</v>
      </c>
      <c r="B381" s="9" t="s">
        <v>5</v>
      </c>
      <c r="C381" s="9" t="s">
        <v>40</v>
      </c>
      <c r="D381" s="9" t="s">
        <v>12</v>
      </c>
      <c r="E381" s="10">
        <v>164</v>
      </c>
    </row>
    <row r="382" spans="1:5" ht="13.5" thickBot="1">
      <c r="A382" s="11">
        <v>41333</v>
      </c>
      <c r="B382" s="12" t="s">
        <v>5</v>
      </c>
      <c r="C382" s="12" t="s">
        <v>47</v>
      </c>
      <c r="D382" s="12" t="s">
        <v>17</v>
      </c>
      <c r="E382" s="13">
        <v>815.88</v>
      </c>
    </row>
    <row r="383" spans="1:5" ht="13.5" thickBot="1">
      <c r="A383" s="8">
        <v>41323</v>
      </c>
      <c r="B383" s="9" t="s">
        <v>5</v>
      </c>
      <c r="C383" s="9" t="s">
        <v>21</v>
      </c>
      <c r="D383" s="9" t="s">
        <v>14</v>
      </c>
      <c r="E383" s="10">
        <v>140</v>
      </c>
    </row>
    <row r="384" spans="1:5" ht="13.5" thickBot="1">
      <c r="A384" s="11">
        <v>41305</v>
      </c>
      <c r="B384" s="12" t="s">
        <v>5</v>
      </c>
      <c r="C384" s="12" t="s">
        <v>47</v>
      </c>
      <c r="D384" s="12" t="s">
        <v>15</v>
      </c>
      <c r="E384" s="13">
        <v>180</v>
      </c>
    </row>
    <row r="385" spans="1:5" ht="13.5" thickBot="1">
      <c r="A385" s="8">
        <v>41305</v>
      </c>
      <c r="B385" s="9" t="s">
        <v>45</v>
      </c>
      <c r="C385" s="9" t="s">
        <v>46</v>
      </c>
      <c r="D385" s="9" t="s">
        <v>7</v>
      </c>
      <c r="E385" s="10">
        <v>398.9</v>
      </c>
    </row>
    <row r="386" spans="1:5" ht="13.5" thickBot="1">
      <c r="A386" s="11">
        <v>41304</v>
      </c>
      <c r="B386" s="12" t="s">
        <v>5</v>
      </c>
      <c r="C386" s="12" t="s">
        <v>6</v>
      </c>
      <c r="D386" s="12" t="s">
        <v>37</v>
      </c>
      <c r="E386" s="13">
        <v>3000</v>
      </c>
    </row>
    <row r="387" spans="1:5" ht="13.5" thickBot="1">
      <c r="A387" s="8">
        <v>41389</v>
      </c>
      <c r="B387" s="9" t="s">
        <v>5</v>
      </c>
      <c r="C387" s="9" t="s">
        <v>19</v>
      </c>
      <c r="D387" s="9" t="s">
        <v>7</v>
      </c>
      <c r="E387" s="10">
        <v>358.73</v>
      </c>
    </row>
    <row r="388" spans="1:5" ht="13.5" thickBot="1">
      <c r="A388" s="11">
        <v>41305</v>
      </c>
      <c r="B388" s="12" t="s">
        <v>5</v>
      </c>
      <c r="C388" s="12" t="s">
        <v>51</v>
      </c>
      <c r="D388" s="12" t="s">
        <v>33</v>
      </c>
      <c r="E388" s="13">
        <v>80000</v>
      </c>
    </row>
    <row r="389" spans="1:5" ht="13.5" thickBot="1">
      <c r="A389" s="8">
        <v>41305</v>
      </c>
      <c r="B389" s="9" t="s">
        <v>5</v>
      </c>
      <c r="C389" s="9" t="s">
        <v>40</v>
      </c>
      <c r="D389" s="9" t="s">
        <v>38</v>
      </c>
      <c r="E389" s="10">
        <v>626.32000000000005</v>
      </c>
    </row>
    <row r="390" spans="1:5" ht="13.5" thickBot="1">
      <c r="A390" s="11">
        <v>41333</v>
      </c>
      <c r="B390" s="12" t="s">
        <v>5</v>
      </c>
      <c r="C390" s="12" t="s">
        <v>16</v>
      </c>
      <c r="D390" s="12" t="s">
        <v>27</v>
      </c>
      <c r="E390" s="13">
        <v>4927.2</v>
      </c>
    </row>
    <row r="391" spans="1:5" ht="13.5" thickBot="1">
      <c r="A391" s="8">
        <v>41305</v>
      </c>
      <c r="B391" s="9" t="s">
        <v>5</v>
      </c>
      <c r="C391" s="9" t="s">
        <v>61</v>
      </c>
      <c r="D391" s="9" t="s">
        <v>9</v>
      </c>
      <c r="E391" s="10">
        <v>721.55</v>
      </c>
    </row>
    <row r="392" spans="1:5" ht="13.5" thickBot="1">
      <c r="A392" s="11">
        <v>41391</v>
      </c>
      <c r="B392" s="12" t="s">
        <v>5</v>
      </c>
      <c r="C392" s="12" t="s">
        <v>19</v>
      </c>
      <c r="D392" s="12" t="s">
        <v>27</v>
      </c>
      <c r="E392" s="13">
        <v>377.01</v>
      </c>
    </row>
    <row r="393" spans="1:5" ht="13.5" thickBot="1">
      <c r="A393" s="8">
        <v>41303</v>
      </c>
      <c r="B393" s="9" t="s">
        <v>5</v>
      </c>
      <c r="C393" s="9" t="s">
        <v>6</v>
      </c>
      <c r="D393" s="9" t="s">
        <v>18</v>
      </c>
      <c r="E393" s="10">
        <v>1368</v>
      </c>
    </row>
    <row r="394" spans="1:5" ht="13.5" thickBot="1">
      <c r="A394" s="11">
        <v>41305</v>
      </c>
      <c r="B394" s="12" t="s">
        <v>5</v>
      </c>
      <c r="C394" s="12" t="s">
        <v>13</v>
      </c>
      <c r="D394" s="12" t="s">
        <v>9</v>
      </c>
      <c r="E394" s="13">
        <v>45.21</v>
      </c>
    </row>
    <row r="395" spans="1:5" ht="13.5" thickBot="1">
      <c r="A395" s="8">
        <v>41333</v>
      </c>
      <c r="B395" s="9" t="s">
        <v>5</v>
      </c>
      <c r="C395" s="9" t="s">
        <v>30</v>
      </c>
      <c r="D395" s="9" t="s">
        <v>24</v>
      </c>
      <c r="E395" s="10">
        <v>84</v>
      </c>
    </row>
    <row r="396" spans="1:5" ht="13.5" thickBot="1">
      <c r="A396" s="11">
        <v>41305</v>
      </c>
      <c r="B396" s="12" t="s">
        <v>5</v>
      </c>
      <c r="C396" s="12" t="s">
        <v>61</v>
      </c>
      <c r="D396" s="12" t="s">
        <v>9</v>
      </c>
      <c r="E396" s="13">
        <v>905.92</v>
      </c>
    </row>
    <row r="397" spans="1:5" ht="13.5" thickBot="1">
      <c r="A397" s="8">
        <v>41305</v>
      </c>
      <c r="B397" s="9" t="s">
        <v>5</v>
      </c>
      <c r="C397" s="9" t="s">
        <v>21</v>
      </c>
      <c r="D397" s="9" t="s">
        <v>38</v>
      </c>
      <c r="E397" s="10">
        <v>1105.93</v>
      </c>
    </row>
    <row r="398" spans="1:5" ht="13.5" thickBot="1">
      <c r="A398" s="11">
        <v>41304</v>
      </c>
      <c r="B398" s="12" t="s">
        <v>5</v>
      </c>
      <c r="C398" s="12" t="s">
        <v>40</v>
      </c>
      <c r="D398" s="12" t="s">
        <v>34</v>
      </c>
      <c r="E398" s="13">
        <v>125.22</v>
      </c>
    </row>
    <row r="399" spans="1:5" ht="13.5" thickBot="1">
      <c r="A399" s="8">
        <v>41305</v>
      </c>
      <c r="B399" s="9" t="s">
        <v>5</v>
      </c>
      <c r="C399" s="9" t="s">
        <v>8</v>
      </c>
      <c r="D399" s="9" t="s">
        <v>9</v>
      </c>
      <c r="E399" s="10">
        <v>2000</v>
      </c>
    </row>
    <row r="400" spans="1:5" ht="13.5" thickBot="1">
      <c r="A400" s="11">
        <v>41305</v>
      </c>
      <c r="B400" s="12" t="s">
        <v>29</v>
      </c>
      <c r="C400" s="12" t="s">
        <v>30</v>
      </c>
      <c r="D400" s="12" t="s">
        <v>17</v>
      </c>
      <c r="E400" s="13">
        <v>1683.66</v>
      </c>
    </row>
    <row r="401" spans="1:5" ht="13.5" thickBot="1">
      <c r="A401" s="8">
        <v>41333</v>
      </c>
      <c r="B401" s="9" t="s">
        <v>5</v>
      </c>
      <c r="C401" s="9" t="s">
        <v>28</v>
      </c>
      <c r="D401" s="9" t="s">
        <v>42</v>
      </c>
      <c r="E401" s="10">
        <v>1247</v>
      </c>
    </row>
    <row r="402" spans="1:5" ht="13.5" thickBot="1">
      <c r="A402" s="11">
        <v>41333</v>
      </c>
      <c r="B402" s="12" t="s">
        <v>5</v>
      </c>
      <c r="C402" s="12" t="s">
        <v>30</v>
      </c>
      <c r="D402" s="12" t="s">
        <v>20</v>
      </c>
      <c r="E402" s="13">
        <v>52.5</v>
      </c>
    </row>
    <row r="403" spans="1:5" ht="13.5" thickBot="1">
      <c r="A403" s="8">
        <v>41421</v>
      </c>
      <c r="B403" s="9" t="s">
        <v>5</v>
      </c>
      <c r="C403" s="9" t="s">
        <v>19</v>
      </c>
      <c r="D403" s="9" t="s">
        <v>27</v>
      </c>
      <c r="E403" s="10">
        <v>377.01</v>
      </c>
    </row>
    <row r="404" spans="1:5" ht="13.5" thickBot="1">
      <c r="A404" s="11">
        <v>41305</v>
      </c>
      <c r="B404" s="12" t="s">
        <v>5</v>
      </c>
      <c r="C404" s="12" t="s">
        <v>13</v>
      </c>
      <c r="D404" s="12" t="s">
        <v>10</v>
      </c>
      <c r="E404" s="13">
        <v>13500</v>
      </c>
    </row>
    <row r="405" spans="1:5" ht="13.5" thickBot="1">
      <c r="A405" s="8">
        <v>41298</v>
      </c>
      <c r="B405" s="9" t="s">
        <v>5</v>
      </c>
      <c r="C405" s="9" t="s">
        <v>35</v>
      </c>
      <c r="D405" s="9" t="s">
        <v>37</v>
      </c>
      <c r="E405" s="10">
        <v>80</v>
      </c>
    </row>
    <row r="406" spans="1:5" ht="13.5" thickBot="1">
      <c r="A406" s="11">
        <v>41288</v>
      </c>
      <c r="B406" s="12" t="s">
        <v>5</v>
      </c>
      <c r="C406" s="12" t="s">
        <v>8</v>
      </c>
      <c r="D406" s="12" t="s">
        <v>34</v>
      </c>
      <c r="E406" s="13">
        <v>160</v>
      </c>
    </row>
    <row r="407" spans="1:5" ht="13.5" thickBot="1">
      <c r="A407" s="8">
        <v>41302</v>
      </c>
      <c r="B407" s="9" t="s">
        <v>5</v>
      </c>
      <c r="C407" s="9" t="s">
        <v>11</v>
      </c>
      <c r="D407" s="9" t="s">
        <v>68</v>
      </c>
      <c r="E407" s="10">
        <v>51600</v>
      </c>
    </row>
    <row r="408" spans="1:5" ht="13.5" thickBot="1">
      <c r="A408" s="11">
        <v>41330</v>
      </c>
      <c r="B408" s="12" t="s">
        <v>29</v>
      </c>
      <c r="C408" s="12" t="s">
        <v>30</v>
      </c>
      <c r="D408" s="12" t="s">
        <v>34</v>
      </c>
      <c r="E408" s="13">
        <v>327.24</v>
      </c>
    </row>
    <row r="409" spans="1:5" ht="13.5" thickBot="1">
      <c r="A409" s="8">
        <v>41305</v>
      </c>
      <c r="B409" s="9" t="s">
        <v>5</v>
      </c>
      <c r="C409" s="9" t="s">
        <v>8</v>
      </c>
      <c r="D409" s="9" t="s">
        <v>9</v>
      </c>
      <c r="E409" s="10">
        <v>27600</v>
      </c>
    </row>
    <row r="410" spans="1:5" ht="13.5" thickBot="1">
      <c r="A410" s="11">
        <v>41323</v>
      </c>
      <c r="B410" s="12" t="s">
        <v>5</v>
      </c>
      <c r="C410" s="12" t="s">
        <v>6</v>
      </c>
      <c r="D410" s="12" t="s">
        <v>74</v>
      </c>
      <c r="E410" s="13">
        <v>2436</v>
      </c>
    </row>
    <row r="411" spans="1:5" ht="13.5" thickBot="1">
      <c r="A411" s="8">
        <v>41305</v>
      </c>
      <c r="B411" s="9" t="s">
        <v>5</v>
      </c>
      <c r="C411" s="9" t="s">
        <v>16</v>
      </c>
      <c r="D411" s="9" t="s">
        <v>44</v>
      </c>
      <c r="E411" s="10">
        <v>480</v>
      </c>
    </row>
    <row r="412" spans="1:5" ht="13.5" thickBot="1">
      <c r="A412" s="11">
        <v>41305</v>
      </c>
      <c r="B412" s="12" t="s">
        <v>45</v>
      </c>
      <c r="C412" s="12" t="s">
        <v>46</v>
      </c>
      <c r="D412" s="12" t="s">
        <v>17</v>
      </c>
      <c r="E412" s="13">
        <v>967.64</v>
      </c>
    </row>
    <row r="413" spans="1:5" ht="13.5" thickBot="1">
      <c r="A413" s="8">
        <v>41305</v>
      </c>
      <c r="B413" s="9" t="s">
        <v>5</v>
      </c>
      <c r="C413" s="9" t="s">
        <v>8</v>
      </c>
      <c r="D413" s="9" t="s">
        <v>20</v>
      </c>
      <c r="E413" s="10">
        <v>316.89999999999998</v>
      </c>
    </row>
    <row r="414" spans="1:5" ht="13.5" thickBot="1">
      <c r="A414" s="11">
        <v>41305</v>
      </c>
      <c r="B414" s="12" t="s">
        <v>5</v>
      </c>
      <c r="C414" s="12" t="s">
        <v>11</v>
      </c>
      <c r="D414" s="12" t="s">
        <v>17</v>
      </c>
      <c r="E414" s="13">
        <v>16371.96</v>
      </c>
    </row>
    <row r="415" spans="1:5" ht="13.5" thickBot="1">
      <c r="A415" s="8">
        <v>41323</v>
      </c>
      <c r="B415" s="9" t="s">
        <v>39</v>
      </c>
      <c r="C415" s="9" t="s">
        <v>13</v>
      </c>
      <c r="D415" s="9" t="s">
        <v>59</v>
      </c>
      <c r="E415" s="10">
        <v>63130.16</v>
      </c>
    </row>
    <row r="416" spans="1:5" ht="13.5" thickBot="1">
      <c r="A416" s="11">
        <v>41302</v>
      </c>
      <c r="B416" s="12" t="s">
        <v>5</v>
      </c>
      <c r="C416" s="12" t="s">
        <v>6</v>
      </c>
      <c r="D416" s="12" t="s">
        <v>72</v>
      </c>
      <c r="E416" s="13">
        <v>200</v>
      </c>
    </row>
    <row r="417" spans="1:5" ht="13.5" thickBot="1">
      <c r="A417" s="8">
        <v>41305</v>
      </c>
      <c r="B417" s="9" t="s">
        <v>5</v>
      </c>
      <c r="C417" s="9" t="s">
        <v>30</v>
      </c>
      <c r="D417" s="9" t="s">
        <v>42</v>
      </c>
      <c r="E417" s="10">
        <v>735</v>
      </c>
    </row>
    <row r="418" spans="1:5" ht="13.5" thickBot="1">
      <c r="A418" s="11">
        <v>41333</v>
      </c>
      <c r="B418" s="12" t="s">
        <v>5</v>
      </c>
      <c r="C418" s="12" t="s">
        <v>6</v>
      </c>
      <c r="D418" s="12" t="s">
        <v>7</v>
      </c>
      <c r="E418" s="13">
        <v>35823.58</v>
      </c>
    </row>
    <row r="419" spans="1:5" ht="13.5" thickBot="1">
      <c r="A419" s="8">
        <v>41330</v>
      </c>
      <c r="B419" s="9" t="s">
        <v>29</v>
      </c>
      <c r="C419" s="9" t="s">
        <v>30</v>
      </c>
      <c r="D419" s="9" t="s">
        <v>14</v>
      </c>
      <c r="E419" s="10">
        <v>221</v>
      </c>
    </row>
    <row r="420" spans="1:5" ht="13.5" thickBot="1">
      <c r="A420" s="11">
        <v>41305</v>
      </c>
      <c r="B420" s="12" t="s">
        <v>5</v>
      </c>
      <c r="C420" s="12" t="s">
        <v>8</v>
      </c>
      <c r="D420" s="12" t="s">
        <v>15</v>
      </c>
      <c r="E420" s="13">
        <v>90</v>
      </c>
    </row>
    <row r="421" spans="1:5" ht="13.5" thickBot="1">
      <c r="A421" s="8">
        <v>41305</v>
      </c>
      <c r="B421" s="9" t="s">
        <v>5</v>
      </c>
      <c r="C421" s="9" t="s">
        <v>35</v>
      </c>
      <c r="D421" s="9" t="s">
        <v>42</v>
      </c>
      <c r="E421" s="10">
        <v>6389</v>
      </c>
    </row>
    <row r="422" spans="1:5" ht="13.5" thickBot="1">
      <c r="A422" s="11">
        <v>41305</v>
      </c>
      <c r="B422" s="12" t="s">
        <v>29</v>
      </c>
      <c r="C422" s="12" t="s">
        <v>30</v>
      </c>
      <c r="D422" s="12" t="s">
        <v>27</v>
      </c>
      <c r="E422" s="13">
        <v>918.36</v>
      </c>
    </row>
    <row r="423" spans="1:5" ht="13.5" thickBot="1">
      <c r="A423" s="8">
        <v>41305</v>
      </c>
      <c r="B423" s="9" t="s">
        <v>5</v>
      </c>
      <c r="C423" s="9" t="s">
        <v>35</v>
      </c>
      <c r="D423" s="9" t="s">
        <v>15</v>
      </c>
      <c r="E423" s="10">
        <v>90</v>
      </c>
    </row>
    <row r="424" spans="1:5" ht="13.5" thickBot="1">
      <c r="A424" s="11">
        <v>41346</v>
      </c>
      <c r="B424" s="12" t="s">
        <v>5</v>
      </c>
      <c r="C424" s="12" t="s">
        <v>19</v>
      </c>
      <c r="D424" s="12" t="s">
        <v>14</v>
      </c>
      <c r="E424" s="13">
        <v>1653</v>
      </c>
    </row>
    <row r="425" spans="1:5" ht="13.5" thickBot="1">
      <c r="A425" s="8">
        <v>41333</v>
      </c>
      <c r="B425" s="9" t="s">
        <v>5</v>
      </c>
      <c r="C425" s="9" t="s">
        <v>16</v>
      </c>
      <c r="D425" s="9" t="s">
        <v>43</v>
      </c>
      <c r="E425" s="10">
        <v>1592.08</v>
      </c>
    </row>
    <row r="426" spans="1:5" ht="13.5" thickBot="1">
      <c r="A426" s="11">
        <v>41297</v>
      </c>
      <c r="B426" s="12" t="s">
        <v>39</v>
      </c>
      <c r="C426" s="12" t="s">
        <v>13</v>
      </c>
      <c r="D426" s="12" t="s">
        <v>55</v>
      </c>
      <c r="E426" s="13">
        <v>10462</v>
      </c>
    </row>
    <row r="427" spans="1:5" ht="13.5" thickBot="1">
      <c r="A427" s="8">
        <v>41296</v>
      </c>
      <c r="B427" s="9" t="s">
        <v>5</v>
      </c>
      <c r="C427" s="9" t="s">
        <v>35</v>
      </c>
      <c r="D427" s="9" t="s">
        <v>37</v>
      </c>
      <c r="E427" s="10">
        <v>890</v>
      </c>
    </row>
    <row r="428" spans="1:5" ht="13.5" thickBot="1">
      <c r="A428" s="11">
        <v>41333</v>
      </c>
      <c r="B428" s="12" t="s">
        <v>5</v>
      </c>
      <c r="C428" s="12" t="s">
        <v>35</v>
      </c>
      <c r="D428" s="12" t="s">
        <v>38</v>
      </c>
      <c r="E428" s="13">
        <v>1617.27</v>
      </c>
    </row>
    <row r="429" spans="1:5" ht="13.5" thickBot="1">
      <c r="A429" s="8">
        <v>41290</v>
      </c>
      <c r="B429" s="9" t="s">
        <v>25</v>
      </c>
      <c r="C429" s="9" t="s">
        <v>6</v>
      </c>
      <c r="D429" s="9" t="s">
        <v>34</v>
      </c>
      <c r="E429" s="10">
        <v>133</v>
      </c>
    </row>
    <row r="430" spans="1:5" ht="13.5" thickBot="1">
      <c r="A430" s="11">
        <v>41331</v>
      </c>
      <c r="B430" s="12" t="s">
        <v>5</v>
      </c>
      <c r="C430" s="12" t="s">
        <v>13</v>
      </c>
      <c r="D430" s="12" t="s">
        <v>12</v>
      </c>
      <c r="E430" s="13">
        <v>1679</v>
      </c>
    </row>
    <row r="431" spans="1:5" ht="13.5" thickBot="1">
      <c r="A431" s="8">
        <v>41288</v>
      </c>
      <c r="B431" s="9" t="s">
        <v>29</v>
      </c>
      <c r="C431" s="9" t="s">
        <v>30</v>
      </c>
      <c r="D431" s="9" t="s">
        <v>14</v>
      </c>
      <c r="E431" s="10">
        <v>111</v>
      </c>
    </row>
    <row r="432" spans="1:5" ht="13.5" thickBot="1">
      <c r="A432" s="11">
        <v>41290</v>
      </c>
      <c r="B432" s="12" t="s">
        <v>5</v>
      </c>
      <c r="C432" s="12" t="s">
        <v>6</v>
      </c>
      <c r="D432" s="12" t="s">
        <v>18</v>
      </c>
      <c r="E432" s="13">
        <v>684</v>
      </c>
    </row>
    <row r="433" spans="1:5" ht="13.5" thickBot="1">
      <c r="A433" s="8">
        <v>41305</v>
      </c>
      <c r="B433" s="9" t="s">
        <v>5</v>
      </c>
      <c r="C433" s="9" t="s">
        <v>6</v>
      </c>
      <c r="D433" s="9" t="s">
        <v>43</v>
      </c>
      <c r="E433" s="10">
        <v>49.38</v>
      </c>
    </row>
    <row r="434" spans="1:5" ht="13.5" thickBot="1">
      <c r="A434" s="11">
        <v>41333</v>
      </c>
      <c r="B434" s="12" t="s">
        <v>5</v>
      </c>
      <c r="C434" s="12" t="s">
        <v>8</v>
      </c>
      <c r="D434" s="12" t="s">
        <v>43</v>
      </c>
      <c r="E434" s="13">
        <v>56.5</v>
      </c>
    </row>
    <row r="435" spans="1:5" ht="13.5" thickBot="1">
      <c r="A435" s="8">
        <v>41302</v>
      </c>
      <c r="B435" s="9" t="s">
        <v>29</v>
      </c>
      <c r="C435" s="9" t="s">
        <v>6</v>
      </c>
      <c r="D435" s="9" t="s">
        <v>37</v>
      </c>
      <c r="E435" s="10">
        <v>10</v>
      </c>
    </row>
    <row r="436" spans="1:5" ht="13.5" thickBot="1">
      <c r="A436" s="11">
        <v>41305</v>
      </c>
      <c r="B436" s="12" t="s">
        <v>5</v>
      </c>
      <c r="C436" s="12" t="s">
        <v>6</v>
      </c>
      <c r="D436" s="12" t="s">
        <v>20</v>
      </c>
      <c r="E436" s="13">
        <v>935.05</v>
      </c>
    </row>
    <row r="437" spans="1:5" ht="13.5" thickBot="1">
      <c r="A437" s="8">
        <v>41331</v>
      </c>
      <c r="B437" s="9" t="s">
        <v>25</v>
      </c>
      <c r="C437" s="9" t="s">
        <v>30</v>
      </c>
      <c r="D437" s="9" t="s">
        <v>50</v>
      </c>
      <c r="E437" s="10">
        <v>2980</v>
      </c>
    </row>
    <row r="438" spans="1:5" ht="13.5" thickBot="1">
      <c r="A438" s="11">
        <v>41333</v>
      </c>
      <c r="B438" s="12" t="s">
        <v>5</v>
      </c>
      <c r="C438" s="12" t="s">
        <v>23</v>
      </c>
      <c r="D438" s="12" t="s">
        <v>75</v>
      </c>
      <c r="E438" s="13">
        <v>85000</v>
      </c>
    </row>
    <row r="439" spans="1:5" ht="13.5" thickBot="1">
      <c r="A439" s="8">
        <v>41333</v>
      </c>
      <c r="B439" s="9" t="s">
        <v>5</v>
      </c>
      <c r="C439" s="9" t="s">
        <v>8</v>
      </c>
      <c r="D439" s="9" t="s">
        <v>38</v>
      </c>
      <c r="E439" s="10">
        <v>1098.74</v>
      </c>
    </row>
    <row r="440" spans="1:5" ht="13.5" thickBot="1">
      <c r="A440" s="11">
        <v>41330</v>
      </c>
      <c r="B440" s="12" t="s">
        <v>29</v>
      </c>
      <c r="C440" s="12" t="s">
        <v>30</v>
      </c>
      <c r="D440" s="12" t="s">
        <v>14</v>
      </c>
      <c r="E440" s="13">
        <v>309</v>
      </c>
    </row>
    <row r="441" spans="1:5" ht="13.5" thickBot="1">
      <c r="A441" s="8">
        <v>41303</v>
      </c>
      <c r="B441" s="9" t="s">
        <v>5</v>
      </c>
      <c r="C441" s="9" t="s">
        <v>13</v>
      </c>
      <c r="D441" s="9" t="s">
        <v>12</v>
      </c>
      <c r="E441" s="10">
        <v>42</v>
      </c>
    </row>
    <row r="442" spans="1:5" ht="13.5" thickBot="1">
      <c r="A442" s="11">
        <v>41290</v>
      </c>
      <c r="B442" s="12" t="s">
        <v>5</v>
      </c>
      <c r="C442" s="12" t="s">
        <v>11</v>
      </c>
      <c r="D442" s="12" t="s">
        <v>34</v>
      </c>
      <c r="E442" s="13">
        <v>180.2</v>
      </c>
    </row>
    <row r="443" spans="1:5" ht="13.5" thickBot="1">
      <c r="A443" s="8">
        <v>41333</v>
      </c>
      <c r="B443" s="9" t="s">
        <v>5</v>
      </c>
      <c r="C443" s="9" t="s">
        <v>21</v>
      </c>
      <c r="D443" s="9" t="s">
        <v>38</v>
      </c>
      <c r="E443" s="10">
        <v>1105.93</v>
      </c>
    </row>
    <row r="444" spans="1:5" ht="13.5" thickBot="1">
      <c r="A444" s="11">
        <v>41298</v>
      </c>
      <c r="B444" s="12" t="s">
        <v>5</v>
      </c>
      <c r="C444" s="12" t="s">
        <v>35</v>
      </c>
      <c r="D444" s="12" t="s">
        <v>14</v>
      </c>
      <c r="E444" s="13">
        <v>191</v>
      </c>
    </row>
    <row r="445" spans="1:5" ht="13.5" thickBot="1">
      <c r="A445" s="8">
        <v>41333</v>
      </c>
      <c r="B445" s="9" t="s">
        <v>5</v>
      </c>
      <c r="C445" s="9" t="s">
        <v>51</v>
      </c>
      <c r="D445" s="9" t="s">
        <v>17</v>
      </c>
      <c r="E445" s="10">
        <v>1156.07</v>
      </c>
    </row>
    <row r="446" spans="1:5" ht="13.5" thickBot="1">
      <c r="A446" s="11">
        <v>41333</v>
      </c>
      <c r="B446" s="12" t="s">
        <v>5</v>
      </c>
      <c r="C446" s="12" t="s">
        <v>16</v>
      </c>
      <c r="D446" s="12" t="s">
        <v>24</v>
      </c>
      <c r="E446" s="13">
        <v>328.48</v>
      </c>
    </row>
    <row r="447" spans="1:5" ht="13.5" thickBot="1">
      <c r="A447" s="8">
        <v>41333</v>
      </c>
      <c r="B447" s="9" t="s">
        <v>5</v>
      </c>
      <c r="C447" s="9" t="s">
        <v>8</v>
      </c>
      <c r="D447" s="9" t="s">
        <v>9</v>
      </c>
      <c r="E447" s="10">
        <v>41250</v>
      </c>
    </row>
    <row r="448" spans="1:5" ht="13.5" thickBot="1">
      <c r="A448" s="11">
        <v>41333</v>
      </c>
      <c r="B448" s="12" t="s">
        <v>5</v>
      </c>
      <c r="C448" s="12" t="s">
        <v>6</v>
      </c>
      <c r="D448" s="12" t="s">
        <v>17</v>
      </c>
      <c r="E448" s="13">
        <v>49378.71</v>
      </c>
    </row>
    <row r="449" spans="1:5" ht="13.5" thickBot="1">
      <c r="A449" s="8">
        <v>41305</v>
      </c>
      <c r="B449" s="9" t="s">
        <v>5</v>
      </c>
      <c r="C449" s="9" t="s">
        <v>47</v>
      </c>
      <c r="D449" s="9" t="s">
        <v>42</v>
      </c>
      <c r="E449" s="10">
        <v>470</v>
      </c>
    </row>
    <row r="450" spans="1:5" ht="13.5" thickBot="1">
      <c r="A450" s="11">
        <v>41333</v>
      </c>
      <c r="B450" s="12" t="s">
        <v>25</v>
      </c>
      <c r="C450" s="12" t="s">
        <v>35</v>
      </c>
      <c r="D450" s="12" t="s">
        <v>60</v>
      </c>
      <c r="E450" s="13">
        <v>28018.87</v>
      </c>
    </row>
    <row r="451" spans="1:5" ht="13.5" thickBot="1">
      <c r="A451" s="8">
        <v>41304</v>
      </c>
      <c r="B451" s="9" t="s">
        <v>5</v>
      </c>
      <c r="C451" s="9" t="s">
        <v>16</v>
      </c>
      <c r="D451" s="9" t="s">
        <v>58</v>
      </c>
      <c r="E451" s="10">
        <v>22000</v>
      </c>
    </row>
    <row r="452" spans="1:5" ht="13.5" thickBot="1">
      <c r="A452" s="11">
        <v>41305</v>
      </c>
      <c r="B452" s="12" t="s">
        <v>5</v>
      </c>
      <c r="C452" s="12" t="s">
        <v>23</v>
      </c>
      <c r="D452" s="12" t="s">
        <v>24</v>
      </c>
      <c r="E452" s="13">
        <v>311.82</v>
      </c>
    </row>
    <row r="453" spans="1:5" ht="13.5" thickBot="1">
      <c r="A453" s="8">
        <v>41333</v>
      </c>
      <c r="B453" s="9" t="s">
        <v>5</v>
      </c>
      <c r="C453" s="9" t="s">
        <v>47</v>
      </c>
      <c r="D453" s="9" t="s">
        <v>42</v>
      </c>
      <c r="E453" s="10">
        <v>470</v>
      </c>
    </row>
    <row r="454" spans="1:5" ht="13.5" thickBot="1">
      <c r="A454" s="11">
        <v>41333</v>
      </c>
      <c r="B454" s="12" t="s">
        <v>5</v>
      </c>
      <c r="C454" s="12" t="s">
        <v>35</v>
      </c>
      <c r="D454" s="12" t="s">
        <v>33</v>
      </c>
      <c r="E454" s="13">
        <v>120000</v>
      </c>
    </row>
    <row r="455" spans="1:5" ht="13.5" thickBot="1">
      <c r="A455" s="8">
        <v>41333</v>
      </c>
      <c r="B455" s="9" t="s">
        <v>5</v>
      </c>
      <c r="C455" s="9" t="s">
        <v>32</v>
      </c>
      <c r="D455" s="9" t="s">
        <v>27</v>
      </c>
      <c r="E455" s="10">
        <v>718.2</v>
      </c>
    </row>
    <row r="456" spans="1:5" ht="13.5" thickBot="1">
      <c r="A456" s="11">
        <v>41304</v>
      </c>
      <c r="B456" s="12" t="s">
        <v>5</v>
      </c>
      <c r="C456" s="12" t="s">
        <v>13</v>
      </c>
      <c r="D456" s="12" t="s">
        <v>10</v>
      </c>
      <c r="E456" s="13">
        <v>1776</v>
      </c>
    </row>
    <row r="457" spans="1:5" ht="13.5" thickBot="1">
      <c r="A457" s="8">
        <v>41305</v>
      </c>
      <c r="B457" s="9" t="s">
        <v>5</v>
      </c>
      <c r="C457" s="9" t="s">
        <v>11</v>
      </c>
      <c r="D457" s="9" t="s">
        <v>24</v>
      </c>
      <c r="E457" s="10">
        <v>579.74</v>
      </c>
    </row>
    <row r="458" spans="1:5" ht="13.5" thickBot="1">
      <c r="A458" s="11">
        <v>41290</v>
      </c>
      <c r="B458" s="12" t="s">
        <v>5</v>
      </c>
      <c r="C458" s="12" t="s">
        <v>21</v>
      </c>
      <c r="D458" s="12" t="s">
        <v>41</v>
      </c>
      <c r="E458" s="13">
        <v>240</v>
      </c>
    </row>
    <row r="459" spans="1:5" ht="13.5" thickBot="1">
      <c r="A459" s="8">
        <v>41333</v>
      </c>
      <c r="B459" s="9" t="s">
        <v>5</v>
      </c>
      <c r="C459" s="9" t="s">
        <v>30</v>
      </c>
      <c r="D459" s="9" t="s">
        <v>58</v>
      </c>
      <c r="E459" s="10">
        <v>28488</v>
      </c>
    </row>
    <row r="460" spans="1:5" ht="13.5" thickBot="1">
      <c r="A460" s="11">
        <v>41322</v>
      </c>
      <c r="B460" s="12" t="s">
        <v>5</v>
      </c>
      <c r="C460" s="12" t="s">
        <v>47</v>
      </c>
      <c r="D460" s="12" t="s">
        <v>76</v>
      </c>
      <c r="E460" s="13">
        <v>7239.31</v>
      </c>
    </row>
    <row r="461" spans="1:5" ht="13.5" thickBot="1">
      <c r="A461" s="8">
        <v>41305</v>
      </c>
      <c r="B461" s="9" t="s">
        <v>5</v>
      </c>
      <c r="C461" s="9" t="s">
        <v>6</v>
      </c>
      <c r="D461" s="9" t="s">
        <v>24</v>
      </c>
      <c r="E461" s="10">
        <v>1495.99</v>
      </c>
    </row>
    <row r="462" spans="1:5" ht="13.5" thickBot="1">
      <c r="A462" s="11">
        <v>41333</v>
      </c>
      <c r="B462" s="12" t="s">
        <v>5</v>
      </c>
      <c r="C462" s="12" t="s">
        <v>16</v>
      </c>
      <c r="D462" s="12" t="s">
        <v>22</v>
      </c>
      <c r="E462" s="13">
        <v>85022.29</v>
      </c>
    </row>
    <row r="463" spans="1:5" ht="13.5" thickBot="1">
      <c r="A463" s="8">
        <v>41305</v>
      </c>
      <c r="B463" s="9" t="s">
        <v>5</v>
      </c>
      <c r="C463" s="9" t="s">
        <v>13</v>
      </c>
      <c r="D463" s="9" t="s">
        <v>50</v>
      </c>
      <c r="E463" s="10">
        <v>172.7</v>
      </c>
    </row>
    <row r="464" spans="1:5" ht="13.5" thickBot="1">
      <c r="A464" s="11">
        <v>41302</v>
      </c>
      <c r="B464" s="12" t="s">
        <v>5</v>
      </c>
      <c r="C464" s="12" t="s">
        <v>19</v>
      </c>
      <c r="D464" s="12" t="s">
        <v>56</v>
      </c>
      <c r="E464" s="13">
        <v>280</v>
      </c>
    </row>
    <row r="465" spans="1:5" ht="13.5" thickBot="1">
      <c r="A465" s="8">
        <v>41305</v>
      </c>
      <c r="B465" s="9" t="s">
        <v>5</v>
      </c>
      <c r="C465" s="9" t="s">
        <v>6</v>
      </c>
      <c r="D465" s="9" t="s">
        <v>52</v>
      </c>
      <c r="E465" s="10">
        <v>112</v>
      </c>
    </row>
    <row r="466" spans="1:5" ht="13.5" thickBot="1">
      <c r="A466" s="11">
        <v>41290</v>
      </c>
      <c r="B466" s="12" t="s">
        <v>5</v>
      </c>
      <c r="C466" s="12" t="s">
        <v>21</v>
      </c>
      <c r="D466" s="12" t="s">
        <v>41</v>
      </c>
      <c r="E466" s="13">
        <v>60</v>
      </c>
    </row>
    <row r="467" spans="1:5" ht="13.5" thickBot="1">
      <c r="A467" s="8">
        <v>41333</v>
      </c>
      <c r="B467" s="9" t="s">
        <v>5</v>
      </c>
      <c r="C467" s="9" t="s">
        <v>19</v>
      </c>
      <c r="D467" s="9" t="s">
        <v>15</v>
      </c>
      <c r="E467" s="10">
        <v>90</v>
      </c>
    </row>
    <row r="468" spans="1:5" ht="13.5" thickBot="1">
      <c r="A468" s="11">
        <v>41330</v>
      </c>
      <c r="B468" s="12" t="s">
        <v>39</v>
      </c>
      <c r="C468" s="12" t="s">
        <v>13</v>
      </c>
      <c r="D468" s="12" t="s">
        <v>77</v>
      </c>
      <c r="E468" s="13">
        <v>4185</v>
      </c>
    </row>
    <row r="469" spans="1:5" ht="13.5" thickBot="1">
      <c r="A469" s="8">
        <v>41333</v>
      </c>
      <c r="B469" s="9" t="s">
        <v>5</v>
      </c>
      <c r="C469" s="9" t="s">
        <v>40</v>
      </c>
      <c r="D469" s="9" t="s">
        <v>14</v>
      </c>
      <c r="E469" s="10">
        <v>39</v>
      </c>
    </row>
    <row r="470" spans="1:5" ht="13.5" thickBot="1">
      <c r="A470" s="11">
        <v>41333</v>
      </c>
      <c r="B470" s="12" t="s">
        <v>5</v>
      </c>
      <c r="C470" s="12" t="s">
        <v>6</v>
      </c>
      <c r="D470" s="12" t="s">
        <v>38</v>
      </c>
      <c r="E470" s="13">
        <v>3467.96</v>
      </c>
    </row>
    <row r="471" spans="1:5" ht="13.5" thickBot="1">
      <c r="A471" s="8">
        <v>41309</v>
      </c>
      <c r="B471" s="9" t="s">
        <v>39</v>
      </c>
      <c r="C471" s="9" t="s">
        <v>13</v>
      </c>
      <c r="D471" s="9" t="s">
        <v>55</v>
      </c>
      <c r="E471" s="10">
        <v>6750</v>
      </c>
    </row>
    <row r="472" spans="1:5" ht="13.5" thickBot="1">
      <c r="A472" s="11">
        <v>41333</v>
      </c>
      <c r="B472" s="12" t="s">
        <v>5</v>
      </c>
      <c r="C472" s="12" t="s">
        <v>26</v>
      </c>
      <c r="D472" s="12" t="s">
        <v>74</v>
      </c>
      <c r="E472" s="13">
        <v>3000</v>
      </c>
    </row>
    <row r="473" spans="1:5" ht="13.5" thickBot="1">
      <c r="A473" s="8">
        <v>41333</v>
      </c>
      <c r="B473" s="9" t="s">
        <v>5</v>
      </c>
      <c r="C473" s="9" t="s">
        <v>32</v>
      </c>
      <c r="D473" s="9" t="s">
        <v>38</v>
      </c>
      <c r="E473" s="10">
        <v>71.819999999999993</v>
      </c>
    </row>
    <row r="474" spans="1:5" ht="13.5" thickBot="1">
      <c r="A474" s="11">
        <v>41305</v>
      </c>
      <c r="B474" s="12" t="s">
        <v>5</v>
      </c>
      <c r="C474" s="12" t="s">
        <v>40</v>
      </c>
      <c r="D474" s="12" t="s">
        <v>22</v>
      </c>
      <c r="E474" s="13">
        <v>38206.18</v>
      </c>
    </row>
    <row r="475" spans="1:5" ht="13.5" thickBot="1">
      <c r="A475" s="8">
        <v>41333</v>
      </c>
      <c r="B475" s="9" t="s">
        <v>29</v>
      </c>
      <c r="C475" s="9" t="s">
        <v>30</v>
      </c>
      <c r="D475" s="9" t="s">
        <v>27</v>
      </c>
      <c r="E475" s="10">
        <v>918.36</v>
      </c>
    </row>
    <row r="476" spans="1:5" ht="13.5" thickBot="1">
      <c r="A476" s="11">
        <v>41333</v>
      </c>
      <c r="B476" s="12" t="s">
        <v>5</v>
      </c>
      <c r="C476" s="12" t="s">
        <v>11</v>
      </c>
      <c r="D476" s="12" t="s">
        <v>43</v>
      </c>
      <c r="E476" s="13">
        <v>398.64</v>
      </c>
    </row>
    <row r="477" spans="1:5" ht="13.5" thickBot="1">
      <c r="A477" s="8">
        <v>41305</v>
      </c>
      <c r="B477" s="9" t="s">
        <v>5</v>
      </c>
      <c r="C477" s="9" t="s">
        <v>26</v>
      </c>
      <c r="D477" s="9" t="s">
        <v>27</v>
      </c>
      <c r="E477" s="10">
        <v>152.28</v>
      </c>
    </row>
    <row r="478" spans="1:5" ht="13.5" thickBot="1">
      <c r="A478" s="11">
        <v>41333</v>
      </c>
      <c r="B478" s="12" t="s">
        <v>29</v>
      </c>
      <c r="C478" s="12" t="s">
        <v>30</v>
      </c>
      <c r="D478" s="12" t="s">
        <v>20</v>
      </c>
      <c r="E478" s="13">
        <v>38.270000000000003</v>
      </c>
    </row>
    <row r="479" spans="1:5" ht="13.5" thickBot="1">
      <c r="A479" s="8">
        <v>41302</v>
      </c>
      <c r="B479" s="9" t="s">
        <v>5</v>
      </c>
      <c r="C479" s="9" t="s">
        <v>19</v>
      </c>
      <c r="D479" s="9" t="s">
        <v>14</v>
      </c>
      <c r="E479" s="10">
        <v>1652</v>
      </c>
    </row>
    <row r="480" spans="1:5" ht="13.5" thickBot="1">
      <c r="A480" s="11">
        <v>41333</v>
      </c>
      <c r="B480" s="12" t="s">
        <v>5</v>
      </c>
      <c r="C480" s="12" t="s">
        <v>32</v>
      </c>
      <c r="D480" s="12" t="s">
        <v>76</v>
      </c>
      <c r="E480" s="13">
        <v>1800</v>
      </c>
    </row>
    <row r="481" spans="1:5" ht="13.5" thickBot="1">
      <c r="A481" s="8">
        <v>41288</v>
      </c>
      <c r="B481" s="9" t="s">
        <v>29</v>
      </c>
      <c r="C481" s="9" t="s">
        <v>30</v>
      </c>
      <c r="D481" s="9" t="s">
        <v>34</v>
      </c>
      <c r="E481" s="10">
        <v>352</v>
      </c>
    </row>
    <row r="482" spans="1:5" ht="13.5" thickBot="1">
      <c r="A482" s="11">
        <v>41305</v>
      </c>
      <c r="B482" s="12" t="s">
        <v>5</v>
      </c>
      <c r="C482" s="12" t="s">
        <v>23</v>
      </c>
      <c r="D482" s="12" t="s">
        <v>36</v>
      </c>
      <c r="E482" s="13">
        <v>5200</v>
      </c>
    </row>
    <row r="483" spans="1:5" ht="13.5" thickBot="1">
      <c r="A483" s="8">
        <v>41323</v>
      </c>
      <c r="B483" s="9" t="s">
        <v>5</v>
      </c>
      <c r="C483" s="9" t="s">
        <v>6</v>
      </c>
      <c r="D483" s="9" t="s">
        <v>14</v>
      </c>
      <c r="E483" s="10">
        <v>145</v>
      </c>
    </row>
    <row r="484" spans="1:5" ht="13.5" thickBot="1">
      <c r="A484" s="11">
        <v>41323</v>
      </c>
      <c r="B484" s="12" t="s">
        <v>5</v>
      </c>
      <c r="C484" s="12" t="s">
        <v>16</v>
      </c>
      <c r="D484" s="12" t="s">
        <v>34</v>
      </c>
      <c r="E484" s="13">
        <v>200</v>
      </c>
    </row>
    <row r="485" spans="1:5" ht="13.5" thickBot="1">
      <c r="A485" s="8">
        <v>41305</v>
      </c>
      <c r="B485" s="9" t="s">
        <v>5</v>
      </c>
      <c r="C485" s="9" t="s">
        <v>6</v>
      </c>
      <c r="D485" s="9" t="s">
        <v>74</v>
      </c>
      <c r="E485" s="10">
        <v>660.51</v>
      </c>
    </row>
    <row r="486" spans="1:5" ht="13.5" thickBot="1">
      <c r="A486" s="11">
        <v>41296</v>
      </c>
      <c r="B486" s="12" t="s">
        <v>5</v>
      </c>
      <c r="C486" s="12" t="s">
        <v>23</v>
      </c>
      <c r="D486" s="12" t="s">
        <v>56</v>
      </c>
      <c r="E486" s="13">
        <v>5865</v>
      </c>
    </row>
    <row r="487" spans="1:5" ht="13.5" thickBot="1">
      <c r="A487" s="8">
        <v>41305</v>
      </c>
      <c r="B487" s="9" t="s">
        <v>5</v>
      </c>
      <c r="C487" s="9" t="s">
        <v>19</v>
      </c>
      <c r="D487" s="9" t="s">
        <v>22</v>
      </c>
      <c r="E487" s="10">
        <v>3986</v>
      </c>
    </row>
    <row r="488" spans="1:5" ht="13.5" thickBot="1">
      <c r="A488" s="11">
        <v>41305</v>
      </c>
      <c r="B488" s="12" t="s">
        <v>5</v>
      </c>
      <c r="C488" s="12" t="s">
        <v>23</v>
      </c>
      <c r="D488" s="12" t="s">
        <v>17</v>
      </c>
      <c r="E488" s="13">
        <v>8575.3799999999992</v>
      </c>
    </row>
    <row r="489" spans="1:5" ht="13.5" thickBot="1">
      <c r="A489" s="8">
        <v>41333</v>
      </c>
      <c r="B489" s="9" t="s">
        <v>5</v>
      </c>
      <c r="C489" s="9" t="s">
        <v>13</v>
      </c>
      <c r="D489" s="9" t="s">
        <v>22</v>
      </c>
      <c r="E489" s="10">
        <v>23853.67</v>
      </c>
    </row>
    <row r="490" spans="1:5" ht="13.5" thickBot="1">
      <c r="A490" s="11">
        <v>41292</v>
      </c>
      <c r="B490" s="12" t="s">
        <v>5</v>
      </c>
      <c r="C490" s="12" t="s">
        <v>6</v>
      </c>
      <c r="D490" s="12" t="s">
        <v>69</v>
      </c>
      <c r="E490" s="13">
        <v>330</v>
      </c>
    </row>
    <row r="491" spans="1:5" ht="13.5" thickBot="1">
      <c r="A491" s="8">
        <v>41333</v>
      </c>
      <c r="B491" s="9" t="s">
        <v>5</v>
      </c>
      <c r="C491" s="9" t="s">
        <v>11</v>
      </c>
      <c r="D491" s="9" t="s">
        <v>17</v>
      </c>
      <c r="E491" s="10">
        <v>16371.96</v>
      </c>
    </row>
    <row r="492" spans="1:5" ht="13.5" thickBot="1">
      <c r="A492" s="11">
        <v>41333</v>
      </c>
      <c r="B492" s="12" t="s">
        <v>5</v>
      </c>
      <c r="C492" s="12" t="s">
        <v>35</v>
      </c>
      <c r="D492" s="12" t="s">
        <v>27</v>
      </c>
      <c r="E492" s="13">
        <v>11533.5</v>
      </c>
    </row>
    <row r="493" spans="1:5" ht="13.5" thickBot="1">
      <c r="A493" s="8">
        <v>41333</v>
      </c>
      <c r="B493" s="9" t="s">
        <v>5</v>
      </c>
      <c r="C493" s="9" t="s">
        <v>21</v>
      </c>
      <c r="D493" s="9" t="s">
        <v>43</v>
      </c>
      <c r="E493" s="10">
        <v>100.08</v>
      </c>
    </row>
    <row r="494" spans="1:5" ht="13.5" thickBot="1">
      <c r="A494" s="11">
        <v>41303</v>
      </c>
      <c r="B494" s="12" t="s">
        <v>5</v>
      </c>
      <c r="C494" s="12" t="s">
        <v>6</v>
      </c>
      <c r="D494" s="12" t="s">
        <v>64</v>
      </c>
      <c r="E494" s="13">
        <v>219</v>
      </c>
    </row>
    <row r="495" spans="1:5" ht="13.5" thickBot="1">
      <c r="A495" s="8">
        <v>41333</v>
      </c>
      <c r="B495" s="9" t="s">
        <v>5</v>
      </c>
      <c r="C495" s="9" t="s">
        <v>21</v>
      </c>
      <c r="D495" s="9" t="s">
        <v>22</v>
      </c>
      <c r="E495" s="10">
        <v>106487.67</v>
      </c>
    </row>
    <row r="496" spans="1:5" ht="13.5" thickBot="1">
      <c r="A496" s="11">
        <v>41346</v>
      </c>
      <c r="B496" s="12" t="s">
        <v>5</v>
      </c>
      <c r="C496" s="12" t="s">
        <v>26</v>
      </c>
      <c r="D496" s="12" t="s">
        <v>12</v>
      </c>
      <c r="E496" s="13">
        <v>520</v>
      </c>
    </row>
    <row r="497" spans="1:5" ht="13.5" thickBot="1">
      <c r="A497" s="8">
        <v>41391</v>
      </c>
      <c r="B497" s="9" t="s">
        <v>5</v>
      </c>
      <c r="C497" s="9" t="s">
        <v>19</v>
      </c>
      <c r="D497" s="9" t="s">
        <v>42</v>
      </c>
      <c r="E497" s="10">
        <v>319</v>
      </c>
    </row>
    <row r="498" spans="1:5" ht="13.5" thickBot="1">
      <c r="A498" s="11">
        <v>41305</v>
      </c>
      <c r="B498" s="12" t="s">
        <v>5</v>
      </c>
      <c r="C498" s="12" t="s">
        <v>61</v>
      </c>
      <c r="D498" s="12" t="s">
        <v>74</v>
      </c>
      <c r="E498" s="13">
        <v>89.73</v>
      </c>
    </row>
    <row r="499" spans="1:5" ht="13.5" thickBot="1">
      <c r="A499" s="8">
        <v>41305</v>
      </c>
      <c r="B499" s="9" t="s">
        <v>5</v>
      </c>
      <c r="C499" s="9" t="s">
        <v>23</v>
      </c>
      <c r="D499" s="9" t="s">
        <v>27</v>
      </c>
      <c r="E499" s="10">
        <v>4677.4799999999996</v>
      </c>
    </row>
    <row r="500" spans="1:5" ht="13.5" thickBot="1">
      <c r="A500" s="11">
        <v>41305</v>
      </c>
      <c r="B500" s="12" t="s">
        <v>5</v>
      </c>
      <c r="C500" s="12" t="s">
        <v>26</v>
      </c>
      <c r="D500" s="12" t="s">
        <v>38</v>
      </c>
      <c r="E500" s="13">
        <v>41.68</v>
      </c>
    </row>
    <row r="501" spans="1:5" ht="13.5" thickBot="1">
      <c r="A501" s="8">
        <v>41305</v>
      </c>
      <c r="B501" s="9" t="s">
        <v>5</v>
      </c>
      <c r="C501" s="9" t="s">
        <v>6</v>
      </c>
      <c r="D501" s="9" t="s">
        <v>74</v>
      </c>
      <c r="E501" s="10">
        <v>525.39</v>
      </c>
    </row>
    <row r="502" spans="1:5" ht="13.5" thickBot="1">
      <c r="A502" s="11">
        <v>41333</v>
      </c>
      <c r="B502" s="12" t="s">
        <v>5</v>
      </c>
      <c r="C502" s="12" t="s">
        <v>21</v>
      </c>
      <c r="D502" s="12" t="s">
        <v>42</v>
      </c>
      <c r="E502" s="13">
        <v>5719</v>
      </c>
    </row>
    <row r="503" spans="1:5" ht="13.5" thickBot="1">
      <c r="A503" s="8">
        <v>41305</v>
      </c>
      <c r="B503" s="9" t="s">
        <v>5</v>
      </c>
      <c r="C503" s="9" t="s">
        <v>23</v>
      </c>
      <c r="D503" s="9" t="s">
        <v>75</v>
      </c>
      <c r="E503" s="10">
        <v>3402.25</v>
      </c>
    </row>
    <row r="504" spans="1:5" ht="13.5" thickBot="1">
      <c r="A504" s="11">
        <v>41305</v>
      </c>
      <c r="B504" s="12" t="s">
        <v>5</v>
      </c>
      <c r="C504" s="12" t="s">
        <v>35</v>
      </c>
      <c r="D504" s="12" t="s">
        <v>27</v>
      </c>
      <c r="E504" s="13">
        <v>11845.38</v>
      </c>
    </row>
    <row r="505" spans="1:5" ht="13.5" thickBot="1">
      <c r="A505" s="8">
        <v>41331</v>
      </c>
      <c r="B505" s="9" t="s">
        <v>5</v>
      </c>
      <c r="C505" s="9" t="s">
        <v>16</v>
      </c>
      <c r="D505" s="9" t="s">
        <v>34</v>
      </c>
      <c r="E505" s="10">
        <v>200</v>
      </c>
    </row>
    <row r="506" spans="1:5" ht="13.5" thickBot="1">
      <c r="A506" s="11">
        <v>41305</v>
      </c>
      <c r="B506" s="12" t="s">
        <v>5</v>
      </c>
      <c r="C506" s="12" t="s">
        <v>11</v>
      </c>
      <c r="D506" s="12" t="s">
        <v>38</v>
      </c>
      <c r="E506" s="13">
        <v>1231.97</v>
      </c>
    </row>
    <row r="507" spans="1:5" ht="13.5" thickBot="1">
      <c r="A507" s="8">
        <v>41290</v>
      </c>
      <c r="B507" s="9" t="s">
        <v>5</v>
      </c>
      <c r="C507" s="9" t="s">
        <v>13</v>
      </c>
      <c r="D507" s="9" t="s">
        <v>10</v>
      </c>
      <c r="E507" s="10">
        <v>1136</v>
      </c>
    </row>
    <row r="508" spans="1:5" ht="13.5" thickBot="1">
      <c r="A508" s="11">
        <v>41333</v>
      </c>
      <c r="B508" s="12" t="s">
        <v>39</v>
      </c>
      <c r="C508" s="12" t="s">
        <v>13</v>
      </c>
      <c r="D508" s="12" t="s">
        <v>59</v>
      </c>
      <c r="E508" s="13">
        <v>2456.65</v>
      </c>
    </row>
    <row r="509" spans="1:5" ht="13.5" thickBot="1">
      <c r="A509" s="8">
        <v>41333</v>
      </c>
      <c r="B509" s="9" t="s">
        <v>5</v>
      </c>
      <c r="C509" s="9" t="s">
        <v>16</v>
      </c>
      <c r="D509" s="9" t="s">
        <v>38</v>
      </c>
      <c r="E509" s="10">
        <v>698.02</v>
      </c>
    </row>
    <row r="510" spans="1:5" ht="13.5" thickBot="1">
      <c r="A510" s="11">
        <v>41305</v>
      </c>
      <c r="B510" s="12" t="s">
        <v>5</v>
      </c>
      <c r="C510" s="12" t="s">
        <v>8</v>
      </c>
      <c r="D510" s="12" t="s">
        <v>24</v>
      </c>
      <c r="E510" s="13">
        <v>510.56</v>
      </c>
    </row>
    <row r="511" spans="1:5" ht="13.5" thickBot="1">
      <c r="A511" s="8">
        <v>41362</v>
      </c>
      <c r="B511" s="9" t="s">
        <v>5</v>
      </c>
      <c r="C511" s="9" t="s">
        <v>19</v>
      </c>
      <c r="D511" s="9" t="s">
        <v>27</v>
      </c>
      <c r="E511" s="10">
        <v>377.01</v>
      </c>
    </row>
    <row r="512" spans="1:5" ht="13.5" thickBot="1">
      <c r="A512" s="11">
        <v>41321</v>
      </c>
      <c r="B512" s="12" t="s">
        <v>5</v>
      </c>
      <c r="C512" s="12" t="s">
        <v>11</v>
      </c>
      <c r="D512" s="12" t="s">
        <v>34</v>
      </c>
      <c r="E512" s="13">
        <v>260</v>
      </c>
    </row>
    <row r="513" spans="1:5" ht="13.5" thickBot="1">
      <c r="A513" s="8">
        <v>41305</v>
      </c>
      <c r="B513" s="9" t="s">
        <v>5</v>
      </c>
      <c r="C513" s="9" t="s">
        <v>28</v>
      </c>
      <c r="D513" s="9" t="s">
        <v>22</v>
      </c>
      <c r="E513" s="10">
        <v>50619.21</v>
      </c>
    </row>
    <row r="514" spans="1:5" ht="13.5" thickBot="1">
      <c r="A514" s="11">
        <v>41333</v>
      </c>
      <c r="B514" s="12" t="s">
        <v>5</v>
      </c>
      <c r="C514" s="12" t="s">
        <v>13</v>
      </c>
      <c r="D514" s="12" t="s">
        <v>7</v>
      </c>
      <c r="E514" s="13">
        <v>5311.35</v>
      </c>
    </row>
    <row r="515" spans="1:5" ht="13.5" thickBot="1">
      <c r="A515" s="8">
        <v>41305</v>
      </c>
      <c r="B515" s="9" t="s">
        <v>5</v>
      </c>
      <c r="C515" s="9" t="s">
        <v>26</v>
      </c>
      <c r="D515" s="9" t="s">
        <v>42</v>
      </c>
      <c r="E515" s="10">
        <v>125</v>
      </c>
    </row>
    <row r="516" spans="1:5" ht="13.5" thickBot="1">
      <c r="A516" s="11">
        <v>41331</v>
      </c>
      <c r="B516" s="12" t="s">
        <v>5</v>
      </c>
      <c r="C516" s="12" t="s">
        <v>6</v>
      </c>
      <c r="D516" s="12" t="s">
        <v>14</v>
      </c>
      <c r="E516" s="13">
        <v>74</v>
      </c>
    </row>
    <row r="517" spans="1:5" ht="13.5" thickBot="1">
      <c r="A517" s="8">
        <v>41331</v>
      </c>
      <c r="B517" s="9" t="s">
        <v>5</v>
      </c>
      <c r="C517" s="9" t="s">
        <v>8</v>
      </c>
      <c r="D517" s="9" t="s">
        <v>56</v>
      </c>
      <c r="E517" s="10">
        <v>160</v>
      </c>
    </row>
    <row r="518" spans="1:5" ht="13.5" thickBot="1">
      <c r="A518" s="11">
        <v>41292</v>
      </c>
      <c r="B518" s="12" t="s">
        <v>5</v>
      </c>
      <c r="C518" s="12" t="s">
        <v>13</v>
      </c>
      <c r="D518" s="12" t="s">
        <v>12</v>
      </c>
      <c r="E518" s="13">
        <v>6490.26</v>
      </c>
    </row>
    <row r="519" spans="1:5" ht="13.5" thickBot="1">
      <c r="A519" s="8">
        <v>41333</v>
      </c>
      <c r="B519" s="9" t="s">
        <v>5</v>
      </c>
      <c r="C519" s="9" t="s">
        <v>46</v>
      </c>
      <c r="D519" s="9" t="s">
        <v>7</v>
      </c>
      <c r="E519" s="10">
        <v>398.9</v>
      </c>
    </row>
    <row r="520" spans="1:5" ht="13.5" thickBot="1">
      <c r="A520" s="11">
        <v>41305</v>
      </c>
      <c r="B520" s="12" t="s">
        <v>5</v>
      </c>
      <c r="C520" s="12" t="s">
        <v>13</v>
      </c>
      <c r="D520" s="12" t="s">
        <v>9</v>
      </c>
      <c r="E520" s="13">
        <v>74.790000000000006</v>
      </c>
    </row>
    <row r="521" spans="1:5" ht="13.5" thickBot="1">
      <c r="A521" s="8">
        <v>41333</v>
      </c>
      <c r="B521" s="9" t="s">
        <v>5</v>
      </c>
      <c r="C521" s="9" t="s">
        <v>35</v>
      </c>
      <c r="D521" s="9" t="s">
        <v>42</v>
      </c>
      <c r="E521" s="10">
        <v>6239</v>
      </c>
    </row>
    <row r="522" spans="1:5" ht="13.5" thickBot="1">
      <c r="A522" s="11">
        <v>41290</v>
      </c>
      <c r="B522" s="12" t="s">
        <v>5</v>
      </c>
      <c r="C522" s="12" t="s">
        <v>23</v>
      </c>
      <c r="D522" s="12" t="s">
        <v>14</v>
      </c>
      <c r="E522" s="13">
        <v>273</v>
      </c>
    </row>
    <row r="523" spans="1:5" ht="13.5" thickBot="1">
      <c r="A523" s="8">
        <v>41291</v>
      </c>
      <c r="B523" s="9" t="s">
        <v>5</v>
      </c>
      <c r="C523" s="9" t="s">
        <v>6</v>
      </c>
      <c r="D523" s="9" t="s">
        <v>64</v>
      </c>
      <c r="E523" s="10">
        <v>49</v>
      </c>
    </row>
    <row r="524" spans="1:5" ht="13.5" thickBot="1">
      <c r="A524" s="11">
        <v>41288</v>
      </c>
      <c r="B524" s="12" t="s">
        <v>29</v>
      </c>
      <c r="C524" s="12" t="s">
        <v>30</v>
      </c>
      <c r="D524" s="12" t="s">
        <v>34</v>
      </c>
      <c r="E524" s="13">
        <v>354.34</v>
      </c>
    </row>
    <row r="525" spans="1:5" ht="13.5" thickBot="1">
      <c r="A525" s="8">
        <v>41304</v>
      </c>
      <c r="B525" s="9" t="s">
        <v>5</v>
      </c>
      <c r="C525" s="9" t="s">
        <v>13</v>
      </c>
      <c r="D525" s="9" t="s">
        <v>10</v>
      </c>
      <c r="E525" s="10">
        <v>979.5</v>
      </c>
    </row>
    <row r="526" spans="1:5" ht="13.5" thickBot="1">
      <c r="A526" s="11">
        <v>41305</v>
      </c>
      <c r="B526" s="12" t="s">
        <v>5</v>
      </c>
      <c r="C526" s="12" t="s">
        <v>16</v>
      </c>
      <c r="D526" s="12" t="s">
        <v>12</v>
      </c>
      <c r="E526" s="13">
        <v>84</v>
      </c>
    </row>
    <row r="527" spans="1:5" ht="13.5" thickBot="1">
      <c r="A527" s="8">
        <v>41333</v>
      </c>
      <c r="B527" s="9" t="s">
        <v>5</v>
      </c>
      <c r="C527" s="9" t="s">
        <v>40</v>
      </c>
      <c r="D527" s="9" t="s">
        <v>42</v>
      </c>
      <c r="E527" s="10">
        <v>2171</v>
      </c>
    </row>
    <row r="528" spans="1:5" ht="13.5" thickBot="1">
      <c r="A528" s="11">
        <v>41331</v>
      </c>
      <c r="B528" s="12" t="s">
        <v>5</v>
      </c>
      <c r="C528" s="12" t="s">
        <v>6</v>
      </c>
      <c r="D528" s="12" t="s">
        <v>78</v>
      </c>
      <c r="E528" s="13">
        <v>45402.09</v>
      </c>
    </row>
    <row r="529" spans="1:5" ht="13.5" thickBot="1">
      <c r="A529" s="8">
        <v>41333</v>
      </c>
      <c r="B529" s="9" t="s">
        <v>5</v>
      </c>
      <c r="C529" s="9" t="s">
        <v>8</v>
      </c>
      <c r="D529" s="9" t="s">
        <v>9</v>
      </c>
      <c r="E529" s="10">
        <v>4680</v>
      </c>
    </row>
    <row r="530" spans="1:5" ht="13.5" thickBot="1">
      <c r="A530" s="11">
        <v>41362</v>
      </c>
      <c r="B530" s="12" t="s">
        <v>5</v>
      </c>
      <c r="C530" s="12" t="s">
        <v>19</v>
      </c>
      <c r="D530" s="12" t="s">
        <v>22</v>
      </c>
      <c r="E530" s="13">
        <v>3986</v>
      </c>
    </row>
    <row r="531" spans="1:5" ht="13.5" thickBot="1">
      <c r="A531" s="8">
        <v>41305</v>
      </c>
      <c r="B531" s="9" t="s">
        <v>5</v>
      </c>
      <c r="C531" s="9" t="s">
        <v>16</v>
      </c>
      <c r="D531" s="9" t="s">
        <v>38</v>
      </c>
      <c r="E531" s="10">
        <v>918.9</v>
      </c>
    </row>
    <row r="532" spans="1:5" ht="13.5" thickBot="1">
      <c r="A532" s="11">
        <v>41331</v>
      </c>
      <c r="B532" s="12" t="s">
        <v>25</v>
      </c>
      <c r="C532" s="12" t="s">
        <v>61</v>
      </c>
      <c r="D532" s="12" t="s">
        <v>50</v>
      </c>
      <c r="E532" s="13">
        <v>526</v>
      </c>
    </row>
    <row r="533" spans="1:5" ht="13.5" thickBot="1">
      <c r="A533" s="8">
        <v>41291</v>
      </c>
      <c r="B533" s="9" t="s">
        <v>5</v>
      </c>
      <c r="C533" s="9" t="s">
        <v>13</v>
      </c>
      <c r="D533" s="9" t="s">
        <v>10</v>
      </c>
      <c r="E533" s="10">
        <v>100</v>
      </c>
    </row>
    <row r="534" spans="1:5" ht="13.5" thickBot="1">
      <c r="A534" s="11">
        <v>41333</v>
      </c>
      <c r="B534" s="12" t="s">
        <v>25</v>
      </c>
      <c r="C534" s="12" t="s">
        <v>47</v>
      </c>
      <c r="D534" s="12" t="s">
        <v>33</v>
      </c>
      <c r="E534" s="13">
        <v>34000</v>
      </c>
    </row>
    <row r="535" spans="1:5" ht="13.5" thickBot="1">
      <c r="A535" s="8">
        <v>41292</v>
      </c>
      <c r="B535" s="9" t="s">
        <v>5</v>
      </c>
      <c r="C535" s="9" t="s">
        <v>16</v>
      </c>
      <c r="D535" s="9" t="s">
        <v>14</v>
      </c>
      <c r="E535" s="10">
        <v>13000</v>
      </c>
    </row>
    <row r="536" spans="1:5" ht="13.5" thickBot="1">
      <c r="A536" s="11">
        <v>41333</v>
      </c>
      <c r="B536" s="12" t="s">
        <v>5</v>
      </c>
      <c r="C536" s="12" t="s">
        <v>6</v>
      </c>
      <c r="D536" s="12" t="s">
        <v>20</v>
      </c>
      <c r="E536" s="13">
        <v>1020.05</v>
      </c>
    </row>
    <row r="537" spans="1:5" ht="13.5" thickBot="1">
      <c r="A537" s="8">
        <v>41305</v>
      </c>
      <c r="B537" s="9" t="s">
        <v>5</v>
      </c>
      <c r="C537" s="9" t="s">
        <v>51</v>
      </c>
      <c r="D537" s="9" t="s">
        <v>24</v>
      </c>
      <c r="E537" s="10">
        <v>44.85</v>
      </c>
    </row>
    <row r="538" spans="1:5" ht="13.5" thickBot="1">
      <c r="A538" s="11">
        <v>41305</v>
      </c>
      <c r="B538" s="12" t="s">
        <v>5</v>
      </c>
      <c r="C538" s="12" t="s">
        <v>23</v>
      </c>
      <c r="D538" s="12" t="s">
        <v>75</v>
      </c>
      <c r="E538" s="13">
        <v>52737</v>
      </c>
    </row>
    <row r="539" spans="1:5" ht="13.5" thickBot="1">
      <c r="A539" s="8">
        <v>41333</v>
      </c>
      <c r="B539" s="9" t="s">
        <v>5</v>
      </c>
      <c r="C539" s="9" t="s">
        <v>40</v>
      </c>
      <c r="D539" s="9" t="s">
        <v>43</v>
      </c>
      <c r="E539" s="10">
        <v>44.16</v>
      </c>
    </row>
    <row r="540" spans="1:5" ht="13.5" thickBot="1">
      <c r="A540" s="11">
        <v>41305</v>
      </c>
      <c r="B540" s="12" t="s">
        <v>39</v>
      </c>
      <c r="C540" s="12" t="s">
        <v>13</v>
      </c>
      <c r="D540" s="12" t="s">
        <v>59</v>
      </c>
      <c r="E540" s="13">
        <v>2271.44</v>
      </c>
    </row>
    <row r="541" spans="1:5" ht="13.5" thickBot="1">
      <c r="A541" s="8">
        <v>41305</v>
      </c>
      <c r="B541" s="9" t="s">
        <v>5</v>
      </c>
      <c r="C541" s="9" t="s">
        <v>6</v>
      </c>
      <c r="D541" s="9" t="s">
        <v>63</v>
      </c>
      <c r="E541" s="10">
        <v>23350</v>
      </c>
    </row>
    <row r="542" spans="1:5" ht="13.5" thickBot="1">
      <c r="A542" s="11">
        <v>41297</v>
      </c>
      <c r="B542" s="12" t="s">
        <v>25</v>
      </c>
      <c r="C542" s="12" t="s">
        <v>13</v>
      </c>
      <c r="D542" s="12" t="s">
        <v>79</v>
      </c>
      <c r="E542" s="13">
        <v>4190.54</v>
      </c>
    </row>
    <row r="543" spans="1:5" ht="13.5" thickBot="1">
      <c r="A543" s="8">
        <v>41333</v>
      </c>
      <c r="B543" s="9" t="s">
        <v>29</v>
      </c>
      <c r="C543" s="9" t="s">
        <v>30</v>
      </c>
      <c r="D543" s="9" t="s">
        <v>17</v>
      </c>
      <c r="E543" s="10">
        <v>1683.66</v>
      </c>
    </row>
    <row r="544" spans="1:5" ht="13.5" thickBot="1">
      <c r="A544" s="11">
        <v>41303</v>
      </c>
      <c r="B544" s="12" t="s">
        <v>5</v>
      </c>
      <c r="C544" s="12" t="s">
        <v>47</v>
      </c>
      <c r="D544" s="12" t="s">
        <v>34</v>
      </c>
      <c r="E544" s="13">
        <v>196.4</v>
      </c>
    </row>
    <row r="545" spans="1:5" ht="13.5" thickBot="1">
      <c r="A545" s="8">
        <v>41303</v>
      </c>
      <c r="B545" s="9" t="s">
        <v>5</v>
      </c>
      <c r="C545" s="9" t="s">
        <v>11</v>
      </c>
      <c r="D545" s="9" t="s">
        <v>15</v>
      </c>
      <c r="E545" s="10">
        <v>20551.73</v>
      </c>
    </row>
    <row r="546" spans="1:5" ht="13.5" thickBot="1">
      <c r="A546" s="11">
        <v>41333</v>
      </c>
      <c r="B546" s="12" t="s">
        <v>5</v>
      </c>
      <c r="C546" s="12" t="s">
        <v>61</v>
      </c>
      <c r="D546" s="12" t="s">
        <v>9</v>
      </c>
      <c r="E546" s="13">
        <v>262.68</v>
      </c>
    </row>
    <row r="547" spans="1:5" ht="13.5" thickBot="1">
      <c r="A547" s="8">
        <v>41323</v>
      </c>
      <c r="B547" s="9" t="s">
        <v>5</v>
      </c>
      <c r="C547" s="9" t="s">
        <v>13</v>
      </c>
      <c r="D547" s="9" t="s">
        <v>66</v>
      </c>
      <c r="E547" s="10">
        <v>266</v>
      </c>
    </row>
    <row r="548" spans="1:5" ht="13.5" thickBot="1">
      <c r="A548" s="11">
        <v>41331</v>
      </c>
      <c r="B548" s="12" t="s">
        <v>5</v>
      </c>
      <c r="C548" s="12" t="s">
        <v>6</v>
      </c>
      <c r="D548" s="12" t="s">
        <v>37</v>
      </c>
      <c r="E548" s="13">
        <v>10</v>
      </c>
    </row>
    <row r="549" spans="1:5" ht="13.5" thickBot="1">
      <c r="A549" s="8">
        <v>41331</v>
      </c>
      <c r="B549" s="9" t="s">
        <v>5</v>
      </c>
      <c r="C549" s="9" t="s">
        <v>13</v>
      </c>
      <c r="D549" s="9" t="s">
        <v>12</v>
      </c>
      <c r="E549" s="10">
        <v>1818.63</v>
      </c>
    </row>
    <row r="550" spans="1:5" ht="13.5" thickBot="1">
      <c r="A550" s="11">
        <v>41305</v>
      </c>
      <c r="B550" s="12" t="s">
        <v>29</v>
      </c>
      <c r="C550" s="12" t="s">
        <v>30</v>
      </c>
      <c r="D550" s="12" t="s">
        <v>24</v>
      </c>
      <c r="E550" s="13">
        <v>61.22</v>
      </c>
    </row>
    <row r="551" spans="1:5" ht="13.5" thickBot="1">
      <c r="A551" s="8">
        <v>41290</v>
      </c>
      <c r="B551" s="9" t="s">
        <v>5</v>
      </c>
      <c r="C551" s="9" t="s">
        <v>16</v>
      </c>
      <c r="D551" s="9" t="s">
        <v>14</v>
      </c>
      <c r="E551" s="10">
        <v>569</v>
      </c>
    </row>
    <row r="552" spans="1:5" ht="13.5" thickBot="1">
      <c r="A552" s="11">
        <v>41333</v>
      </c>
      <c r="B552" s="12" t="s">
        <v>5</v>
      </c>
      <c r="C552" s="12" t="s">
        <v>40</v>
      </c>
      <c r="D552" s="12" t="s">
        <v>52</v>
      </c>
      <c r="E552" s="13">
        <v>123.19</v>
      </c>
    </row>
    <row r="553" spans="1:5" ht="13.5" thickBot="1">
      <c r="A553" s="8">
        <v>41333</v>
      </c>
      <c r="B553" s="9" t="s">
        <v>5</v>
      </c>
      <c r="C553" s="9" t="s">
        <v>8</v>
      </c>
      <c r="D553" s="9" t="s">
        <v>24</v>
      </c>
      <c r="E553" s="10">
        <v>510.56</v>
      </c>
    </row>
    <row r="554" spans="1:5" ht="13.5" thickBot="1">
      <c r="A554" s="11">
        <v>41305</v>
      </c>
      <c r="B554" s="12" t="s">
        <v>5</v>
      </c>
      <c r="C554" s="12" t="s">
        <v>28</v>
      </c>
      <c r="D554" s="12" t="s">
        <v>38</v>
      </c>
      <c r="E554" s="13">
        <v>302.7</v>
      </c>
    </row>
    <row r="555" spans="1:5" ht="13.5" thickBot="1">
      <c r="A555" s="8">
        <v>41292</v>
      </c>
      <c r="B555" s="9" t="s">
        <v>5</v>
      </c>
      <c r="C555" s="9" t="s">
        <v>13</v>
      </c>
      <c r="D555" s="9" t="s">
        <v>69</v>
      </c>
      <c r="E555" s="10">
        <v>895</v>
      </c>
    </row>
    <row r="556" spans="1:5" ht="13.5" thickBot="1">
      <c r="A556" s="11">
        <v>41361</v>
      </c>
      <c r="B556" s="12" t="s">
        <v>5</v>
      </c>
      <c r="C556" s="12" t="s">
        <v>26</v>
      </c>
      <c r="D556" s="12" t="s">
        <v>41</v>
      </c>
      <c r="E556" s="13">
        <v>580.9</v>
      </c>
    </row>
    <row r="557" spans="1:5" ht="13.5" thickBot="1">
      <c r="A557" s="8">
        <v>41302</v>
      </c>
      <c r="B557" s="9" t="s">
        <v>29</v>
      </c>
      <c r="C557" s="9" t="s">
        <v>30</v>
      </c>
      <c r="D557" s="9" t="s">
        <v>34</v>
      </c>
      <c r="E557" s="10">
        <v>355.52</v>
      </c>
    </row>
    <row r="558" spans="1:5" ht="13.5" thickBot="1">
      <c r="A558" s="11">
        <v>41333</v>
      </c>
      <c r="B558" s="12" t="s">
        <v>5</v>
      </c>
      <c r="C558" s="12" t="s">
        <v>21</v>
      </c>
      <c r="D558" s="12" t="s">
        <v>27</v>
      </c>
      <c r="E558" s="13">
        <v>7923.42</v>
      </c>
    </row>
    <row r="559" spans="1:5" ht="13.5" thickBot="1">
      <c r="A559" s="8">
        <v>41305</v>
      </c>
      <c r="B559" s="9" t="s">
        <v>5</v>
      </c>
      <c r="C559" s="9" t="s">
        <v>8</v>
      </c>
      <c r="D559" s="9" t="s">
        <v>42</v>
      </c>
      <c r="E559" s="10">
        <v>4437</v>
      </c>
    </row>
    <row r="560" spans="1:5" ht="13.5" thickBot="1">
      <c r="A560" s="11">
        <v>41305</v>
      </c>
      <c r="B560" s="12" t="s">
        <v>5</v>
      </c>
      <c r="C560" s="12" t="s">
        <v>28</v>
      </c>
      <c r="D560" s="12" t="s">
        <v>27</v>
      </c>
      <c r="E560" s="13">
        <v>2136.7199999999998</v>
      </c>
    </row>
    <row r="561" spans="1:5" ht="13.5" thickBot="1">
      <c r="A561" s="8">
        <v>41305</v>
      </c>
      <c r="B561" s="9" t="s">
        <v>5</v>
      </c>
      <c r="C561" s="9" t="s">
        <v>32</v>
      </c>
      <c r="D561" s="9" t="s">
        <v>15</v>
      </c>
      <c r="E561" s="10">
        <v>180</v>
      </c>
    </row>
    <row r="562" spans="1:5" ht="13.5" thickBot="1">
      <c r="A562" s="11">
        <v>41306</v>
      </c>
      <c r="B562" s="12" t="s">
        <v>39</v>
      </c>
      <c r="C562" s="12" t="s">
        <v>13</v>
      </c>
      <c r="D562" s="12" t="s">
        <v>55</v>
      </c>
      <c r="E562" s="13">
        <v>3682.5</v>
      </c>
    </row>
    <row r="563" spans="1:5" ht="13.5" thickBot="1">
      <c r="A563" s="8">
        <v>41333</v>
      </c>
      <c r="B563" s="9" t="s">
        <v>5</v>
      </c>
      <c r="C563" s="9" t="s">
        <v>40</v>
      </c>
      <c r="D563" s="9" t="s">
        <v>80</v>
      </c>
      <c r="E563" s="10">
        <v>1280</v>
      </c>
    </row>
    <row r="564" spans="1:5" ht="13.5" thickBot="1">
      <c r="A564" s="11">
        <v>41391</v>
      </c>
      <c r="B564" s="12" t="s">
        <v>5</v>
      </c>
      <c r="C564" s="12" t="s">
        <v>19</v>
      </c>
      <c r="D564" s="12" t="s">
        <v>22</v>
      </c>
      <c r="E564" s="13">
        <v>3986</v>
      </c>
    </row>
    <row r="565" spans="1:5" ht="13.5" thickBot="1">
      <c r="A565" s="8">
        <v>41288</v>
      </c>
      <c r="B565" s="9" t="s">
        <v>5</v>
      </c>
      <c r="C565" s="9" t="s">
        <v>16</v>
      </c>
      <c r="D565" s="9" t="s">
        <v>34</v>
      </c>
      <c r="E565" s="10">
        <v>197.95</v>
      </c>
    </row>
    <row r="566" spans="1:5" ht="13.5" thickBot="1">
      <c r="A566" s="11">
        <v>41333</v>
      </c>
      <c r="B566" s="12" t="s">
        <v>5</v>
      </c>
      <c r="C566" s="12" t="s">
        <v>35</v>
      </c>
      <c r="D566" s="12" t="s">
        <v>14</v>
      </c>
      <c r="E566" s="13">
        <v>1229</v>
      </c>
    </row>
    <row r="567" spans="1:5" ht="13.5" thickBot="1">
      <c r="A567" s="8">
        <v>41305</v>
      </c>
      <c r="B567" s="9" t="s">
        <v>5</v>
      </c>
      <c r="C567" s="9" t="s">
        <v>13</v>
      </c>
      <c r="D567" s="9" t="s">
        <v>12</v>
      </c>
      <c r="E567" s="10">
        <v>3985</v>
      </c>
    </row>
    <row r="568" spans="1:5" ht="13.5" thickBot="1">
      <c r="A568" s="11">
        <v>41333</v>
      </c>
      <c r="B568" s="12" t="s">
        <v>5</v>
      </c>
      <c r="C568" s="12" t="s">
        <v>16</v>
      </c>
      <c r="D568" s="12" t="s">
        <v>7</v>
      </c>
      <c r="E568" s="13">
        <v>46288.75</v>
      </c>
    </row>
    <row r="569" spans="1:5" ht="13.5" thickBot="1">
      <c r="A569" s="8">
        <v>41305</v>
      </c>
      <c r="B569" s="9" t="s">
        <v>5</v>
      </c>
      <c r="C569" s="9" t="s">
        <v>11</v>
      </c>
      <c r="D569" s="9" t="s">
        <v>50</v>
      </c>
      <c r="E569" s="10">
        <v>277</v>
      </c>
    </row>
    <row r="570" spans="1:5" ht="13.5" thickBot="1">
      <c r="A570" s="11">
        <v>41425</v>
      </c>
      <c r="B570" s="12" t="s">
        <v>5</v>
      </c>
      <c r="C570" s="12" t="s">
        <v>26</v>
      </c>
      <c r="D570" s="12" t="s">
        <v>14</v>
      </c>
      <c r="E570" s="13">
        <v>112.5</v>
      </c>
    </row>
    <row r="571" spans="1:5" ht="13.5" thickBot="1">
      <c r="A571" s="8">
        <v>41298</v>
      </c>
      <c r="B571" s="9" t="s">
        <v>5</v>
      </c>
      <c r="C571" s="9" t="s">
        <v>40</v>
      </c>
      <c r="D571" s="9" t="s">
        <v>12</v>
      </c>
      <c r="E571" s="10">
        <v>170.94</v>
      </c>
    </row>
    <row r="572" spans="1:5" ht="13.5" thickBot="1">
      <c r="A572" s="11">
        <v>41362</v>
      </c>
      <c r="B572" s="12" t="s">
        <v>5</v>
      </c>
      <c r="C572" s="12" t="s">
        <v>26</v>
      </c>
      <c r="D572" s="12" t="s">
        <v>17</v>
      </c>
      <c r="E572" s="13">
        <v>5077.8</v>
      </c>
    </row>
    <row r="573" spans="1:5" ht="13.5" thickBot="1">
      <c r="A573" s="8">
        <v>41305</v>
      </c>
      <c r="B573" s="9" t="s">
        <v>5</v>
      </c>
      <c r="C573" s="9" t="s">
        <v>23</v>
      </c>
      <c r="D573" s="9" t="s">
        <v>7</v>
      </c>
      <c r="E573" s="10">
        <v>10697.38</v>
      </c>
    </row>
    <row r="574" spans="1:5" ht="13.5" thickBot="1">
      <c r="A574" s="11">
        <v>41333</v>
      </c>
      <c r="B574" s="12" t="s">
        <v>25</v>
      </c>
      <c r="C574" s="12" t="s">
        <v>51</v>
      </c>
      <c r="D574" s="12" t="s">
        <v>33</v>
      </c>
      <c r="E574" s="13">
        <v>24898.27</v>
      </c>
    </row>
    <row r="575" spans="1:5" ht="13.5" thickBot="1">
      <c r="A575" s="8">
        <v>41331</v>
      </c>
      <c r="B575" s="9" t="s">
        <v>5</v>
      </c>
      <c r="C575" s="9" t="s">
        <v>6</v>
      </c>
      <c r="D575" s="9" t="s">
        <v>64</v>
      </c>
      <c r="E575" s="10">
        <v>616</v>
      </c>
    </row>
    <row r="576" spans="1:5" ht="13.5" thickBot="1">
      <c r="A576" s="11">
        <v>41421</v>
      </c>
      <c r="B576" s="12" t="s">
        <v>5</v>
      </c>
      <c r="C576" s="12" t="s">
        <v>19</v>
      </c>
      <c r="D576" s="12" t="s">
        <v>20</v>
      </c>
      <c r="E576" s="13">
        <v>22.79</v>
      </c>
    </row>
    <row r="577" spans="1:5" ht="13.5" thickBot="1">
      <c r="A577" s="8">
        <v>41323</v>
      </c>
      <c r="B577" s="9" t="s">
        <v>5</v>
      </c>
      <c r="C577" s="9" t="s">
        <v>16</v>
      </c>
      <c r="D577" s="9" t="s">
        <v>14</v>
      </c>
      <c r="E577" s="10">
        <v>536</v>
      </c>
    </row>
    <row r="578" spans="1:5" ht="13.5" thickBot="1">
      <c r="A578" s="11">
        <v>41331</v>
      </c>
      <c r="B578" s="12" t="s">
        <v>5</v>
      </c>
      <c r="C578" s="12" t="s">
        <v>8</v>
      </c>
      <c r="D578" s="12" t="s">
        <v>34</v>
      </c>
      <c r="E578" s="13">
        <v>121</v>
      </c>
    </row>
    <row r="579" spans="1:5" ht="13.5" thickBot="1">
      <c r="A579" s="8">
        <v>41302</v>
      </c>
      <c r="B579" s="9" t="s">
        <v>25</v>
      </c>
      <c r="C579" s="9" t="s">
        <v>6</v>
      </c>
      <c r="D579" s="9" t="s">
        <v>50</v>
      </c>
      <c r="E579" s="10">
        <v>650</v>
      </c>
    </row>
    <row r="580" spans="1:5" ht="13.5" thickBot="1">
      <c r="A580" s="11">
        <v>41331</v>
      </c>
      <c r="B580" s="12" t="s">
        <v>5</v>
      </c>
      <c r="C580" s="12" t="s">
        <v>13</v>
      </c>
      <c r="D580" s="12" t="s">
        <v>12</v>
      </c>
      <c r="E580" s="13">
        <v>1969.3</v>
      </c>
    </row>
    <row r="581" spans="1:5" ht="13.5" thickBot="1">
      <c r="A581" s="8">
        <v>41331</v>
      </c>
      <c r="B581" s="9" t="s">
        <v>5</v>
      </c>
      <c r="C581" s="9" t="s">
        <v>16</v>
      </c>
      <c r="D581" s="9" t="s">
        <v>14</v>
      </c>
      <c r="E581" s="10">
        <v>124</v>
      </c>
    </row>
    <row r="582" spans="1:5" ht="13.5" thickBot="1">
      <c r="A582" s="11">
        <v>41305</v>
      </c>
      <c r="B582" s="12" t="s">
        <v>5</v>
      </c>
      <c r="C582" s="12" t="s">
        <v>47</v>
      </c>
      <c r="D582" s="12" t="s">
        <v>7</v>
      </c>
      <c r="E582" s="13">
        <v>791.49</v>
      </c>
    </row>
    <row r="583" spans="1:5" ht="13.5" thickBot="1">
      <c r="A583" s="8">
        <v>41305</v>
      </c>
      <c r="B583" s="9" t="s">
        <v>5</v>
      </c>
      <c r="C583" s="9" t="s">
        <v>47</v>
      </c>
      <c r="D583" s="9" t="s">
        <v>24</v>
      </c>
      <c r="E583" s="10">
        <v>63.02</v>
      </c>
    </row>
    <row r="584" spans="1:5" ht="13.5" thickBot="1">
      <c r="A584" s="11">
        <v>41305</v>
      </c>
      <c r="B584" s="12" t="s">
        <v>5</v>
      </c>
      <c r="C584" s="12" t="s">
        <v>30</v>
      </c>
      <c r="D584" s="12" t="s">
        <v>27</v>
      </c>
      <c r="E584" s="13">
        <v>1260</v>
      </c>
    </row>
    <row r="585" spans="1:5" ht="13.5" thickBot="1">
      <c r="A585" s="8">
        <v>41333</v>
      </c>
      <c r="B585" s="9" t="s">
        <v>5</v>
      </c>
      <c r="C585" s="9" t="s">
        <v>61</v>
      </c>
      <c r="D585" s="9" t="s">
        <v>36</v>
      </c>
      <c r="E585" s="10">
        <v>3216.61</v>
      </c>
    </row>
    <row r="586" spans="1:5" ht="13.5" thickBot="1">
      <c r="A586" s="11">
        <v>41303</v>
      </c>
      <c r="B586" s="12" t="s">
        <v>5</v>
      </c>
      <c r="C586" s="12" t="s">
        <v>6</v>
      </c>
      <c r="D586" s="12" t="s">
        <v>14</v>
      </c>
      <c r="E586" s="13">
        <v>132</v>
      </c>
    </row>
    <row r="587" spans="1:5" ht="13.5" thickBot="1">
      <c r="A587" s="8">
        <v>41288</v>
      </c>
      <c r="B587" s="9" t="s">
        <v>5</v>
      </c>
      <c r="C587" s="9" t="s">
        <v>23</v>
      </c>
      <c r="D587" s="9" t="s">
        <v>31</v>
      </c>
      <c r="E587" s="10">
        <v>163</v>
      </c>
    </row>
    <row r="588" spans="1:5" ht="13.5" thickBot="1">
      <c r="A588" s="11">
        <v>41304</v>
      </c>
      <c r="B588" s="12" t="s">
        <v>5</v>
      </c>
      <c r="C588" s="12" t="s">
        <v>30</v>
      </c>
      <c r="D588" s="12" t="s">
        <v>58</v>
      </c>
      <c r="E588" s="13">
        <v>11302</v>
      </c>
    </row>
    <row r="589" spans="1:5" ht="13.5" thickBot="1">
      <c r="A589" s="8">
        <v>41333</v>
      </c>
      <c r="B589" s="9" t="s">
        <v>5</v>
      </c>
      <c r="C589" s="9" t="s">
        <v>13</v>
      </c>
      <c r="D589" s="9" t="s">
        <v>34</v>
      </c>
      <c r="E589" s="10">
        <v>6158.47</v>
      </c>
    </row>
    <row r="590" spans="1:5" ht="13.5" thickBot="1">
      <c r="A590" s="11">
        <v>41305</v>
      </c>
      <c r="B590" s="12" t="s">
        <v>5</v>
      </c>
      <c r="C590" s="12" t="s">
        <v>8</v>
      </c>
      <c r="D590" s="12" t="s">
        <v>50</v>
      </c>
      <c r="E590" s="13">
        <v>1384.6</v>
      </c>
    </row>
    <row r="591" spans="1:5" ht="13.5" thickBot="1">
      <c r="A591" s="8">
        <v>41333</v>
      </c>
      <c r="B591" s="9" t="s">
        <v>5</v>
      </c>
      <c r="C591" s="9" t="s">
        <v>6</v>
      </c>
      <c r="D591" s="9" t="s">
        <v>58</v>
      </c>
      <c r="E591" s="10">
        <v>30000</v>
      </c>
    </row>
    <row r="592" spans="1:5" ht="13.5" thickBot="1">
      <c r="A592" s="11">
        <v>41305</v>
      </c>
      <c r="B592" s="12" t="s">
        <v>29</v>
      </c>
      <c r="C592" s="12" t="s">
        <v>30</v>
      </c>
      <c r="D592" s="12" t="s">
        <v>42</v>
      </c>
      <c r="E592" s="13">
        <v>536</v>
      </c>
    </row>
    <row r="593" spans="1:5" ht="13.5" thickBot="1">
      <c r="A593" s="8">
        <v>41305</v>
      </c>
      <c r="B593" s="9" t="s">
        <v>5</v>
      </c>
      <c r="C593" s="9" t="s">
        <v>23</v>
      </c>
      <c r="D593" s="9" t="s">
        <v>38</v>
      </c>
      <c r="E593" s="10">
        <v>662.64</v>
      </c>
    </row>
    <row r="594" spans="1:5" ht="13.5" thickBot="1">
      <c r="A594" s="11">
        <v>41305</v>
      </c>
      <c r="B594" s="12" t="s">
        <v>25</v>
      </c>
      <c r="C594" s="12" t="s">
        <v>13</v>
      </c>
      <c r="D594" s="12" t="s">
        <v>43</v>
      </c>
      <c r="E594" s="13">
        <v>30.86</v>
      </c>
    </row>
    <row r="595" spans="1:5" ht="13.5" thickBot="1">
      <c r="A595" s="8">
        <v>41305</v>
      </c>
      <c r="B595" s="9" t="s">
        <v>5</v>
      </c>
      <c r="C595" s="9" t="s">
        <v>28</v>
      </c>
      <c r="D595" s="9" t="s">
        <v>50</v>
      </c>
      <c r="E595" s="10">
        <v>250</v>
      </c>
    </row>
    <row r="596" spans="1:5" ht="13.5" thickBot="1">
      <c r="A596" s="11">
        <v>41333</v>
      </c>
      <c r="B596" s="12" t="s">
        <v>5</v>
      </c>
      <c r="C596" s="12" t="s">
        <v>23</v>
      </c>
      <c r="D596" s="12" t="s">
        <v>53</v>
      </c>
      <c r="E596" s="13">
        <v>330000</v>
      </c>
    </row>
    <row r="597" spans="1:5" ht="13.5" thickBot="1">
      <c r="A597" s="8">
        <v>41331</v>
      </c>
      <c r="B597" s="9" t="s">
        <v>25</v>
      </c>
      <c r="C597" s="9" t="s">
        <v>28</v>
      </c>
      <c r="D597" s="9" t="s">
        <v>50</v>
      </c>
      <c r="E597" s="10">
        <v>100</v>
      </c>
    </row>
    <row r="598" spans="1:5" ht="13.5" thickBot="1">
      <c r="A598" s="11">
        <v>41333</v>
      </c>
      <c r="B598" s="12" t="s">
        <v>5</v>
      </c>
      <c r="C598" s="12" t="s">
        <v>16</v>
      </c>
      <c r="D598" s="12" t="s">
        <v>20</v>
      </c>
      <c r="E598" s="13">
        <v>205.31</v>
      </c>
    </row>
    <row r="599" spans="1:5" ht="13.5" thickBot="1">
      <c r="A599" s="8">
        <v>41305</v>
      </c>
      <c r="B599" s="9" t="s">
        <v>5</v>
      </c>
      <c r="C599" s="9" t="s">
        <v>28</v>
      </c>
      <c r="D599" s="9" t="s">
        <v>20</v>
      </c>
      <c r="E599" s="10">
        <v>89.04</v>
      </c>
    </row>
    <row r="600" spans="1:5" ht="13.5" thickBot="1">
      <c r="A600" s="11">
        <v>41288</v>
      </c>
      <c r="B600" s="12" t="s">
        <v>5</v>
      </c>
      <c r="C600" s="12" t="s">
        <v>16</v>
      </c>
      <c r="D600" s="12" t="s">
        <v>56</v>
      </c>
      <c r="E600" s="13">
        <v>14084</v>
      </c>
    </row>
    <row r="601" spans="1:5" ht="13.5" thickBot="1">
      <c r="A601" s="8">
        <v>41333</v>
      </c>
      <c r="B601" s="9" t="s">
        <v>5</v>
      </c>
      <c r="C601" s="9" t="s">
        <v>11</v>
      </c>
      <c r="D601" s="9" t="s">
        <v>24</v>
      </c>
      <c r="E601" s="10">
        <v>579.74</v>
      </c>
    </row>
    <row r="602" spans="1:5" ht="13.5" thickBot="1">
      <c r="A602" s="11">
        <v>41333</v>
      </c>
      <c r="B602" s="12" t="s">
        <v>5</v>
      </c>
      <c r="C602" s="12" t="s">
        <v>8</v>
      </c>
      <c r="D602" s="12" t="s">
        <v>9</v>
      </c>
      <c r="E602" s="13">
        <v>3500</v>
      </c>
    </row>
    <row r="603" spans="1:5" ht="13.5" thickBot="1">
      <c r="A603" s="8">
        <v>41333</v>
      </c>
      <c r="B603" s="9" t="s">
        <v>5</v>
      </c>
      <c r="C603" s="9" t="s">
        <v>47</v>
      </c>
      <c r="D603" s="9" t="s">
        <v>38</v>
      </c>
      <c r="E603" s="10">
        <v>134.30000000000001</v>
      </c>
    </row>
    <row r="604" spans="1:5" ht="13.5" thickBot="1">
      <c r="A604" s="11">
        <v>41333</v>
      </c>
      <c r="B604" s="12" t="s">
        <v>5</v>
      </c>
      <c r="C604" s="12" t="s">
        <v>8</v>
      </c>
      <c r="D604" s="12" t="s">
        <v>9</v>
      </c>
      <c r="E604" s="13">
        <v>70000</v>
      </c>
    </row>
    <row r="605" spans="1:5" ht="13.5" thickBot="1">
      <c r="A605" s="8">
        <v>41333</v>
      </c>
      <c r="B605" s="9" t="s">
        <v>5</v>
      </c>
      <c r="C605" s="9" t="s">
        <v>35</v>
      </c>
      <c r="D605" s="9" t="s">
        <v>9</v>
      </c>
      <c r="E605" s="10">
        <v>319.60000000000002</v>
      </c>
    </row>
    <row r="606" spans="1:5" ht="13.5" thickBot="1">
      <c r="A606" s="11">
        <v>41362</v>
      </c>
      <c r="B606" s="12" t="s">
        <v>5</v>
      </c>
      <c r="C606" s="12" t="s">
        <v>19</v>
      </c>
      <c r="D606" s="12" t="s">
        <v>17</v>
      </c>
      <c r="E606" s="13">
        <v>911.4</v>
      </c>
    </row>
    <row r="607" spans="1:5" ht="13.5" thickBot="1">
      <c r="A607" s="8">
        <v>41305</v>
      </c>
      <c r="B607" s="9" t="s">
        <v>5</v>
      </c>
      <c r="C607" s="9" t="s">
        <v>35</v>
      </c>
      <c r="D607" s="9" t="s">
        <v>24</v>
      </c>
      <c r="E607" s="10">
        <v>781.84</v>
      </c>
    </row>
    <row r="608" spans="1:5" ht="13.5" thickBot="1">
      <c r="A608" s="11">
        <v>41305</v>
      </c>
      <c r="B608" s="12" t="s">
        <v>5</v>
      </c>
      <c r="C608" s="12" t="s">
        <v>16</v>
      </c>
      <c r="D608" s="12" t="s">
        <v>44</v>
      </c>
      <c r="E608" s="13">
        <v>37.200000000000003</v>
      </c>
    </row>
    <row r="609" spans="1:5" ht="13.5" thickBot="1">
      <c r="A609" s="8">
        <v>41289</v>
      </c>
      <c r="B609" s="9" t="s">
        <v>5</v>
      </c>
      <c r="C609" s="9" t="s">
        <v>11</v>
      </c>
      <c r="D609" s="9" t="s">
        <v>14</v>
      </c>
      <c r="E609" s="10">
        <v>42</v>
      </c>
    </row>
    <row r="610" spans="1:5" ht="13.5" thickBot="1">
      <c r="A610" s="11">
        <v>41302</v>
      </c>
      <c r="B610" s="12" t="s">
        <v>5</v>
      </c>
      <c r="C610" s="12" t="s">
        <v>19</v>
      </c>
      <c r="D610" s="12" t="s">
        <v>41</v>
      </c>
      <c r="E610" s="13">
        <v>498</v>
      </c>
    </row>
    <row r="611" spans="1:5" ht="13.5" thickBot="1">
      <c r="A611" s="8">
        <v>41305</v>
      </c>
      <c r="B611" s="9" t="s">
        <v>5</v>
      </c>
      <c r="C611" s="9" t="s">
        <v>21</v>
      </c>
      <c r="D611" s="9" t="s">
        <v>20</v>
      </c>
      <c r="E611" s="10">
        <v>335.04</v>
      </c>
    </row>
    <row r="612" spans="1:5" ht="13.5" thickBot="1">
      <c r="A612" s="11">
        <v>41305</v>
      </c>
      <c r="B612" s="12" t="s">
        <v>5</v>
      </c>
      <c r="C612" s="12" t="s">
        <v>19</v>
      </c>
      <c r="D612" s="12" t="s">
        <v>24</v>
      </c>
      <c r="E612" s="13">
        <v>38.729999999999997</v>
      </c>
    </row>
    <row r="613" spans="1:5" ht="13.5" thickBot="1">
      <c r="A613" s="8">
        <v>41305</v>
      </c>
      <c r="B613" s="9" t="s">
        <v>5</v>
      </c>
      <c r="C613" s="9" t="s">
        <v>47</v>
      </c>
      <c r="D613" s="9" t="s">
        <v>38</v>
      </c>
      <c r="E613" s="10">
        <v>134.30000000000001</v>
      </c>
    </row>
    <row r="614" spans="1:5" ht="13.5" thickBot="1">
      <c r="A614" s="11">
        <v>41305</v>
      </c>
      <c r="B614" s="12" t="s">
        <v>5</v>
      </c>
      <c r="C614" s="12" t="s">
        <v>13</v>
      </c>
      <c r="D614" s="12" t="s">
        <v>17</v>
      </c>
      <c r="E614" s="13">
        <v>5416.18</v>
      </c>
    </row>
    <row r="615" spans="1:5" ht="13.5" thickBot="1">
      <c r="A615" s="8">
        <v>41291</v>
      </c>
      <c r="B615" s="9" t="s">
        <v>5</v>
      </c>
      <c r="C615" s="9" t="s">
        <v>6</v>
      </c>
      <c r="D615" s="9" t="s">
        <v>14</v>
      </c>
      <c r="E615" s="10">
        <v>254</v>
      </c>
    </row>
    <row r="616" spans="1:5" ht="13.5" thickBot="1">
      <c r="A616" s="11">
        <v>41290</v>
      </c>
      <c r="B616" s="12" t="s">
        <v>5</v>
      </c>
      <c r="C616" s="12" t="s">
        <v>28</v>
      </c>
      <c r="D616" s="12" t="s">
        <v>73</v>
      </c>
      <c r="E616" s="13">
        <v>17490.560000000001</v>
      </c>
    </row>
    <row r="617" spans="1:5" ht="13.5" thickBot="1">
      <c r="A617" s="8">
        <v>41333</v>
      </c>
      <c r="B617" s="9" t="s">
        <v>5</v>
      </c>
      <c r="C617" s="9" t="s">
        <v>8</v>
      </c>
      <c r="D617" s="9" t="s">
        <v>14</v>
      </c>
      <c r="E617" s="10">
        <v>12000</v>
      </c>
    </row>
    <row r="618" spans="1:5" ht="13.5" thickBot="1">
      <c r="A618" s="11">
        <v>41333</v>
      </c>
      <c r="B618" s="12" t="s">
        <v>39</v>
      </c>
      <c r="C618" s="12" t="s">
        <v>16</v>
      </c>
      <c r="D618" s="12" t="s">
        <v>24</v>
      </c>
      <c r="E618" s="13">
        <v>103.94</v>
      </c>
    </row>
    <row r="619" spans="1:5" ht="13.5" thickBot="1">
      <c r="A619" s="8">
        <v>41331</v>
      </c>
      <c r="B619" s="9" t="s">
        <v>5</v>
      </c>
      <c r="C619" s="9" t="s">
        <v>8</v>
      </c>
      <c r="D619" s="9" t="s">
        <v>14</v>
      </c>
      <c r="E619" s="10">
        <v>238</v>
      </c>
    </row>
    <row r="620" spans="1:5" ht="13.5" thickBot="1">
      <c r="A620" s="11">
        <v>41333</v>
      </c>
      <c r="B620" s="12" t="s">
        <v>5</v>
      </c>
      <c r="C620" s="12" t="s">
        <v>6</v>
      </c>
      <c r="D620" s="12" t="s">
        <v>78</v>
      </c>
      <c r="E620" s="13">
        <v>13350</v>
      </c>
    </row>
    <row r="621" spans="1:5" ht="13.5" thickBot="1">
      <c r="A621" s="8">
        <v>41305</v>
      </c>
      <c r="B621" s="9" t="s">
        <v>5</v>
      </c>
      <c r="C621" s="9" t="s">
        <v>40</v>
      </c>
      <c r="D621" s="9" t="s">
        <v>42</v>
      </c>
      <c r="E621" s="10">
        <v>2554</v>
      </c>
    </row>
    <row r="622" spans="1:5" ht="13.5" thickBot="1">
      <c r="A622" s="11">
        <v>41321</v>
      </c>
      <c r="B622" s="12" t="s">
        <v>5</v>
      </c>
      <c r="C622" s="12" t="s">
        <v>23</v>
      </c>
      <c r="D622" s="12" t="s">
        <v>34</v>
      </c>
      <c r="E622" s="13">
        <v>198.6</v>
      </c>
    </row>
    <row r="623" spans="1:5" ht="13.5" thickBot="1">
      <c r="A623" s="8">
        <v>41331</v>
      </c>
      <c r="B623" s="9" t="s">
        <v>5</v>
      </c>
      <c r="C623" s="9" t="s">
        <v>13</v>
      </c>
      <c r="D623" s="9" t="s">
        <v>54</v>
      </c>
      <c r="E623" s="10">
        <v>1600</v>
      </c>
    </row>
    <row r="624" spans="1:5" ht="13.5" thickBot="1">
      <c r="A624" s="11">
        <v>41324</v>
      </c>
      <c r="B624" s="12" t="s">
        <v>5</v>
      </c>
      <c r="C624" s="12" t="s">
        <v>19</v>
      </c>
      <c r="D624" s="12" t="s">
        <v>56</v>
      </c>
      <c r="E624" s="13">
        <v>270</v>
      </c>
    </row>
    <row r="625" spans="1:5" ht="13.5" thickBot="1">
      <c r="A625" s="8">
        <v>41305</v>
      </c>
      <c r="B625" s="9" t="s">
        <v>5</v>
      </c>
      <c r="C625" s="9" t="s">
        <v>21</v>
      </c>
      <c r="D625" s="9" t="s">
        <v>55</v>
      </c>
      <c r="E625" s="10">
        <v>15371.56</v>
      </c>
    </row>
    <row r="626" spans="1:5" ht="13.5" thickBot="1">
      <c r="A626" s="11">
        <v>41312</v>
      </c>
      <c r="B626" s="12" t="s">
        <v>5</v>
      </c>
      <c r="C626" s="12" t="s">
        <v>13</v>
      </c>
      <c r="D626" s="12" t="s">
        <v>54</v>
      </c>
      <c r="E626" s="13">
        <v>683.76</v>
      </c>
    </row>
    <row r="627" spans="1:5" ht="13.5" thickBot="1">
      <c r="A627" s="8">
        <v>41333</v>
      </c>
      <c r="B627" s="9" t="s">
        <v>5</v>
      </c>
      <c r="C627" s="9" t="s">
        <v>21</v>
      </c>
      <c r="D627" s="9" t="s">
        <v>24</v>
      </c>
      <c r="E627" s="10">
        <v>520.41</v>
      </c>
    </row>
    <row r="628" spans="1:5" ht="13.5" thickBot="1">
      <c r="A628" s="11">
        <v>41333</v>
      </c>
      <c r="B628" s="12" t="s">
        <v>5</v>
      </c>
      <c r="C628" s="12" t="s">
        <v>28</v>
      </c>
      <c r="D628" s="12" t="s">
        <v>50</v>
      </c>
      <c r="E628" s="13">
        <v>250</v>
      </c>
    </row>
    <row r="629" spans="1:5" ht="13.5" thickBot="1">
      <c r="A629" s="8">
        <v>41333</v>
      </c>
      <c r="B629" s="9" t="s">
        <v>5</v>
      </c>
      <c r="C629" s="9" t="s">
        <v>35</v>
      </c>
      <c r="D629" s="9" t="s">
        <v>7</v>
      </c>
      <c r="E629" s="10">
        <v>8025.85</v>
      </c>
    </row>
    <row r="630" spans="1:5" ht="13.5" thickBot="1">
      <c r="A630" s="11">
        <v>41292</v>
      </c>
      <c r="B630" s="12" t="s">
        <v>5</v>
      </c>
      <c r="C630" s="12" t="s">
        <v>6</v>
      </c>
      <c r="D630" s="12" t="s">
        <v>34</v>
      </c>
      <c r="E630" s="13">
        <v>252</v>
      </c>
    </row>
    <row r="631" spans="1:5" ht="13.5" thickBot="1">
      <c r="A631" s="8">
        <v>41305</v>
      </c>
      <c r="B631" s="9" t="s">
        <v>5</v>
      </c>
      <c r="C631" s="9" t="s">
        <v>6</v>
      </c>
      <c r="D631" s="9" t="s">
        <v>50</v>
      </c>
      <c r="E631" s="10">
        <v>1116.5999999999999</v>
      </c>
    </row>
    <row r="632" spans="1:5" ht="13.5" thickBot="1">
      <c r="A632" s="11">
        <v>41290</v>
      </c>
      <c r="B632" s="12" t="s">
        <v>5</v>
      </c>
      <c r="C632" s="12" t="s">
        <v>16</v>
      </c>
      <c r="D632" s="12" t="s">
        <v>14</v>
      </c>
      <c r="E632" s="13">
        <v>4895</v>
      </c>
    </row>
    <row r="633" spans="1:5" ht="13.5" thickBot="1">
      <c r="A633" s="8">
        <v>41305</v>
      </c>
      <c r="B633" s="9" t="s">
        <v>5</v>
      </c>
      <c r="C633" s="9" t="s">
        <v>11</v>
      </c>
      <c r="D633" s="9" t="s">
        <v>22</v>
      </c>
      <c r="E633" s="10">
        <v>122272.46</v>
      </c>
    </row>
    <row r="634" spans="1:5" ht="13.5" thickBot="1">
      <c r="A634" s="11">
        <v>41409</v>
      </c>
      <c r="B634" s="12" t="s">
        <v>5</v>
      </c>
      <c r="C634" s="12" t="s">
        <v>19</v>
      </c>
      <c r="D634" s="12" t="s">
        <v>14</v>
      </c>
      <c r="E634" s="13">
        <v>153</v>
      </c>
    </row>
    <row r="635" spans="1:5" ht="13.5" thickBot="1">
      <c r="A635" s="8">
        <v>41333</v>
      </c>
      <c r="B635" s="9" t="s">
        <v>5</v>
      </c>
      <c r="C635" s="9" t="s">
        <v>51</v>
      </c>
      <c r="D635" s="9" t="s">
        <v>15</v>
      </c>
      <c r="E635" s="10">
        <v>180</v>
      </c>
    </row>
    <row r="636" spans="1:5" ht="13.5" thickBot="1">
      <c r="A636" s="11">
        <v>41303</v>
      </c>
      <c r="B636" s="12" t="s">
        <v>5</v>
      </c>
      <c r="C636" s="12" t="s">
        <v>13</v>
      </c>
      <c r="D636" s="12" t="s">
        <v>12</v>
      </c>
      <c r="E636" s="13">
        <v>60</v>
      </c>
    </row>
    <row r="637" spans="1:5" ht="13.5" thickBot="1">
      <c r="A637" s="8">
        <v>41333</v>
      </c>
      <c r="B637" s="9" t="s">
        <v>29</v>
      </c>
      <c r="C637" s="9" t="s">
        <v>30</v>
      </c>
      <c r="D637" s="9" t="s">
        <v>38</v>
      </c>
      <c r="E637" s="10">
        <v>130.1</v>
      </c>
    </row>
    <row r="638" spans="1:5" ht="13.5" thickBot="1">
      <c r="A638" s="11">
        <v>41290</v>
      </c>
      <c r="B638" s="12" t="s">
        <v>5</v>
      </c>
      <c r="C638" s="12" t="s">
        <v>6</v>
      </c>
      <c r="D638" s="12" t="s">
        <v>18</v>
      </c>
      <c r="E638" s="13">
        <v>1600</v>
      </c>
    </row>
    <row r="639" spans="1:5" ht="13.5" thickBot="1">
      <c r="A639" s="8">
        <v>41421</v>
      </c>
      <c r="B639" s="9" t="s">
        <v>5</v>
      </c>
      <c r="C639" s="9" t="s">
        <v>19</v>
      </c>
      <c r="D639" s="9" t="s">
        <v>17</v>
      </c>
      <c r="E639" s="10">
        <v>911.4</v>
      </c>
    </row>
    <row r="640" spans="1:5" ht="13.5" thickBot="1">
      <c r="A640" s="11">
        <v>41333</v>
      </c>
      <c r="B640" s="12" t="s">
        <v>5</v>
      </c>
      <c r="C640" s="12" t="s">
        <v>51</v>
      </c>
      <c r="D640" s="12" t="s">
        <v>33</v>
      </c>
      <c r="E640" s="13">
        <v>64000</v>
      </c>
    </row>
    <row r="641" spans="1:5" ht="13.5" thickBot="1">
      <c r="A641" s="8">
        <v>41305</v>
      </c>
      <c r="B641" s="9" t="s">
        <v>5</v>
      </c>
      <c r="C641" s="9" t="s">
        <v>8</v>
      </c>
      <c r="D641" s="9" t="s">
        <v>43</v>
      </c>
      <c r="E641" s="10">
        <v>56.5</v>
      </c>
    </row>
    <row r="642" spans="1:5" ht="13.5" thickBot="1">
      <c r="A642" s="11">
        <v>41333</v>
      </c>
      <c r="B642" s="12" t="s">
        <v>5</v>
      </c>
      <c r="C642" s="12" t="s">
        <v>23</v>
      </c>
      <c r="D642" s="12" t="s">
        <v>17</v>
      </c>
      <c r="E642" s="13">
        <v>8575.3799999999992</v>
      </c>
    </row>
    <row r="643" spans="1:5" ht="13.5" thickBot="1">
      <c r="A643" s="8">
        <v>41331</v>
      </c>
      <c r="B643" s="9" t="s">
        <v>5</v>
      </c>
      <c r="C643" s="9" t="s">
        <v>13</v>
      </c>
      <c r="D643" s="9" t="s">
        <v>37</v>
      </c>
      <c r="E643" s="10">
        <v>8</v>
      </c>
    </row>
    <row r="644" spans="1:5" ht="13.5" thickBot="1">
      <c r="A644" s="11">
        <v>41333</v>
      </c>
      <c r="B644" s="12" t="s">
        <v>5</v>
      </c>
      <c r="C644" s="12" t="s">
        <v>30</v>
      </c>
      <c r="D644" s="12" t="s">
        <v>7</v>
      </c>
      <c r="E644" s="13">
        <v>16955.72</v>
      </c>
    </row>
    <row r="645" spans="1:5" ht="13.5" thickBot="1">
      <c r="A645" s="8">
        <v>41388</v>
      </c>
      <c r="B645" s="9" t="s">
        <v>5</v>
      </c>
      <c r="C645" s="9" t="s">
        <v>26</v>
      </c>
      <c r="D645" s="9" t="s">
        <v>14</v>
      </c>
      <c r="E645" s="10">
        <v>73.099999999999994</v>
      </c>
    </row>
    <row r="646" spans="1:5" ht="13.5" thickBot="1">
      <c r="A646" s="11">
        <v>41295</v>
      </c>
      <c r="B646" s="12" t="s">
        <v>5</v>
      </c>
      <c r="C646" s="12" t="s">
        <v>13</v>
      </c>
      <c r="D646" s="12" t="s">
        <v>12</v>
      </c>
      <c r="E646" s="13">
        <v>2681.3</v>
      </c>
    </row>
    <row r="647" spans="1:5" ht="13.5" thickBot="1">
      <c r="A647" s="8">
        <v>41333</v>
      </c>
      <c r="B647" s="9" t="s">
        <v>5</v>
      </c>
      <c r="C647" s="9" t="s">
        <v>40</v>
      </c>
      <c r="D647" s="9" t="s">
        <v>24</v>
      </c>
      <c r="E647" s="10">
        <v>250.96</v>
      </c>
    </row>
    <row r="648" spans="1:5" ht="13.5" thickBot="1">
      <c r="A648" s="11">
        <v>41296</v>
      </c>
      <c r="B648" s="12" t="s">
        <v>5</v>
      </c>
      <c r="C648" s="12" t="s">
        <v>16</v>
      </c>
      <c r="D648" s="12" t="s">
        <v>56</v>
      </c>
      <c r="E648" s="13">
        <v>9940</v>
      </c>
    </row>
    <row r="649" spans="1:5" ht="13.5" thickBot="1">
      <c r="A649" s="8">
        <v>41305</v>
      </c>
      <c r="B649" s="9" t="s">
        <v>25</v>
      </c>
      <c r="C649" s="9" t="s">
        <v>47</v>
      </c>
      <c r="D649" s="9" t="s">
        <v>33</v>
      </c>
      <c r="E649" s="10">
        <v>55681.65</v>
      </c>
    </row>
    <row r="650" spans="1:5" ht="13.5" thickBot="1">
      <c r="A650" s="11">
        <v>41331</v>
      </c>
      <c r="B650" s="12" t="s">
        <v>5</v>
      </c>
      <c r="C650" s="12" t="s">
        <v>30</v>
      </c>
      <c r="D650" s="12" t="s">
        <v>81</v>
      </c>
      <c r="E650" s="13">
        <v>717.94</v>
      </c>
    </row>
    <row r="651" spans="1:5" ht="13.5" thickBot="1">
      <c r="A651" s="8">
        <v>41391</v>
      </c>
      <c r="B651" s="9" t="s">
        <v>5</v>
      </c>
      <c r="C651" s="9" t="s">
        <v>19</v>
      </c>
      <c r="D651" s="9" t="s">
        <v>17</v>
      </c>
      <c r="E651" s="10">
        <v>911.4</v>
      </c>
    </row>
    <row r="652" spans="1:5" ht="13.5" thickBot="1">
      <c r="A652" s="11">
        <v>41333</v>
      </c>
      <c r="B652" s="12" t="s">
        <v>5</v>
      </c>
      <c r="C652" s="12" t="s">
        <v>32</v>
      </c>
      <c r="D652" s="12" t="s">
        <v>43</v>
      </c>
      <c r="E652" s="13">
        <v>113.65</v>
      </c>
    </row>
    <row r="653" spans="1:5" ht="13.5" thickBot="1">
      <c r="A653" s="8">
        <v>41305</v>
      </c>
      <c r="B653" s="9" t="s">
        <v>5</v>
      </c>
      <c r="C653" s="9" t="s">
        <v>23</v>
      </c>
      <c r="D653" s="9" t="s">
        <v>42</v>
      </c>
      <c r="E653" s="10">
        <v>2730</v>
      </c>
    </row>
    <row r="654" spans="1:5" ht="13.5" thickBot="1">
      <c r="A654" s="11">
        <v>41305</v>
      </c>
      <c r="B654" s="12" t="s">
        <v>5</v>
      </c>
      <c r="C654" s="12" t="s">
        <v>32</v>
      </c>
      <c r="D654" s="12" t="s">
        <v>42</v>
      </c>
      <c r="E654" s="13">
        <v>862</v>
      </c>
    </row>
    <row r="655" spans="1:5" ht="13.5" thickBot="1">
      <c r="A655" s="8">
        <v>41297</v>
      </c>
      <c r="B655" s="9" t="s">
        <v>25</v>
      </c>
      <c r="C655" s="9" t="s">
        <v>6</v>
      </c>
      <c r="D655" s="9" t="s">
        <v>55</v>
      </c>
      <c r="E655" s="10">
        <v>400</v>
      </c>
    </row>
    <row r="656" spans="1:5" ht="13.5" thickBot="1">
      <c r="A656" s="11">
        <v>41305</v>
      </c>
      <c r="B656" s="12" t="s">
        <v>5</v>
      </c>
      <c r="C656" s="12" t="s">
        <v>11</v>
      </c>
      <c r="D656" s="12" t="s">
        <v>27</v>
      </c>
      <c r="E656" s="13">
        <v>7589.22</v>
      </c>
    </row>
    <row r="657" spans="1:5" ht="13.5" thickBot="1">
      <c r="A657" s="8">
        <v>41303</v>
      </c>
      <c r="B657" s="9" t="s">
        <v>5</v>
      </c>
      <c r="C657" s="9" t="s">
        <v>8</v>
      </c>
      <c r="D657" s="9" t="s">
        <v>64</v>
      </c>
      <c r="E657" s="10">
        <v>1084</v>
      </c>
    </row>
    <row r="658" spans="1:5" ht="13.5" thickBot="1">
      <c r="A658" s="11">
        <v>41305</v>
      </c>
      <c r="B658" s="12" t="s">
        <v>5</v>
      </c>
      <c r="C658" s="12" t="s">
        <v>51</v>
      </c>
      <c r="D658" s="12" t="s">
        <v>27</v>
      </c>
      <c r="E658" s="13">
        <v>586.84</v>
      </c>
    </row>
    <row r="659" spans="1:5" ht="13.5" thickBot="1">
      <c r="A659" s="8">
        <v>41305</v>
      </c>
      <c r="B659" s="9" t="s">
        <v>5</v>
      </c>
      <c r="C659" s="9" t="s">
        <v>51</v>
      </c>
      <c r="D659" s="9" t="s">
        <v>15</v>
      </c>
      <c r="E659" s="10">
        <v>180</v>
      </c>
    </row>
    <row r="660" spans="1:5" ht="13.5" thickBot="1">
      <c r="A660" s="11">
        <v>41305</v>
      </c>
      <c r="B660" s="12" t="s">
        <v>5</v>
      </c>
      <c r="C660" s="12" t="s">
        <v>35</v>
      </c>
      <c r="D660" s="12" t="s">
        <v>9</v>
      </c>
      <c r="E660" s="13">
        <v>108.36</v>
      </c>
    </row>
    <row r="661" spans="1:5" ht="13.5" thickBot="1">
      <c r="A661" s="8">
        <v>41305</v>
      </c>
      <c r="B661" s="9" t="s">
        <v>5</v>
      </c>
      <c r="C661" s="9" t="s">
        <v>30</v>
      </c>
      <c r="D661" s="9" t="s">
        <v>9</v>
      </c>
      <c r="E661" s="10">
        <v>77.8</v>
      </c>
    </row>
    <row r="662" spans="1:5" ht="13.5" thickBot="1">
      <c r="A662" s="11">
        <v>41304</v>
      </c>
      <c r="B662" s="12" t="s">
        <v>5</v>
      </c>
      <c r="C662" s="12" t="s">
        <v>8</v>
      </c>
      <c r="D662" s="12" t="s">
        <v>14</v>
      </c>
      <c r="E662" s="13">
        <v>12000</v>
      </c>
    </row>
    <row r="663" spans="1:5" ht="13.5" thickBot="1">
      <c r="A663" s="8">
        <v>41321</v>
      </c>
      <c r="B663" s="9" t="s">
        <v>5</v>
      </c>
      <c r="C663" s="9" t="s">
        <v>6</v>
      </c>
      <c r="D663" s="9" t="s">
        <v>18</v>
      </c>
      <c r="E663" s="10">
        <v>13212</v>
      </c>
    </row>
    <row r="664" spans="1:5" ht="13.5" thickBot="1">
      <c r="A664" s="11">
        <v>41305</v>
      </c>
      <c r="B664" s="12" t="s">
        <v>5</v>
      </c>
      <c r="C664" s="12" t="s">
        <v>8</v>
      </c>
      <c r="D664" s="12" t="s">
        <v>9</v>
      </c>
      <c r="E664" s="13">
        <v>2200</v>
      </c>
    </row>
    <row r="665" spans="1:5" ht="13.5" thickBot="1">
      <c r="A665" s="8">
        <v>41333</v>
      </c>
      <c r="B665" s="9" t="s">
        <v>25</v>
      </c>
      <c r="C665" s="9" t="s">
        <v>32</v>
      </c>
      <c r="D665" s="9" t="s">
        <v>33</v>
      </c>
      <c r="E665" s="10">
        <v>57618.73</v>
      </c>
    </row>
    <row r="666" spans="1:5" ht="13.5" thickBot="1">
      <c r="A666" s="11">
        <v>41305</v>
      </c>
      <c r="B666" s="12" t="s">
        <v>5</v>
      </c>
      <c r="C666" s="12" t="s">
        <v>16</v>
      </c>
      <c r="D666" s="12" t="s">
        <v>27</v>
      </c>
      <c r="E666" s="13">
        <v>6486.36</v>
      </c>
    </row>
    <row r="667" spans="1:5" ht="13.5" thickBot="1">
      <c r="A667" s="8">
        <v>41333</v>
      </c>
      <c r="B667" s="9" t="s">
        <v>5</v>
      </c>
      <c r="C667" s="9" t="s">
        <v>13</v>
      </c>
      <c r="D667" s="9" t="s">
        <v>27</v>
      </c>
      <c r="E667" s="10">
        <v>2954.28</v>
      </c>
    </row>
    <row r="668" spans="1:5" ht="13.5" thickBot="1">
      <c r="A668" s="11">
        <v>41333</v>
      </c>
      <c r="B668" s="12" t="s">
        <v>39</v>
      </c>
      <c r="C668" s="12" t="s">
        <v>16</v>
      </c>
      <c r="D668" s="12" t="s">
        <v>17</v>
      </c>
      <c r="E668" s="13">
        <v>2858.46</v>
      </c>
    </row>
    <row r="669" spans="1:5" ht="13.5" thickBot="1">
      <c r="A669" s="8">
        <v>41305</v>
      </c>
      <c r="B669" s="9" t="s">
        <v>5</v>
      </c>
      <c r="C669" s="9" t="s">
        <v>8</v>
      </c>
      <c r="D669" s="9" t="s">
        <v>22</v>
      </c>
      <c r="E669" s="10">
        <v>170702.1</v>
      </c>
    </row>
    <row r="670" spans="1:5" ht="13.5" thickBot="1">
      <c r="A670" s="11">
        <v>41346</v>
      </c>
      <c r="B670" s="12" t="s">
        <v>5</v>
      </c>
      <c r="C670" s="12" t="s">
        <v>26</v>
      </c>
      <c r="D670" s="12" t="s">
        <v>55</v>
      </c>
      <c r="E670" s="13">
        <v>400</v>
      </c>
    </row>
    <row r="671" spans="1:5" ht="13.5" thickBot="1">
      <c r="A671" s="8">
        <v>41333</v>
      </c>
      <c r="B671" s="9" t="s">
        <v>5</v>
      </c>
      <c r="C671" s="9" t="s">
        <v>11</v>
      </c>
      <c r="D671" s="9" t="s">
        <v>20</v>
      </c>
      <c r="E671" s="10">
        <v>372.11</v>
      </c>
    </row>
    <row r="672" spans="1:5" ht="13.5" thickBot="1">
      <c r="A672" s="11">
        <v>41333</v>
      </c>
      <c r="B672" s="12" t="s">
        <v>5</v>
      </c>
      <c r="C672" s="12" t="s">
        <v>8</v>
      </c>
      <c r="D672" s="12" t="s">
        <v>9</v>
      </c>
      <c r="E672" s="13">
        <v>17500</v>
      </c>
    </row>
    <row r="673" spans="1:5" ht="13.5" thickBot="1">
      <c r="A673" s="8">
        <v>41333</v>
      </c>
      <c r="B673" s="9" t="s">
        <v>5</v>
      </c>
      <c r="C673" s="9" t="s">
        <v>21</v>
      </c>
      <c r="D673" s="9" t="s">
        <v>20</v>
      </c>
      <c r="E673" s="10">
        <v>335.04</v>
      </c>
    </row>
    <row r="674" spans="1:5" ht="13.5" thickBot="1">
      <c r="A674" s="11">
        <v>41312</v>
      </c>
      <c r="B674" s="12" t="s">
        <v>5</v>
      </c>
      <c r="C674" s="12" t="s">
        <v>13</v>
      </c>
      <c r="D674" s="12" t="s">
        <v>54</v>
      </c>
      <c r="E674" s="13">
        <v>1600</v>
      </c>
    </row>
    <row r="675" spans="1:5" ht="13.5" thickBot="1">
      <c r="A675" s="8">
        <v>41309</v>
      </c>
      <c r="B675" s="9" t="s">
        <v>39</v>
      </c>
      <c r="C675" s="9" t="s">
        <v>13</v>
      </c>
      <c r="D675" s="9" t="s">
        <v>55</v>
      </c>
      <c r="E675" s="10">
        <v>600</v>
      </c>
    </row>
    <row r="676" spans="1:5" ht="13.5" thickBot="1">
      <c r="A676" s="11">
        <v>41305</v>
      </c>
      <c r="B676" s="12" t="s">
        <v>5</v>
      </c>
      <c r="C676" s="12" t="s">
        <v>8</v>
      </c>
      <c r="D676" s="12" t="s">
        <v>17</v>
      </c>
      <c r="E676" s="13">
        <v>13800.38</v>
      </c>
    </row>
    <row r="677" spans="1:5" ht="13.5" thickBot="1">
      <c r="A677" s="8">
        <v>41305</v>
      </c>
      <c r="B677" s="9" t="s">
        <v>29</v>
      </c>
      <c r="C677" s="9" t="s">
        <v>30</v>
      </c>
      <c r="D677" s="9" t="s">
        <v>22</v>
      </c>
      <c r="E677" s="10">
        <v>7594.83</v>
      </c>
    </row>
    <row r="678" spans="1:5" ht="13.5" thickBot="1">
      <c r="A678" s="11">
        <v>41288</v>
      </c>
      <c r="B678" s="12" t="s">
        <v>5</v>
      </c>
      <c r="C678" s="12" t="s">
        <v>47</v>
      </c>
      <c r="D678" s="12" t="s">
        <v>56</v>
      </c>
      <c r="E678" s="13">
        <v>3234</v>
      </c>
    </row>
    <row r="679" spans="1:5" ht="13.5" thickBot="1">
      <c r="A679" s="8">
        <v>41421</v>
      </c>
      <c r="B679" s="9" t="s">
        <v>25</v>
      </c>
      <c r="C679" s="9" t="s">
        <v>26</v>
      </c>
      <c r="D679" s="9" t="s">
        <v>22</v>
      </c>
      <c r="E679" s="10">
        <v>3171</v>
      </c>
    </row>
    <row r="680" spans="1:5" ht="13.5" thickBot="1">
      <c r="A680" s="11">
        <v>41330</v>
      </c>
      <c r="B680" s="12" t="s">
        <v>29</v>
      </c>
      <c r="C680" s="12" t="s">
        <v>30</v>
      </c>
      <c r="D680" s="12" t="s">
        <v>34</v>
      </c>
      <c r="E680" s="13">
        <v>379.29</v>
      </c>
    </row>
    <row r="681" spans="1:5" ht="13.5" thickBot="1">
      <c r="A681" s="8">
        <v>41333</v>
      </c>
      <c r="B681" s="9" t="s">
        <v>5</v>
      </c>
      <c r="C681" s="9" t="s">
        <v>13</v>
      </c>
      <c r="D681" s="9" t="s">
        <v>20</v>
      </c>
      <c r="E681" s="10">
        <v>123.11</v>
      </c>
    </row>
    <row r="682" spans="1:5" ht="13.5" thickBot="1">
      <c r="A682" s="11">
        <v>41305</v>
      </c>
      <c r="B682" s="12" t="s">
        <v>5</v>
      </c>
      <c r="C682" s="12" t="s">
        <v>46</v>
      </c>
      <c r="D682" s="12" t="s">
        <v>7</v>
      </c>
      <c r="E682" s="13">
        <v>398.9</v>
      </c>
    </row>
    <row r="683" spans="1:5" ht="13.5" thickBot="1">
      <c r="A683" s="8">
        <v>41333</v>
      </c>
      <c r="B683" s="9" t="s">
        <v>5</v>
      </c>
      <c r="C683" s="9" t="s">
        <v>11</v>
      </c>
      <c r="D683" s="9" t="s">
        <v>27</v>
      </c>
      <c r="E683" s="10">
        <v>8813.2199999999993</v>
      </c>
    </row>
    <row r="684" spans="1:5" ht="13.5" thickBot="1">
      <c r="A684" s="11">
        <v>41305</v>
      </c>
      <c r="B684" s="12" t="s">
        <v>5</v>
      </c>
      <c r="C684" s="12" t="s">
        <v>28</v>
      </c>
      <c r="D684" s="12" t="s">
        <v>7</v>
      </c>
      <c r="E684" s="13">
        <v>6853.42</v>
      </c>
    </row>
    <row r="685" spans="1:5" ht="13.5" thickBot="1">
      <c r="A685" s="8">
        <v>41311</v>
      </c>
      <c r="B685" s="9" t="s">
        <v>25</v>
      </c>
      <c r="C685" s="9" t="s">
        <v>6</v>
      </c>
      <c r="D685" s="9" t="s">
        <v>70</v>
      </c>
      <c r="E685" s="10">
        <v>5000</v>
      </c>
    </row>
    <row r="686" spans="1:5" ht="13.5" thickBot="1">
      <c r="A686" s="11">
        <v>41305</v>
      </c>
      <c r="B686" s="12" t="s">
        <v>5</v>
      </c>
      <c r="C686" s="12" t="s">
        <v>21</v>
      </c>
      <c r="D686" s="12" t="s">
        <v>50</v>
      </c>
      <c r="E686" s="13">
        <v>1193.5999999999999</v>
      </c>
    </row>
    <row r="687" spans="1:5" ht="13.5" thickBot="1">
      <c r="A687" s="8">
        <v>41305</v>
      </c>
      <c r="B687" s="9" t="s">
        <v>5</v>
      </c>
      <c r="C687" s="9" t="s">
        <v>16</v>
      </c>
      <c r="D687" s="9" t="s">
        <v>20</v>
      </c>
      <c r="E687" s="10">
        <v>270.27999999999997</v>
      </c>
    </row>
    <row r="688" spans="1:5" ht="13.5" thickBot="1">
      <c r="A688" s="11">
        <v>41362</v>
      </c>
      <c r="B688" s="12" t="s">
        <v>5</v>
      </c>
      <c r="C688" s="12" t="s">
        <v>19</v>
      </c>
      <c r="D688" s="12" t="s">
        <v>20</v>
      </c>
      <c r="E688" s="13">
        <v>22.79</v>
      </c>
    </row>
    <row r="689" spans="1:5" ht="13.5" thickBot="1">
      <c r="A689" s="8">
        <v>41304</v>
      </c>
      <c r="B689" s="9" t="s">
        <v>5</v>
      </c>
      <c r="C689" s="9" t="s">
        <v>6</v>
      </c>
      <c r="D689" s="9" t="s">
        <v>58</v>
      </c>
      <c r="E689" s="10">
        <v>30000</v>
      </c>
    </row>
    <row r="690" spans="1:5" ht="13.5" thickBot="1">
      <c r="A690" s="11">
        <v>41333</v>
      </c>
      <c r="B690" s="12" t="s">
        <v>5</v>
      </c>
      <c r="C690" s="12" t="s">
        <v>6</v>
      </c>
      <c r="D690" s="12" t="s">
        <v>52</v>
      </c>
      <c r="E690" s="13">
        <v>112</v>
      </c>
    </row>
    <row r="691" spans="1:5" ht="13.5" thickBot="1">
      <c r="A691" s="8">
        <v>41305</v>
      </c>
      <c r="B691" s="9" t="s">
        <v>5</v>
      </c>
      <c r="C691" s="9" t="s">
        <v>30</v>
      </c>
      <c r="D691" s="9" t="s">
        <v>17</v>
      </c>
      <c r="E691" s="10">
        <v>2310</v>
      </c>
    </row>
    <row r="692" spans="1:5" ht="13.5" thickBot="1">
      <c r="A692" s="11">
        <v>41290</v>
      </c>
      <c r="B692" s="12" t="s">
        <v>25</v>
      </c>
      <c r="C692" s="12" t="s">
        <v>6</v>
      </c>
      <c r="D692" s="12" t="s">
        <v>55</v>
      </c>
      <c r="E692" s="13">
        <v>407</v>
      </c>
    </row>
    <row r="693" spans="1:5" ht="13.5" thickBot="1">
      <c r="A693" s="8">
        <v>41305</v>
      </c>
      <c r="B693" s="9" t="s">
        <v>5</v>
      </c>
      <c r="C693" s="9" t="s">
        <v>51</v>
      </c>
      <c r="D693" s="9" t="s">
        <v>22</v>
      </c>
      <c r="E693" s="10">
        <v>6059.87</v>
      </c>
    </row>
    <row r="694" spans="1:5" ht="13.5" thickBot="1">
      <c r="A694" s="11">
        <v>41292</v>
      </c>
      <c r="B694" s="12" t="s">
        <v>5</v>
      </c>
      <c r="C694" s="12" t="s">
        <v>6</v>
      </c>
      <c r="D694" s="12" t="s">
        <v>14</v>
      </c>
      <c r="E694" s="13">
        <v>632</v>
      </c>
    </row>
    <row r="695" spans="1:5" ht="13.5" thickBot="1">
      <c r="A695" s="8">
        <v>41290</v>
      </c>
      <c r="B695" s="9" t="s">
        <v>5</v>
      </c>
      <c r="C695" s="9" t="s">
        <v>23</v>
      </c>
      <c r="D695" s="9" t="s">
        <v>34</v>
      </c>
      <c r="E695" s="10">
        <v>1062</v>
      </c>
    </row>
    <row r="696" spans="1:5" ht="13.5" thickBot="1">
      <c r="A696" s="11">
        <v>41305</v>
      </c>
      <c r="B696" s="12" t="s">
        <v>5</v>
      </c>
      <c r="C696" s="12" t="s">
        <v>40</v>
      </c>
      <c r="D696" s="12" t="s">
        <v>24</v>
      </c>
      <c r="E696" s="13">
        <v>294.74</v>
      </c>
    </row>
    <row r="697" spans="1:5" ht="13.5" thickBot="1">
      <c r="A697" s="8">
        <v>41333</v>
      </c>
      <c r="B697" s="9" t="s">
        <v>5</v>
      </c>
      <c r="C697" s="9" t="s">
        <v>35</v>
      </c>
      <c r="D697" s="9" t="s">
        <v>20</v>
      </c>
      <c r="E697" s="10">
        <v>485.57</v>
      </c>
    </row>
    <row r="698" spans="1:5" ht="13.5" thickBot="1">
      <c r="A698" s="11">
        <v>41333</v>
      </c>
      <c r="B698" s="12" t="s">
        <v>5</v>
      </c>
      <c r="C698" s="12" t="s">
        <v>51</v>
      </c>
      <c r="D698" s="12" t="s">
        <v>27</v>
      </c>
      <c r="E698" s="13">
        <v>586.84</v>
      </c>
    </row>
    <row r="699" spans="1:5" ht="13.5" thickBot="1">
      <c r="A699" s="8">
        <v>41305</v>
      </c>
      <c r="B699" s="9" t="s">
        <v>5</v>
      </c>
      <c r="C699" s="9" t="s">
        <v>6</v>
      </c>
      <c r="D699" s="9" t="s">
        <v>42</v>
      </c>
      <c r="E699" s="10">
        <v>13091</v>
      </c>
    </row>
    <row r="700" spans="1:5" ht="13.5" thickBot="1">
      <c r="A700" s="11">
        <v>41331</v>
      </c>
      <c r="B700" s="12" t="s">
        <v>25</v>
      </c>
      <c r="C700" s="12" t="s">
        <v>13</v>
      </c>
      <c r="D700" s="12" t="s">
        <v>50</v>
      </c>
      <c r="E700" s="13">
        <v>100</v>
      </c>
    </row>
    <row r="701" spans="1:5" ht="13.5" thickBot="1">
      <c r="A701" s="8">
        <v>41305</v>
      </c>
      <c r="B701" s="9" t="s">
        <v>5</v>
      </c>
      <c r="C701" s="9" t="s">
        <v>8</v>
      </c>
      <c r="D701" s="9" t="s">
        <v>14</v>
      </c>
      <c r="E701" s="10">
        <v>6055</v>
      </c>
    </row>
    <row r="702" spans="1:5" ht="13.5" thickBot="1">
      <c r="A702" s="11">
        <v>41333</v>
      </c>
      <c r="B702" s="12" t="s">
        <v>5</v>
      </c>
      <c r="C702" s="12" t="s">
        <v>51</v>
      </c>
      <c r="D702" s="12" t="s">
        <v>52</v>
      </c>
      <c r="E702" s="13">
        <v>25.99</v>
      </c>
    </row>
    <row r="703" spans="1:5" ht="13.5" thickBot="1">
      <c r="A703" s="8">
        <v>41421</v>
      </c>
      <c r="B703" s="9" t="s">
        <v>5</v>
      </c>
      <c r="C703" s="9" t="s">
        <v>19</v>
      </c>
      <c r="D703" s="9" t="s">
        <v>22</v>
      </c>
      <c r="E703" s="10">
        <v>4414</v>
      </c>
    </row>
    <row r="704" spans="1:5" ht="13.5" thickBot="1">
      <c r="A704" s="11">
        <v>41391</v>
      </c>
      <c r="B704" s="12" t="s">
        <v>5</v>
      </c>
      <c r="C704" s="12" t="s">
        <v>19</v>
      </c>
      <c r="D704" s="12" t="s">
        <v>15</v>
      </c>
      <c r="E704" s="13">
        <v>90</v>
      </c>
    </row>
    <row r="705" spans="1:5" ht="13.5" thickBot="1">
      <c r="A705" s="8">
        <v>41333</v>
      </c>
      <c r="B705" s="9" t="s">
        <v>5</v>
      </c>
      <c r="C705" s="9" t="s">
        <v>23</v>
      </c>
      <c r="D705" s="9" t="s">
        <v>42</v>
      </c>
      <c r="E705" s="10">
        <v>2730</v>
      </c>
    </row>
    <row r="706" spans="1:5" ht="13.5" thickBot="1">
      <c r="A706" s="11">
        <v>41290</v>
      </c>
      <c r="B706" s="12" t="s">
        <v>5</v>
      </c>
      <c r="C706" s="12" t="s">
        <v>11</v>
      </c>
      <c r="D706" s="12" t="s">
        <v>14</v>
      </c>
      <c r="E706" s="13">
        <v>111</v>
      </c>
    </row>
    <row r="707" spans="1:5" ht="13.5" thickBot="1">
      <c r="A707" s="8">
        <v>41305</v>
      </c>
      <c r="B707" s="9" t="s">
        <v>5</v>
      </c>
      <c r="C707" s="9" t="s">
        <v>8</v>
      </c>
      <c r="D707" s="9" t="s">
        <v>7</v>
      </c>
      <c r="E707" s="10">
        <v>64108.46</v>
      </c>
    </row>
    <row r="708" spans="1:5" ht="13.5" thickBot="1">
      <c r="A708" s="11">
        <v>41305</v>
      </c>
      <c r="B708" s="12" t="s">
        <v>5</v>
      </c>
      <c r="C708" s="12" t="s">
        <v>19</v>
      </c>
      <c r="D708" s="12" t="s">
        <v>27</v>
      </c>
      <c r="E708" s="13">
        <v>377.01</v>
      </c>
    </row>
    <row r="709" spans="1:5" ht="13.5" thickBot="1">
      <c r="A709" s="8">
        <v>41333</v>
      </c>
      <c r="B709" s="9" t="s">
        <v>5</v>
      </c>
      <c r="C709" s="9" t="s">
        <v>47</v>
      </c>
      <c r="D709" s="9" t="s">
        <v>7</v>
      </c>
      <c r="E709" s="10">
        <v>791.49</v>
      </c>
    </row>
    <row r="710" spans="1:5" ht="13.5" thickBot="1">
      <c r="A710" s="11">
        <v>41305</v>
      </c>
      <c r="B710" s="12" t="s">
        <v>5</v>
      </c>
      <c r="C710" s="12" t="s">
        <v>19</v>
      </c>
      <c r="D710" s="12" t="s">
        <v>15</v>
      </c>
      <c r="E710" s="13">
        <v>90</v>
      </c>
    </row>
    <row r="711" spans="1:5" ht="13.5" thickBot="1">
      <c r="A711" s="8">
        <v>41333</v>
      </c>
      <c r="B711" s="9" t="s">
        <v>5</v>
      </c>
      <c r="C711" s="9" t="s">
        <v>23</v>
      </c>
      <c r="D711" s="9" t="s">
        <v>36</v>
      </c>
      <c r="E711" s="10">
        <v>508.92</v>
      </c>
    </row>
    <row r="712" spans="1:5" ht="13.5" thickBot="1">
      <c r="A712" s="11">
        <v>41290</v>
      </c>
      <c r="B712" s="12" t="s">
        <v>5</v>
      </c>
      <c r="C712" s="12" t="s">
        <v>13</v>
      </c>
      <c r="D712" s="12" t="s">
        <v>10</v>
      </c>
      <c r="E712" s="13">
        <v>50</v>
      </c>
    </row>
    <row r="713" spans="1:5" ht="13.5" thickBot="1">
      <c r="A713" s="8">
        <v>41331</v>
      </c>
      <c r="B713" s="9" t="s">
        <v>5</v>
      </c>
      <c r="C713" s="9" t="s">
        <v>16</v>
      </c>
      <c r="D713" s="9" t="s">
        <v>37</v>
      </c>
      <c r="E713" s="10">
        <v>99</v>
      </c>
    </row>
    <row r="714" spans="1:5" ht="13.5" thickBot="1">
      <c r="A714" s="11">
        <v>41290</v>
      </c>
      <c r="B714" s="12" t="s">
        <v>25</v>
      </c>
      <c r="C714" s="12" t="s">
        <v>61</v>
      </c>
      <c r="D714" s="12" t="s">
        <v>34</v>
      </c>
      <c r="E714" s="13">
        <v>357</v>
      </c>
    </row>
    <row r="715" spans="1:5" ht="13.5" thickBot="1">
      <c r="A715" s="8">
        <v>41305</v>
      </c>
      <c r="B715" s="9" t="s">
        <v>5</v>
      </c>
      <c r="C715" s="9" t="s">
        <v>32</v>
      </c>
      <c r="D715" s="9" t="s">
        <v>38</v>
      </c>
      <c r="E715" s="10">
        <v>71.819999999999993</v>
      </c>
    </row>
    <row r="716" spans="1:5" ht="13.5" thickBot="1">
      <c r="A716" s="11">
        <v>41362</v>
      </c>
      <c r="B716" s="12" t="s">
        <v>25</v>
      </c>
      <c r="C716" s="12" t="s">
        <v>26</v>
      </c>
      <c r="D716" s="12" t="s">
        <v>22</v>
      </c>
      <c r="E716" s="13">
        <v>2829</v>
      </c>
    </row>
    <row r="717" spans="1:5" ht="13.5" thickBot="1">
      <c r="A717" s="8">
        <v>41296</v>
      </c>
      <c r="B717" s="9" t="s">
        <v>5</v>
      </c>
      <c r="C717" s="9" t="s">
        <v>16</v>
      </c>
      <c r="D717" s="9" t="s">
        <v>14</v>
      </c>
      <c r="E717" s="10">
        <v>236</v>
      </c>
    </row>
    <row r="718" spans="1:5" ht="13.5" thickBot="1">
      <c r="A718" s="11">
        <v>41302</v>
      </c>
      <c r="B718" s="12" t="s">
        <v>5</v>
      </c>
      <c r="C718" s="12" t="s">
        <v>6</v>
      </c>
      <c r="D718" s="12" t="s">
        <v>41</v>
      </c>
      <c r="E718" s="13">
        <v>75.47</v>
      </c>
    </row>
    <row r="719" spans="1:5" ht="13.5" thickBot="1">
      <c r="A719" s="8">
        <v>41299</v>
      </c>
      <c r="B719" s="9" t="s">
        <v>39</v>
      </c>
      <c r="C719" s="9" t="s">
        <v>13</v>
      </c>
      <c r="D719" s="9" t="s">
        <v>54</v>
      </c>
      <c r="E719" s="10">
        <v>39826.18</v>
      </c>
    </row>
    <row r="720" spans="1:5" ht="13.5" thickBot="1">
      <c r="A720" s="11">
        <v>41333</v>
      </c>
      <c r="B720" s="12" t="s">
        <v>5</v>
      </c>
      <c r="C720" s="12" t="s">
        <v>51</v>
      </c>
      <c r="D720" s="12" t="s">
        <v>24</v>
      </c>
      <c r="E720" s="13">
        <v>44.85</v>
      </c>
    </row>
    <row r="721" spans="1:5" ht="13.5" thickBot="1">
      <c r="A721" s="8">
        <v>41333</v>
      </c>
      <c r="B721" s="9" t="s">
        <v>5</v>
      </c>
      <c r="C721" s="9" t="s">
        <v>16</v>
      </c>
      <c r="D721" s="9" t="s">
        <v>44</v>
      </c>
      <c r="E721" s="10">
        <v>88.25</v>
      </c>
    </row>
    <row r="722" spans="1:5" ht="13.5" thickBot="1">
      <c r="A722" s="11">
        <v>41333</v>
      </c>
      <c r="B722" s="12" t="s">
        <v>29</v>
      </c>
      <c r="C722" s="12" t="s">
        <v>30</v>
      </c>
      <c r="D722" s="12" t="s">
        <v>42</v>
      </c>
      <c r="E722" s="13">
        <v>536</v>
      </c>
    </row>
    <row r="723" spans="1:5" ht="13.5" thickBot="1">
      <c r="A723" s="8">
        <v>41305</v>
      </c>
      <c r="B723" s="9" t="s">
        <v>5</v>
      </c>
      <c r="C723" s="9" t="s">
        <v>30</v>
      </c>
      <c r="D723" s="9" t="s">
        <v>38</v>
      </c>
      <c r="E723" s="10">
        <v>178.5</v>
      </c>
    </row>
    <row r="724" spans="1:5" ht="13.5" thickBot="1">
      <c r="A724" s="11">
        <v>41323</v>
      </c>
      <c r="B724" s="12" t="s">
        <v>25</v>
      </c>
      <c r="C724" s="12" t="s">
        <v>6</v>
      </c>
      <c r="D724" s="12" t="s">
        <v>34</v>
      </c>
      <c r="E724" s="13">
        <v>196</v>
      </c>
    </row>
    <row r="725" spans="1:5" ht="13.5" thickBot="1">
      <c r="A725" s="8">
        <v>41333</v>
      </c>
      <c r="B725" s="9" t="s">
        <v>5</v>
      </c>
      <c r="C725" s="9" t="s">
        <v>13</v>
      </c>
      <c r="D725" s="9" t="s">
        <v>38</v>
      </c>
      <c r="E725" s="10">
        <v>418.51</v>
      </c>
    </row>
    <row r="726" spans="1:5" ht="13.5" thickBot="1">
      <c r="A726" s="11">
        <v>41305</v>
      </c>
      <c r="B726" s="12" t="s">
        <v>5</v>
      </c>
      <c r="C726" s="12" t="s">
        <v>8</v>
      </c>
      <c r="D726" s="12" t="s">
        <v>76</v>
      </c>
      <c r="E726" s="13">
        <v>144.54</v>
      </c>
    </row>
    <row r="727" spans="1:5" ht="13.5" thickBot="1">
      <c r="A727" s="8">
        <v>41333</v>
      </c>
      <c r="B727" s="9" t="s">
        <v>5</v>
      </c>
      <c r="C727" s="9" t="s">
        <v>6</v>
      </c>
      <c r="D727" s="9" t="s">
        <v>50</v>
      </c>
      <c r="E727" s="10">
        <v>1169.5</v>
      </c>
    </row>
    <row r="728" spans="1:5" ht="13.5" thickBot="1">
      <c r="A728" s="11">
        <v>41391</v>
      </c>
      <c r="B728" s="12" t="s">
        <v>5</v>
      </c>
      <c r="C728" s="12" t="s">
        <v>19</v>
      </c>
      <c r="D728" s="12" t="s">
        <v>38</v>
      </c>
      <c r="E728" s="13">
        <v>68.36</v>
      </c>
    </row>
    <row r="729" spans="1:5" ht="13.5" thickBot="1">
      <c r="A729" s="8">
        <v>41325</v>
      </c>
      <c r="B729" s="9" t="s">
        <v>5</v>
      </c>
      <c r="C729" s="9" t="s">
        <v>13</v>
      </c>
      <c r="D729" s="9" t="s">
        <v>54</v>
      </c>
      <c r="E729" s="10">
        <v>5256.41</v>
      </c>
    </row>
    <row r="730" spans="1:5" ht="13.5" thickBot="1">
      <c r="A730" s="11">
        <v>41285</v>
      </c>
      <c r="B730" s="12" t="s">
        <v>5</v>
      </c>
      <c r="C730" s="12" t="s">
        <v>23</v>
      </c>
      <c r="D730" s="12" t="s">
        <v>77</v>
      </c>
      <c r="E730" s="13">
        <v>50000</v>
      </c>
    </row>
    <row r="731" spans="1:5" ht="13.5" thickBot="1">
      <c r="A731" s="8">
        <v>41288</v>
      </c>
      <c r="B731" s="9" t="s">
        <v>5</v>
      </c>
      <c r="C731" s="9" t="s">
        <v>47</v>
      </c>
      <c r="D731" s="9" t="s">
        <v>69</v>
      </c>
      <c r="E731" s="10">
        <v>520</v>
      </c>
    </row>
    <row r="732" spans="1:5" ht="13.5" thickBot="1">
      <c r="A732" s="11">
        <v>41333</v>
      </c>
      <c r="B732" s="12" t="s">
        <v>5</v>
      </c>
      <c r="C732" s="12" t="s">
        <v>28</v>
      </c>
      <c r="D732" s="12" t="s">
        <v>20</v>
      </c>
      <c r="E732" s="13">
        <v>89.04</v>
      </c>
    </row>
    <row r="733" spans="1:5" ht="13.5" thickBot="1">
      <c r="A733" s="8">
        <v>41421</v>
      </c>
      <c r="B733" s="9" t="s">
        <v>5</v>
      </c>
      <c r="C733" s="9" t="s">
        <v>19</v>
      </c>
      <c r="D733" s="9" t="s">
        <v>15</v>
      </c>
      <c r="E733" s="10">
        <v>90</v>
      </c>
    </row>
    <row r="734" spans="1:5" ht="13.5" thickBot="1">
      <c r="A734" s="11">
        <v>41304</v>
      </c>
      <c r="B734" s="12" t="s">
        <v>5</v>
      </c>
      <c r="C734" s="12" t="s">
        <v>11</v>
      </c>
      <c r="D734" s="12" t="s">
        <v>34</v>
      </c>
      <c r="E734" s="13">
        <v>247</v>
      </c>
    </row>
    <row r="735" spans="1:5" ht="13.5" thickBot="1">
      <c r="A735" s="8">
        <v>41333</v>
      </c>
      <c r="B735" s="9" t="s">
        <v>5</v>
      </c>
      <c r="C735" s="9" t="s">
        <v>21</v>
      </c>
      <c r="D735" s="9" t="s">
        <v>17</v>
      </c>
      <c r="E735" s="10">
        <v>15142.06</v>
      </c>
    </row>
    <row r="736" spans="1:5" ht="13.5" thickBot="1">
      <c r="A736" s="11">
        <v>41333</v>
      </c>
      <c r="B736" s="12" t="s">
        <v>5</v>
      </c>
      <c r="C736" s="12" t="s">
        <v>28</v>
      </c>
      <c r="D736" s="12" t="s">
        <v>24</v>
      </c>
      <c r="E736" s="13">
        <v>142.44</v>
      </c>
    </row>
    <row r="737" spans="1:5" ht="13.5" thickBot="1">
      <c r="A737" s="8">
        <v>41305</v>
      </c>
      <c r="B737" s="9" t="s">
        <v>5</v>
      </c>
      <c r="C737" s="9" t="s">
        <v>23</v>
      </c>
      <c r="D737" s="9" t="s">
        <v>36</v>
      </c>
      <c r="E737" s="10">
        <v>117679</v>
      </c>
    </row>
    <row r="738" spans="1:5" ht="13.5" thickBot="1">
      <c r="A738" s="11">
        <v>41333</v>
      </c>
      <c r="B738" s="12" t="s">
        <v>5</v>
      </c>
      <c r="C738" s="12" t="s">
        <v>8</v>
      </c>
      <c r="D738" s="12" t="s">
        <v>9</v>
      </c>
      <c r="E738" s="13">
        <v>2200</v>
      </c>
    </row>
    <row r="739" spans="1:5" ht="13.5" thickBot="1">
      <c r="A739" s="8">
        <v>41333</v>
      </c>
      <c r="B739" s="9" t="s">
        <v>5</v>
      </c>
      <c r="C739" s="9" t="s">
        <v>13</v>
      </c>
      <c r="D739" s="9" t="s">
        <v>24</v>
      </c>
      <c r="E739" s="10">
        <v>196.95</v>
      </c>
    </row>
    <row r="740" spans="1:5" ht="13.5" thickBot="1">
      <c r="A740" s="11">
        <v>41333</v>
      </c>
      <c r="B740" s="12" t="s">
        <v>5</v>
      </c>
      <c r="C740" s="12" t="s">
        <v>6</v>
      </c>
      <c r="D740" s="12" t="s">
        <v>24</v>
      </c>
      <c r="E740" s="13">
        <v>1631.99</v>
      </c>
    </row>
    <row r="741" spans="1:5" ht="13.5" thickBot="1">
      <c r="A741" s="8">
        <v>41305</v>
      </c>
      <c r="B741" s="9" t="s">
        <v>5</v>
      </c>
      <c r="C741" s="9" t="s">
        <v>6</v>
      </c>
      <c r="D741" s="9" t="s">
        <v>27</v>
      </c>
      <c r="E741" s="10">
        <v>22439.759999999998</v>
      </c>
    </row>
    <row r="742" spans="1:5" ht="13.5" thickBot="1">
      <c r="A742" s="11">
        <v>41333</v>
      </c>
      <c r="B742" s="12" t="s">
        <v>25</v>
      </c>
      <c r="C742" s="12" t="s">
        <v>26</v>
      </c>
      <c r="D742" s="12" t="s">
        <v>27</v>
      </c>
      <c r="E742" s="13">
        <v>23.3</v>
      </c>
    </row>
    <row r="743" spans="1:5" ht="13.5" thickBot="1">
      <c r="A743" s="8">
        <v>41346</v>
      </c>
      <c r="B743" s="9" t="s">
        <v>5</v>
      </c>
      <c r="C743" s="9" t="s">
        <v>19</v>
      </c>
      <c r="D743" s="9" t="s">
        <v>12</v>
      </c>
      <c r="E743" s="10">
        <v>1007.4</v>
      </c>
    </row>
    <row r="744" spans="1:5" ht="13.5" thickBot="1">
      <c r="A744" s="11">
        <v>41305</v>
      </c>
      <c r="B744" s="12" t="s">
        <v>5</v>
      </c>
      <c r="C744" s="12" t="s">
        <v>13</v>
      </c>
      <c r="D744" s="12" t="s">
        <v>42</v>
      </c>
      <c r="E744" s="13">
        <v>1553</v>
      </c>
    </row>
    <row r="745" spans="1:5" ht="13.5" thickBot="1">
      <c r="A745" s="8">
        <v>41333</v>
      </c>
      <c r="B745" s="9" t="s">
        <v>5</v>
      </c>
      <c r="C745" s="9" t="s">
        <v>30</v>
      </c>
      <c r="D745" s="9" t="s">
        <v>50</v>
      </c>
      <c r="E745" s="10">
        <v>1432</v>
      </c>
    </row>
    <row r="746" spans="1:5" ht="13.5" thickBot="1">
      <c r="A746" s="11">
        <v>41302</v>
      </c>
      <c r="B746" s="12" t="s">
        <v>5</v>
      </c>
      <c r="C746" s="12" t="s">
        <v>11</v>
      </c>
      <c r="D746" s="12" t="s">
        <v>68</v>
      </c>
      <c r="E746" s="13">
        <v>5800</v>
      </c>
    </row>
    <row r="747" spans="1:5" ht="13.5" thickBot="1">
      <c r="A747" s="8">
        <v>41425</v>
      </c>
      <c r="B747" s="9" t="s">
        <v>5</v>
      </c>
      <c r="C747" s="9" t="s">
        <v>19</v>
      </c>
      <c r="D747" s="9" t="s">
        <v>7</v>
      </c>
      <c r="E747" s="10">
        <v>346</v>
      </c>
    </row>
    <row r="748" spans="1:5" ht="13.5" thickBot="1">
      <c r="A748" s="11">
        <v>41333</v>
      </c>
      <c r="B748" s="12" t="s">
        <v>5</v>
      </c>
      <c r="C748" s="12" t="s">
        <v>30</v>
      </c>
      <c r="D748" s="12" t="s">
        <v>27</v>
      </c>
      <c r="E748" s="13">
        <v>1260</v>
      </c>
    </row>
    <row r="749" spans="1:5" ht="13.5" thickBot="1">
      <c r="A749" s="8">
        <v>41333</v>
      </c>
      <c r="B749" s="9" t="s">
        <v>5</v>
      </c>
      <c r="C749" s="9" t="s">
        <v>51</v>
      </c>
      <c r="D749" s="9" t="s">
        <v>42</v>
      </c>
      <c r="E749" s="10">
        <v>382</v>
      </c>
    </row>
    <row r="750" spans="1:5" ht="13.5" thickBot="1">
      <c r="A750" s="11">
        <v>41305</v>
      </c>
      <c r="B750" s="12" t="s">
        <v>5</v>
      </c>
      <c r="C750" s="12" t="s">
        <v>21</v>
      </c>
      <c r="D750" s="12" t="s">
        <v>24</v>
      </c>
      <c r="E750" s="13">
        <v>520.41</v>
      </c>
    </row>
    <row r="751" spans="1:5" ht="13.5" thickBot="1">
      <c r="A751" s="8">
        <v>41333</v>
      </c>
      <c r="B751" s="9" t="s">
        <v>5</v>
      </c>
      <c r="C751" s="9" t="s">
        <v>8</v>
      </c>
      <c r="D751" s="9" t="s">
        <v>9</v>
      </c>
      <c r="E751" s="10">
        <v>7194.71</v>
      </c>
    </row>
    <row r="752" spans="1:5" ht="13.5" thickBot="1">
      <c r="A752" s="11">
        <v>41333</v>
      </c>
      <c r="B752" s="12" t="s">
        <v>5</v>
      </c>
      <c r="C752" s="12" t="s">
        <v>21</v>
      </c>
      <c r="D752" s="12" t="s">
        <v>55</v>
      </c>
      <c r="E752" s="13">
        <v>15371.56</v>
      </c>
    </row>
    <row r="753" spans="1:5" ht="13.5" thickBot="1">
      <c r="A753" s="8">
        <v>41305</v>
      </c>
      <c r="B753" s="9" t="s">
        <v>5</v>
      </c>
      <c r="C753" s="9" t="s">
        <v>13</v>
      </c>
      <c r="D753" s="9" t="s">
        <v>7</v>
      </c>
      <c r="E753" s="10">
        <v>5311.35</v>
      </c>
    </row>
    <row r="754" spans="1:5" ht="13.5" thickBot="1">
      <c r="A754" s="11">
        <v>41333</v>
      </c>
      <c r="B754" s="12" t="s">
        <v>5</v>
      </c>
      <c r="C754" s="12" t="s">
        <v>30</v>
      </c>
      <c r="D754" s="12" t="s">
        <v>38</v>
      </c>
      <c r="E754" s="13">
        <v>178.5</v>
      </c>
    </row>
    <row r="755" spans="1:5" ht="13.5" thickBot="1">
      <c r="A755" s="8">
        <v>41305</v>
      </c>
      <c r="B755" s="9" t="s">
        <v>5</v>
      </c>
      <c r="C755" s="9" t="s">
        <v>47</v>
      </c>
      <c r="D755" s="9" t="s">
        <v>43</v>
      </c>
      <c r="E755" s="10">
        <v>133.33000000000001</v>
      </c>
    </row>
    <row r="756" spans="1:5" ht="13.5" thickBot="1">
      <c r="A756" s="11">
        <v>41325</v>
      </c>
      <c r="B756" s="12" t="s">
        <v>5</v>
      </c>
      <c r="C756" s="12" t="s">
        <v>35</v>
      </c>
      <c r="D756" s="12" t="s">
        <v>33</v>
      </c>
      <c r="E756" s="13">
        <v>20103.2</v>
      </c>
    </row>
    <row r="757" spans="1:5" ht="13.5" thickBot="1">
      <c r="A757" s="8">
        <v>41304</v>
      </c>
      <c r="B757" s="9" t="s">
        <v>5</v>
      </c>
      <c r="C757" s="9" t="s">
        <v>8</v>
      </c>
      <c r="D757" s="9" t="s">
        <v>60</v>
      </c>
      <c r="E757" s="10">
        <v>3000</v>
      </c>
    </row>
    <row r="758" spans="1:5" ht="13.5" thickBot="1">
      <c r="A758" s="11">
        <v>41333</v>
      </c>
      <c r="B758" s="12" t="s">
        <v>5</v>
      </c>
      <c r="C758" s="12" t="s">
        <v>16</v>
      </c>
      <c r="D758" s="12" t="s">
        <v>42</v>
      </c>
      <c r="E758" s="13">
        <v>2874</v>
      </c>
    </row>
    <row r="759" spans="1:5" ht="13.5" thickBot="1">
      <c r="A759" s="8">
        <v>41304</v>
      </c>
      <c r="B759" s="9" t="s">
        <v>5</v>
      </c>
      <c r="C759" s="9" t="s">
        <v>13</v>
      </c>
      <c r="D759" s="9" t="s">
        <v>10</v>
      </c>
      <c r="E759" s="10">
        <v>2000</v>
      </c>
    </row>
    <row r="760" spans="1:5" ht="13.5" thickBot="1">
      <c r="A760" s="11">
        <v>41305</v>
      </c>
      <c r="B760" s="12" t="s">
        <v>5</v>
      </c>
      <c r="C760" s="12" t="s">
        <v>23</v>
      </c>
      <c r="D760" s="12" t="s">
        <v>36</v>
      </c>
      <c r="E760" s="13">
        <v>274.13</v>
      </c>
    </row>
    <row r="761" spans="1:5" ht="13.5" thickBot="1">
      <c r="A761" s="8">
        <v>41302</v>
      </c>
      <c r="B761" s="9" t="s">
        <v>25</v>
      </c>
      <c r="C761" s="9" t="s">
        <v>8</v>
      </c>
      <c r="D761" s="9" t="s">
        <v>50</v>
      </c>
      <c r="E761" s="10">
        <v>506</v>
      </c>
    </row>
    <row r="762" spans="1:5" ht="13.5" thickBot="1">
      <c r="A762" s="11">
        <v>41333</v>
      </c>
      <c r="B762" s="12" t="s">
        <v>5</v>
      </c>
      <c r="C762" s="12" t="s">
        <v>8</v>
      </c>
      <c r="D762" s="12" t="s">
        <v>15</v>
      </c>
      <c r="E762" s="13">
        <v>90</v>
      </c>
    </row>
    <row r="763" spans="1:5" ht="13.5" thickBot="1">
      <c r="A763" s="8">
        <v>41305</v>
      </c>
      <c r="B763" s="9" t="s">
        <v>29</v>
      </c>
      <c r="C763" s="9" t="s">
        <v>30</v>
      </c>
      <c r="D763" s="9" t="s">
        <v>38</v>
      </c>
      <c r="E763" s="10">
        <v>130.1</v>
      </c>
    </row>
    <row r="764" spans="1:5" ht="13.5" thickBot="1">
      <c r="A764" s="11">
        <v>41331</v>
      </c>
      <c r="B764" s="12" t="s">
        <v>5</v>
      </c>
      <c r="C764" s="12" t="s">
        <v>6</v>
      </c>
      <c r="D764" s="12" t="s">
        <v>37</v>
      </c>
      <c r="E764" s="13">
        <v>160</v>
      </c>
    </row>
    <row r="765" spans="1:5" ht="13.5" thickBot="1">
      <c r="A765" s="8">
        <v>41305</v>
      </c>
      <c r="B765" s="9" t="s">
        <v>25</v>
      </c>
      <c r="C765" s="9" t="s">
        <v>51</v>
      </c>
      <c r="D765" s="9" t="s">
        <v>33</v>
      </c>
      <c r="E765" s="10">
        <v>20000</v>
      </c>
    </row>
    <row r="766" spans="1:5" ht="13.5" thickBot="1">
      <c r="A766" s="11">
        <v>41321</v>
      </c>
      <c r="B766" s="12" t="s">
        <v>5</v>
      </c>
      <c r="C766" s="12" t="s">
        <v>8</v>
      </c>
      <c r="D766" s="12" t="s">
        <v>14</v>
      </c>
      <c r="E766" s="13">
        <v>243</v>
      </c>
    </row>
    <row r="767" spans="1:5" ht="13.5" thickBot="1">
      <c r="A767" s="8">
        <v>41305</v>
      </c>
      <c r="B767" s="9" t="s">
        <v>5</v>
      </c>
      <c r="C767" s="9" t="s">
        <v>47</v>
      </c>
      <c r="D767" s="9" t="s">
        <v>22</v>
      </c>
      <c r="E767" s="10">
        <v>7497.09</v>
      </c>
    </row>
    <row r="768" spans="1:5" ht="13.5" thickBot="1">
      <c r="A768" s="11">
        <v>41323</v>
      </c>
      <c r="B768" s="12" t="s">
        <v>25</v>
      </c>
      <c r="C768" s="12" t="s">
        <v>28</v>
      </c>
      <c r="D768" s="12" t="s">
        <v>34</v>
      </c>
      <c r="E768" s="13">
        <v>119</v>
      </c>
    </row>
    <row r="769" spans="1:5" ht="13.5" thickBot="1">
      <c r="A769" s="8">
        <v>41305</v>
      </c>
      <c r="B769" s="9" t="s">
        <v>5</v>
      </c>
      <c r="C769" s="9" t="s">
        <v>13</v>
      </c>
      <c r="D769" s="9" t="s">
        <v>41</v>
      </c>
      <c r="E769" s="10">
        <v>191.38</v>
      </c>
    </row>
    <row r="770" spans="1:5" ht="13.5" thickBot="1">
      <c r="A770" s="11">
        <v>41305</v>
      </c>
      <c r="B770" s="12" t="s">
        <v>29</v>
      </c>
      <c r="C770" s="12" t="s">
        <v>30</v>
      </c>
      <c r="D770" s="12" t="s">
        <v>20</v>
      </c>
      <c r="E770" s="13">
        <v>38.270000000000003</v>
      </c>
    </row>
    <row r="771" spans="1:5" ht="13.5" thickBot="1">
      <c r="A771" s="8">
        <v>41305</v>
      </c>
      <c r="B771" s="9" t="s">
        <v>5</v>
      </c>
      <c r="C771" s="9" t="s">
        <v>21</v>
      </c>
      <c r="D771" s="9" t="s">
        <v>7</v>
      </c>
      <c r="E771" s="10">
        <v>14137</v>
      </c>
    </row>
    <row r="772" spans="1:5" ht="13.5" thickBot="1">
      <c r="A772" s="11">
        <v>41296</v>
      </c>
      <c r="B772" s="12" t="s">
        <v>5</v>
      </c>
      <c r="C772" s="12" t="s">
        <v>16</v>
      </c>
      <c r="D772" s="12" t="s">
        <v>37</v>
      </c>
      <c r="E772" s="13">
        <v>148</v>
      </c>
    </row>
    <row r="773" spans="1:5" ht="12.75" customHeight="1" thickBot="1">
      <c r="A773" s="8">
        <v>41305</v>
      </c>
      <c r="B773" s="9" t="s">
        <v>5</v>
      </c>
      <c r="C773" s="9" t="s">
        <v>16</v>
      </c>
      <c r="D773" s="9" t="s">
        <v>65</v>
      </c>
      <c r="E773" s="10">
        <v>1361.78</v>
      </c>
    </row>
    <row r="774" spans="1:5" ht="12.75" customHeight="1" thickBot="1">
      <c r="A774" s="11">
        <v>41333</v>
      </c>
      <c r="B774" s="12" t="s">
        <v>5</v>
      </c>
      <c r="C774" s="12" t="s">
        <v>16</v>
      </c>
      <c r="D774" s="12" t="s">
        <v>44</v>
      </c>
      <c r="E774" s="13">
        <v>14380</v>
      </c>
    </row>
    <row r="775" spans="1:5" ht="12.75" customHeight="1" thickBot="1">
      <c r="A775" s="8">
        <v>41296</v>
      </c>
      <c r="B775" s="9" t="s">
        <v>5</v>
      </c>
      <c r="C775" s="9" t="s">
        <v>8</v>
      </c>
      <c r="D775" s="9" t="s">
        <v>14</v>
      </c>
      <c r="E775" s="10">
        <v>187</v>
      </c>
    </row>
    <row r="776" spans="1:5" ht="12.75" customHeight="1" thickBot="1">
      <c r="A776" s="11">
        <v>41331</v>
      </c>
      <c r="B776" s="12" t="s">
        <v>25</v>
      </c>
      <c r="C776" s="12" t="s">
        <v>21</v>
      </c>
      <c r="D776" s="12" t="s">
        <v>50</v>
      </c>
      <c r="E776" s="13">
        <v>549.79999999999995</v>
      </c>
    </row>
    <row r="777" spans="1:5" ht="12.75" customHeight="1" thickBot="1">
      <c r="A777" s="8">
        <v>41305</v>
      </c>
      <c r="B777" s="9" t="s">
        <v>5</v>
      </c>
      <c r="C777" s="9" t="s">
        <v>40</v>
      </c>
      <c r="D777" s="9" t="s">
        <v>63</v>
      </c>
      <c r="E777" s="10">
        <v>12740</v>
      </c>
    </row>
    <row r="778" spans="1:5" ht="12.75" customHeight="1" thickBot="1">
      <c r="A778" s="11">
        <v>41303</v>
      </c>
      <c r="B778" s="12" t="s">
        <v>5</v>
      </c>
      <c r="C778" s="12" t="s">
        <v>13</v>
      </c>
      <c r="D778" s="12" t="s">
        <v>37</v>
      </c>
      <c r="E778" s="13">
        <v>36</v>
      </c>
    </row>
    <row r="779" spans="1:5" ht="12.75" customHeight="1" thickBot="1">
      <c r="A779" s="8">
        <v>41305</v>
      </c>
      <c r="B779" s="9" t="s">
        <v>25</v>
      </c>
      <c r="C779" s="9" t="s">
        <v>35</v>
      </c>
      <c r="D779" s="9" t="s">
        <v>43</v>
      </c>
      <c r="E779" s="10">
        <v>83.33</v>
      </c>
    </row>
    <row r="780" spans="1:5" ht="12.75" customHeight="1" thickBot="1">
      <c r="A780" s="11">
        <v>41305</v>
      </c>
      <c r="B780" s="12" t="s">
        <v>5</v>
      </c>
      <c r="C780" s="12" t="s">
        <v>21</v>
      </c>
      <c r="D780" s="12" t="s">
        <v>27</v>
      </c>
      <c r="E780" s="13">
        <v>7923.42</v>
      </c>
    </row>
    <row r="781" spans="1:5" ht="12.75" customHeight="1" thickBot="1">
      <c r="A781" s="8">
        <v>41333</v>
      </c>
      <c r="B781" s="9" t="s">
        <v>25</v>
      </c>
      <c r="C781" s="9" t="s">
        <v>35</v>
      </c>
      <c r="D781" s="9" t="s">
        <v>33</v>
      </c>
      <c r="E781" s="10">
        <v>44596.31</v>
      </c>
    </row>
    <row r="782" spans="1:5" ht="12.75" customHeight="1" thickBot="1">
      <c r="A782" s="11">
        <v>41305</v>
      </c>
      <c r="B782" s="12" t="s">
        <v>5</v>
      </c>
      <c r="C782" s="12" t="s">
        <v>61</v>
      </c>
      <c r="D782" s="12" t="s">
        <v>74</v>
      </c>
      <c r="E782" s="13">
        <v>76.34</v>
      </c>
    </row>
    <row r="783" spans="1:5" ht="12.75" customHeight="1" thickBot="1">
      <c r="A783" s="8">
        <v>41303</v>
      </c>
      <c r="B783" s="9" t="s">
        <v>5</v>
      </c>
      <c r="C783" s="9" t="s">
        <v>13</v>
      </c>
      <c r="D783" s="9" t="s">
        <v>34</v>
      </c>
      <c r="E783" s="10">
        <v>6119.6</v>
      </c>
    </row>
    <row r="784" spans="1:5" ht="12.75" customHeight="1" thickBot="1">
      <c r="A784" s="11">
        <v>41302</v>
      </c>
      <c r="B784" s="12" t="s">
        <v>5</v>
      </c>
      <c r="C784" s="12" t="s">
        <v>13</v>
      </c>
      <c r="D784" s="12" t="s">
        <v>66</v>
      </c>
      <c r="E784" s="13">
        <v>854.7</v>
      </c>
    </row>
    <row r="785" spans="1:5" ht="12.75" customHeight="1" thickBot="1">
      <c r="A785" s="8">
        <v>41305</v>
      </c>
      <c r="B785" s="9" t="s">
        <v>5</v>
      </c>
      <c r="C785" s="9" t="s">
        <v>16</v>
      </c>
      <c r="D785" s="9" t="s">
        <v>43</v>
      </c>
      <c r="E785" s="10">
        <v>1592.08</v>
      </c>
    </row>
    <row r="786" spans="1:5" ht="12.75" customHeight="1" thickBot="1">
      <c r="A786" s="11">
        <v>41389</v>
      </c>
      <c r="B786" s="12" t="s">
        <v>5</v>
      </c>
      <c r="C786" s="12" t="s">
        <v>46</v>
      </c>
      <c r="D786" s="12" t="s">
        <v>7</v>
      </c>
      <c r="E786" s="13">
        <v>430.81</v>
      </c>
    </row>
    <row r="787" spans="1:5" ht="12.75" customHeight="1" thickBot="1">
      <c r="A787" s="8">
        <v>41333</v>
      </c>
      <c r="B787" s="9" t="s">
        <v>5</v>
      </c>
      <c r="C787" s="9" t="s">
        <v>35</v>
      </c>
      <c r="D787" s="9" t="s">
        <v>22</v>
      </c>
      <c r="E787" s="10">
        <v>103317.92</v>
      </c>
    </row>
    <row r="788" spans="1:5" ht="12.75" customHeight="1" thickBot="1">
      <c r="A788" s="11">
        <v>41323</v>
      </c>
      <c r="B788" s="12" t="s">
        <v>5</v>
      </c>
      <c r="C788" s="12" t="s">
        <v>6</v>
      </c>
      <c r="D788" s="12" t="s">
        <v>37</v>
      </c>
      <c r="E788" s="13">
        <v>55.5</v>
      </c>
    </row>
    <row r="789" spans="1:5" ht="12.75" customHeight="1" thickBot="1">
      <c r="A789" s="8">
        <v>41323</v>
      </c>
      <c r="B789" s="9" t="s">
        <v>5</v>
      </c>
      <c r="C789" s="9" t="s">
        <v>6</v>
      </c>
      <c r="D789" s="9" t="s">
        <v>37</v>
      </c>
      <c r="E789" s="10">
        <v>30</v>
      </c>
    </row>
    <row r="790" spans="1:5" ht="12.75" customHeight="1" thickBot="1">
      <c r="A790" s="11">
        <v>41305</v>
      </c>
      <c r="B790" s="12" t="s">
        <v>5</v>
      </c>
      <c r="C790" s="12" t="s">
        <v>40</v>
      </c>
      <c r="D790" s="12" t="s">
        <v>15</v>
      </c>
      <c r="E790" s="13">
        <v>1045.1300000000001</v>
      </c>
    </row>
    <row r="791" spans="1:5" ht="12.75" customHeight="1" thickBot="1">
      <c r="A791" s="8">
        <v>41325</v>
      </c>
      <c r="B791" s="9" t="s">
        <v>5</v>
      </c>
      <c r="C791" s="9" t="s">
        <v>40</v>
      </c>
      <c r="D791" s="9" t="s">
        <v>54</v>
      </c>
      <c r="E791" s="10">
        <v>1095</v>
      </c>
    </row>
    <row r="792" spans="1:5" ht="12.75" customHeight="1" thickBot="1">
      <c r="A792" s="11">
        <v>41322</v>
      </c>
      <c r="B792" s="12" t="s">
        <v>5</v>
      </c>
      <c r="C792" s="12" t="s">
        <v>19</v>
      </c>
      <c r="D792" s="12" t="s">
        <v>74</v>
      </c>
      <c r="E792" s="13">
        <v>6300</v>
      </c>
    </row>
    <row r="793" spans="1:5" ht="12.75" customHeight="1" thickBot="1">
      <c r="A793" s="8">
        <v>41305</v>
      </c>
      <c r="B793" s="9" t="s">
        <v>45</v>
      </c>
      <c r="C793" s="9" t="s">
        <v>19</v>
      </c>
      <c r="D793" s="9" t="s">
        <v>15</v>
      </c>
      <c r="E793" s="10">
        <v>90</v>
      </c>
    </row>
    <row r="794" spans="1:5" ht="12.75" customHeight="1" thickBot="1">
      <c r="A794" s="11">
        <v>41309</v>
      </c>
      <c r="B794" s="12" t="s">
        <v>39</v>
      </c>
      <c r="C794" s="12" t="s">
        <v>13</v>
      </c>
      <c r="D794" s="12" t="s">
        <v>54</v>
      </c>
      <c r="E794" s="13">
        <v>68775.66</v>
      </c>
    </row>
    <row r="795" spans="1:5" ht="12.75" customHeight="1" thickBot="1">
      <c r="A795" s="8">
        <v>41305</v>
      </c>
      <c r="B795" s="9" t="s">
        <v>5</v>
      </c>
      <c r="C795" s="9" t="s">
        <v>21</v>
      </c>
      <c r="D795" s="9" t="s">
        <v>42</v>
      </c>
      <c r="E795" s="10">
        <v>255</v>
      </c>
    </row>
    <row r="796" spans="1:5" ht="12.75" customHeight="1" thickBot="1">
      <c r="A796" s="11">
        <v>41333</v>
      </c>
      <c r="B796" s="12" t="s">
        <v>5</v>
      </c>
      <c r="C796" s="12" t="s">
        <v>40</v>
      </c>
      <c r="D796" s="12" t="s">
        <v>38</v>
      </c>
      <c r="E796" s="13">
        <v>533.29999999999995</v>
      </c>
    </row>
    <row r="797" spans="1:5" ht="12.75" customHeight="1" thickBot="1">
      <c r="A797" s="8">
        <v>41290</v>
      </c>
      <c r="B797" s="9" t="s">
        <v>5</v>
      </c>
      <c r="C797" s="9" t="s">
        <v>6</v>
      </c>
      <c r="D797" s="9" t="s">
        <v>14</v>
      </c>
      <c r="E797" s="10">
        <v>1515</v>
      </c>
    </row>
    <row r="798" spans="1:5" ht="12.75" customHeight="1" thickBot="1">
      <c r="A798" s="11">
        <v>41305</v>
      </c>
      <c r="B798" s="12" t="s">
        <v>5</v>
      </c>
      <c r="C798" s="12" t="s">
        <v>40</v>
      </c>
      <c r="D798" s="12" t="s">
        <v>7</v>
      </c>
      <c r="E798" s="13">
        <v>3605.64</v>
      </c>
    </row>
    <row r="799" spans="1:5" ht="12.75" customHeight="1" thickBot="1">
      <c r="A799" s="8">
        <v>41305</v>
      </c>
      <c r="B799" s="9" t="s">
        <v>5</v>
      </c>
      <c r="C799" s="9" t="s">
        <v>16</v>
      </c>
      <c r="D799" s="9" t="s">
        <v>44</v>
      </c>
      <c r="E799" s="10">
        <v>194.53</v>
      </c>
    </row>
    <row r="800" spans="1:5" ht="12.75" customHeight="1" thickBot="1">
      <c r="A800" s="11">
        <v>41333</v>
      </c>
      <c r="B800" s="12" t="s">
        <v>5</v>
      </c>
      <c r="C800" s="12" t="s">
        <v>8</v>
      </c>
      <c r="D800" s="12" t="s">
        <v>76</v>
      </c>
      <c r="E800" s="13">
        <v>20.52</v>
      </c>
    </row>
    <row r="801" spans="1:5" ht="12.75" customHeight="1" thickBot="1">
      <c r="A801" s="8">
        <v>41305</v>
      </c>
      <c r="B801" s="9" t="s">
        <v>5</v>
      </c>
      <c r="C801" s="9" t="s">
        <v>47</v>
      </c>
      <c r="D801" s="9" t="s">
        <v>20</v>
      </c>
      <c r="E801" s="10">
        <v>33.58</v>
      </c>
    </row>
    <row r="802" spans="1:5" ht="12.75" customHeight="1" thickBot="1">
      <c r="A802" s="11">
        <v>41305</v>
      </c>
      <c r="B802" s="12" t="s">
        <v>39</v>
      </c>
      <c r="C802" s="12" t="s">
        <v>16</v>
      </c>
      <c r="D802" s="12" t="s">
        <v>17</v>
      </c>
      <c r="E802" s="13">
        <v>2858.46</v>
      </c>
    </row>
    <row r="803" spans="1:5" ht="12.75" customHeight="1" thickBot="1">
      <c r="A803" s="8">
        <v>41305</v>
      </c>
      <c r="B803" s="9" t="s">
        <v>5</v>
      </c>
      <c r="C803" s="9" t="s">
        <v>47</v>
      </c>
      <c r="D803" s="9" t="s">
        <v>17</v>
      </c>
      <c r="E803" s="10">
        <v>815.88</v>
      </c>
    </row>
    <row r="804" spans="1:5" ht="12.75" customHeight="1" thickBot="1">
      <c r="A804" s="11">
        <v>41305</v>
      </c>
      <c r="B804" s="12" t="s">
        <v>5</v>
      </c>
      <c r="C804" s="12" t="s">
        <v>28</v>
      </c>
      <c r="D804" s="12" t="s">
        <v>24</v>
      </c>
      <c r="E804" s="13">
        <v>142.44</v>
      </c>
    </row>
    <row r="805" spans="1:5" ht="12.75" customHeight="1" thickBot="1">
      <c r="A805" s="8">
        <v>41298</v>
      </c>
      <c r="B805" s="9" t="s">
        <v>5</v>
      </c>
      <c r="C805" s="9" t="s">
        <v>21</v>
      </c>
      <c r="D805" s="9" t="s">
        <v>41</v>
      </c>
      <c r="E805" s="10">
        <v>180</v>
      </c>
    </row>
    <row r="806" spans="1:5" ht="12.75" customHeight="1" thickBot="1">
      <c r="A806" s="11">
        <v>41299</v>
      </c>
      <c r="B806" s="12" t="s">
        <v>39</v>
      </c>
      <c r="C806" s="12" t="s">
        <v>13</v>
      </c>
      <c r="D806" s="12" t="s">
        <v>59</v>
      </c>
      <c r="E806" s="13">
        <v>2024.17</v>
      </c>
    </row>
    <row r="807" spans="1:5" ht="12.75" customHeight="1" thickBot="1">
      <c r="A807" s="8">
        <v>41333</v>
      </c>
      <c r="B807" s="9" t="s">
        <v>5</v>
      </c>
      <c r="C807" s="9" t="s">
        <v>11</v>
      </c>
      <c r="D807" s="9" t="s">
        <v>42</v>
      </c>
      <c r="E807" s="10">
        <v>5389</v>
      </c>
    </row>
    <row r="808" spans="1:5" ht="12.75" customHeight="1" thickBot="1">
      <c r="A808" s="11">
        <v>41421</v>
      </c>
      <c r="B808" s="12" t="s">
        <v>25</v>
      </c>
      <c r="C808" s="12" t="s">
        <v>26</v>
      </c>
      <c r="D808" s="12" t="s">
        <v>27</v>
      </c>
      <c r="E808" s="13">
        <v>91.85</v>
      </c>
    </row>
    <row r="809" spans="1:5" ht="12.75" customHeight="1" thickBot="1">
      <c r="A809" s="8">
        <v>41333</v>
      </c>
      <c r="B809" s="9" t="s">
        <v>5</v>
      </c>
      <c r="C809" s="9" t="s">
        <v>32</v>
      </c>
      <c r="D809" s="9" t="s">
        <v>20</v>
      </c>
      <c r="E809" s="10">
        <v>21.55</v>
      </c>
    </row>
    <row r="810" spans="1:5" ht="12.75" customHeight="1" thickBot="1">
      <c r="A810" s="11">
        <v>41425</v>
      </c>
      <c r="B810" s="12" t="s">
        <v>5</v>
      </c>
      <c r="C810" s="12" t="s">
        <v>26</v>
      </c>
      <c r="D810" s="12" t="s">
        <v>12</v>
      </c>
      <c r="E810" s="13">
        <v>370</v>
      </c>
    </row>
    <row r="811" spans="1:5" ht="12.75" customHeight="1" thickBot="1">
      <c r="A811" s="8">
        <v>41333</v>
      </c>
      <c r="B811" s="9" t="s">
        <v>5</v>
      </c>
      <c r="C811" s="9" t="s">
        <v>13</v>
      </c>
      <c r="D811" s="9" t="s">
        <v>17</v>
      </c>
      <c r="E811" s="10">
        <v>5416.18</v>
      </c>
    </row>
    <row r="812" spans="1:5" ht="12.75" customHeight="1" thickBot="1">
      <c r="A812" s="11">
        <v>41333</v>
      </c>
      <c r="B812" s="12" t="s">
        <v>5</v>
      </c>
      <c r="C812" s="12" t="s">
        <v>6</v>
      </c>
      <c r="D812" s="12" t="s">
        <v>36</v>
      </c>
      <c r="E812" s="13">
        <v>3465.6</v>
      </c>
    </row>
    <row r="813" spans="1:5" ht="12.75" customHeight="1" thickBot="1">
      <c r="A813" s="8">
        <v>41305</v>
      </c>
      <c r="B813" s="9" t="s">
        <v>5</v>
      </c>
      <c r="C813" s="9" t="s">
        <v>8</v>
      </c>
      <c r="D813" s="9" t="s">
        <v>9</v>
      </c>
      <c r="E813" s="10">
        <v>500</v>
      </c>
    </row>
    <row r="814" spans="1:5" ht="12.75" customHeight="1" thickBot="1">
      <c r="A814" s="11">
        <v>41305</v>
      </c>
      <c r="B814" s="12" t="s">
        <v>5</v>
      </c>
      <c r="C814" s="12" t="s">
        <v>11</v>
      </c>
      <c r="D814" s="12" t="s">
        <v>27</v>
      </c>
      <c r="E814" s="13">
        <v>1224</v>
      </c>
    </row>
    <row r="815" spans="1:5" ht="12.75" customHeight="1" thickBot="1">
      <c r="A815" s="8">
        <v>41298</v>
      </c>
      <c r="B815" s="9" t="s">
        <v>5</v>
      </c>
      <c r="C815" s="9" t="s">
        <v>21</v>
      </c>
      <c r="D815" s="9" t="s">
        <v>14</v>
      </c>
      <c r="E815" s="10">
        <v>111</v>
      </c>
    </row>
    <row r="816" spans="1:5" ht="12.75" customHeight="1" thickBot="1">
      <c r="A816" s="11">
        <v>41333</v>
      </c>
      <c r="B816" s="12" t="s">
        <v>5</v>
      </c>
      <c r="C816" s="12" t="s">
        <v>35</v>
      </c>
      <c r="D816" s="12" t="s">
        <v>43</v>
      </c>
      <c r="E816" s="13">
        <v>141.03</v>
      </c>
    </row>
    <row r="817" spans="1:5" ht="12.75" customHeight="1" thickBot="1">
      <c r="A817" s="8">
        <v>41303</v>
      </c>
      <c r="B817" s="9" t="s">
        <v>5</v>
      </c>
      <c r="C817" s="9" t="s">
        <v>35</v>
      </c>
      <c r="D817" s="9" t="s">
        <v>69</v>
      </c>
      <c r="E817" s="10">
        <v>5470.09</v>
      </c>
    </row>
    <row r="818" spans="1:5" ht="12.75" customHeight="1" thickBot="1">
      <c r="A818" s="11">
        <v>41312</v>
      </c>
      <c r="B818" s="12" t="s">
        <v>5</v>
      </c>
      <c r="C818" s="12" t="s">
        <v>40</v>
      </c>
      <c r="D818" s="12" t="s">
        <v>14</v>
      </c>
      <c r="E818" s="13">
        <v>1152</v>
      </c>
    </row>
    <row r="819" spans="1:5" ht="12.75" customHeight="1" thickBot="1">
      <c r="A819" s="8">
        <v>41298</v>
      </c>
      <c r="B819" s="9" t="s">
        <v>5</v>
      </c>
      <c r="C819" s="9" t="s">
        <v>11</v>
      </c>
      <c r="D819" s="9" t="s">
        <v>41</v>
      </c>
      <c r="E819" s="10">
        <v>680</v>
      </c>
    </row>
    <row r="820" spans="1:5" ht="12.75" customHeight="1" thickBot="1">
      <c r="A820" s="11">
        <v>41333</v>
      </c>
      <c r="B820" s="12" t="s">
        <v>29</v>
      </c>
      <c r="C820" s="12" t="s">
        <v>30</v>
      </c>
      <c r="D820" s="12" t="s">
        <v>24</v>
      </c>
      <c r="E820" s="13">
        <v>61.22</v>
      </c>
    </row>
    <row r="821" spans="1:5" ht="12.75" customHeight="1" thickBot="1">
      <c r="A821" s="8">
        <v>41290</v>
      </c>
      <c r="B821" s="9" t="s">
        <v>5</v>
      </c>
      <c r="C821" s="9" t="s">
        <v>13</v>
      </c>
      <c r="D821" s="9" t="s">
        <v>34</v>
      </c>
      <c r="E821" s="10">
        <v>400</v>
      </c>
    </row>
    <row r="822" spans="1:5" ht="12.75" customHeight="1" thickBot="1">
      <c r="A822" s="11">
        <v>41333</v>
      </c>
      <c r="B822" s="12" t="s">
        <v>5</v>
      </c>
      <c r="C822" s="12" t="s">
        <v>28</v>
      </c>
      <c r="D822" s="12" t="s">
        <v>7</v>
      </c>
      <c r="E822" s="13">
        <v>6853.42</v>
      </c>
    </row>
    <row r="823" spans="1:5" ht="12.75" customHeight="1" thickBot="1">
      <c r="A823" s="8">
        <v>41290</v>
      </c>
      <c r="B823" s="9" t="s">
        <v>5</v>
      </c>
      <c r="C823" s="9" t="s">
        <v>23</v>
      </c>
      <c r="D823" s="9" t="s">
        <v>31</v>
      </c>
      <c r="E823" s="10">
        <v>636</v>
      </c>
    </row>
    <row r="824" spans="1:5" ht="12.75" customHeight="1" thickBot="1">
      <c r="A824" s="11">
        <v>41291</v>
      </c>
      <c r="B824" s="12" t="s">
        <v>5</v>
      </c>
      <c r="C824" s="12" t="s">
        <v>13</v>
      </c>
      <c r="D824" s="12" t="s">
        <v>82</v>
      </c>
      <c r="E824" s="13">
        <v>407</v>
      </c>
    </row>
    <row r="825" spans="1:5" ht="12.75" customHeight="1" thickBot="1">
      <c r="A825" s="8">
        <v>41331</v>
      </c>
      <c r="B825" s="9" t="s">
        <v>25</v>
      </c>
      <c r="C825" s="9" t="s">
        <v>6</v>
      </c>
      <c r="D825" s="9" t="s">
        <v>50</v>
      </c>
      <c r="E825" s="10">
        <v>716</v>
      </c>
    </row>
    <row r="826" spans="1:5" ht="12.75" customHeight="1" thickBot="1">
      <c r="A826" s="11">
        <v>41330</v>
      </c>
      <c r="B826" s="12" t="s">
        <v>39</v>
      </c>
      <c r="C826" s="12" t="s">
        <v>13</v>
      </c>
      <c r="D826" s="12" t="s">
        <v>55</v>
      </c>
      <c r="E826" s="13">
        <v>4200</v>
      </c>
    </row>
    <row r="827" spans="1:5" ht="12.75" customHeight="1" thickBot="1">
      <c r="A827" s="8">
        <v>41304</v>
      </c>
      <c r="B827" s="9" t="s">
        <v>5</v>
      </c>
      <c r="C827" s="9" t="s">
        <v>8</v>
      </c>
      <c r="D827" s="9" t="s">
        <v>34</v>
      </c>
      <c r="E827" s="10">
        <v>80</v>
      </c>
    </row>
    <row r="828" spans="1:5" ht="12.75" customHeight="1" thickBot="1">
      <c r="A828" s="11">
        <v>41304</v>
      </c>
      <c r="B828" s="12" t="s">
        <v>5</v>
      </c>
      <c r="C828" s="12" t="s">
        <v>8</v>
      </c>
      <c r="D828" s="12" t="s">
        <v>58</v>
      </c>
      <c r="E828" s="13">
        <v>16298</v>
      </c>
    </row>
    <row r="829" spans="1:5" ht="12.75" customHeight="1" thickBot="1">
      <c r="A829" s="8">
        <v>41305</v>
      </c>
      <c r="B829" s="9" t="s">
        <v>5</v>
      </c>
      <c r="C829" s="9" t="s">
        <v>6</v>
      </c>
      <c r="D829" s="9" t="s">
        <v>22</v>
      </c>
      <c r="E829" s="10">
        <v>292924.34000000003</v>
      </c>
    </row>
    <row r="830" spans="1:5" ht="12.75" customHeight="1" thickBot="1">
      <c r="A830" s="11">
        <v>41333</v>
      </c>
      <c r="B830" s="12" t="s">
        <v>5</v>
      </c>
      <c r="C830" s="12" t="s">
        <v>19</v>
      </c>
      <c r="D830" s="12" t="s">
        <v>42</v>
      </c>
      <c r="E830" s="13">
        <v>319</v>
      </c>
    </row>
    <row r="831" spans="1:5" ht="12.75" customHeight="1" thickBot="1">
      <c r="A831" s="8">
        <v>41290</v>
      </c>
      <c r="B831" s="9" t="s">
        <v>5</v>
      </c>
      <c r="C831" s="9" t="s">
        <v>26</v>
      </c>
      <c r="D831" s="9" t="s">
        <v>14</v>
      </c>
      <c r="E831" s="10">
        <v>108</v>
      </c>
    </row>
    <row r="832" spans="1:5" ht="12.75" customHeight="1" thickBot="1">
      <c r="A832" s="11">
        <v>41333</v>
      </c>
      <c r="B832" s="12" t="s">
        <v>5</v>
      </c>
      <c r="C832" s="12" t="s">
        <v>23</v>
      </c>
      <c r="D832" s="12" t="s">
        <v>36</v>
      </c>
      <c r="E832" s="13">
        <v>1058.51</v>
      </c>
    </row>
    <row r="833" spans="1:5" ht="12.75" customHeight="1" thickBot="1">
      <c r="A833" s="8">
        <v>41333</v>
      </c>
      <c r="B833" s="9" t="s">
        <v>5</v>
      </c>
      <c r="C833" s="9" t="s">
        <v>32</v>
      </c>
      <c r="D833" s="9" t="s">
        <v>22</v>
      </c>
      <c r="E833" s="10">
        <v>7448.33</v>
      </c>
    </row>
    <row r="834" spans="1:5" ht="12.75" customHeight="1" thickBot="1">
      <c r="A834" s="11">
        <v>41333</v>
      </c>
      <c r="B834" s="12" t="s">
        <v>5</v>
      </c>
      <c r="C834" s="12" t="s">
        <v>19</v>
      </c>
      <c r="D834" s="12" t="s">
        <v>20</v>
      </c>
      <c r="E834" s="13">
        <v>22.79</v>
      </c>
    </row>
    <row r="835" spans="1:5" ht="12.75" customHeight="1" thickBot="1">
      <c r="A835" s="8">
        <v>41333</v>
      </c>
      <c r="B835" s="9" t="s">
        <v>5</v>
      </c>
      <c r="C835" s="9" t="s">
        <v>8</v>
      </c>
      <c r="D835" s="9" t="s">
        <v>49</v>
      </c>
      <c r="E835" s="10">
        <v>3214.9</v>
      </c>
    </row>
    <row r="836" spans="1:5" ht="12.75" customHeight="1" thickBot="1">
      <c r="A836" s="11">
        <v>41333</v>
      </c>
      <c r="B836" s="12" t="s">
        <v>5</v>
      </c>
      <c r="C836" s="12" t="s">
        <v>8</v>
      </c>
      <c r="D836" s="12" t="s">
        <v>7</v>
      </c>
      <c r="E836" s="13">
        <v>64108.46</v>
      </c>
    </row>
    <row r="837" spans="1:5" ht="12.75" customHeight="1" thickBot="1">
      <c r="A837" s="8">
        <v>41296</v>
      </c>
      <c r="B837" s="9" t="s">
        <v>5</v>
      </c>
      <c r="C837" s="9" t="s">
        <v>13</v>
      </c>
      <c r="D837" s="9" t="s">
        <v>41</v>
      </c>
      <c r="E837" s="10">
        <v>35898.49</v>
      </c>
    </row>
    <row r="838" spans="1:5" ht="12.75" customHeight="1" thickBot="1">
      <c r="A838" s="11">
        <v>41333</v>
      </c>
      <c r="B838" s="12" t="s">
        <v>5</v>
      </c>
      <c r="C838" s="12" t="s">
        <v>40</v>
      </c>
      <c r="D838" s="12" t="s">
        <v>7</v>
      </c>
      <c r="E838" s="13">
        <v>3605.64</v>
      </c>
    </row>
    <row r="839" spans="1:5" ht="12.75" customHeight="1" thickBot="1">
      <c r="A839" s="8">
        <v>41333</v>
      </c>
      <c r="B839" s="9" t="s">
        <v>5</v>
      </c>
      <c r="C839" s="9" t="s">
        <v>51</v>
      </c>
      <c r="D839" s="9" t="s">
        <v>22</v>
      </c>
      <c r="E839" s="10">
        <v>6050.17</v>
      </c>
    </row>
    <row r="840" spans="1:5" ht="12.75" customHeight="1" thickBot="1">
      <c r="A840" s="11">
        <v>41304</v>
      </c>
      <c r="B840" s="12" t="s">
        <v>5</v>
      </c>
      <c r="C840" s="12" t="s">
        <v>30</v>
      </c>
      <c r="D840" s="12" t="s">
        <v>58</v>
      </c>
      <c r="E840" s="13">
        <v>28488</v>
      </c>
    </row>
    <row r="841" spans="1:5" ht="12.75" customHeight="1" thickBot="1">
      <c r="A841" s="8">
        <v>41333</v>
      </c>
      <c r="B841" s="9" t="s">
        <v>5</v>
      </c>
      <c r="C841" s="9" t="s">
        <v>6</v>
      </c>
      <c r="D841" s="9" t="s">
        <v>42</v>
      </c>
      <c r="E841" s="10">
        <v>14499</v>
      </c>
    </row>
    <row r="842" spans="1:5" ht="12.75" customHeight="1" thickBot="1">
      <c r="A842" s="11">
        <v>41290</v>
      </c>
      <c r="B842" s="12" t="s">
        <v>5</v>
      </c>
      <c r="C842" s="12" t="s">
        <v>6</v>
      </c>
      <c r="D842" s="12" t="s">
        <v>37</v>
      </c>
      <c r="E842" s="13">
        <v>50</v>
      </c>
    </row>
    <row r="843" spans="1:5" ht="12.75" customHeight="1" thickBot="1">
      <c r="A843" s="8">
        <v>41304</v>
      </c>
      <c r="B843" s="9" t="s">
        <v>5</v>
      </c>
      <c r="C843" s="9" t="s">
        <v>8</v>
      </c>
      <c r="D843" s="9" t="s">
        <v>10</v>
      </c>
      <c r="E843" s="10">
        <v>675</v>
      </c>
    </row>
    <row r="844" spans="1:5" ht="12.75" customHeight="1" thickBot="1">
      <c r="A844" s="11">
        <v>41323</v>
      </c>
      <c r="B844" s="12" t="s">
        <v>5</v>
      </c>
      <c r="C844" s="12" t="s">
        <v>6</v>
      </c>
      <c r="D844" s="12" t="s">
        <v>37</v>
      </c>
      <c r="E844" s="13">
        <v>10</v>
      </c>
    </row>
    <row r="845" spans="1:5" ht="12.75" customHeight="1" thickBot="1">
      <c r="A845" s="8">
        <v>41330</v>
      </c>
      <c r="B845" s="9" t="s">
        <v>5</v>
      </c>
      <c r="C845" s="9" t="s">
        <v>13</v>
      </c>
      <c r="D845" s="9" t="s">
        <v>74</v>
      </c>
      <c r="E845" s="10">
        <v>15000</v>
      </c>
    </row>
    <row r="846" spans="1:5" ht="12.75" customHeight="1" thickBot="1">
      <c r="A846" s="11">
        <v>41305</v>
      </c>
      <c r="B846" s="12" t="s">
        <v>5</v>
      </c>
      <c r="C846" s="12" t="s">
        <v>40</v>
      </c>
      <c r="D846" s="12" t="s">
        <v>80</v>
      </c>
      <c r="E846" s="13">
        <v>1140</v>
      </c>
    </row>
    <row r="847" spans="1:5" ht="12.75" customHeight="1" thickBot="1">
      <c r="A847" s="8">
        <v>41331</v>
      </c>
      <c r="B847" s="9" t="s">
        <v>5</v>
      </c>
      <c r="C847" s="9" t="s">
        <v>6</v>
      </c>
      <c r="D847" s="9" t="s">
        <v>14</v>
      </c>
      <c r="E847" s="10">
        <v>114</v>
      </c>
    </row>
    <row r="848" spans="1:5" ht="12.75" customHeight="1" thickBot="1">
      <c r="A848" s="11">
        <v>41292</v>
      </c>
      <c r="B848" s="12" t="s">
        <v>5</v>
      </c>
      <c r="C848" s="12" t="s">
        <v>6</v>
      </c>
      <c r="D848" s="12" t="s">
        <v>18</v>
      </c>
      <c r="E848" s="13">
        <v>473</v>
      </c>
    </row>
    <row r="849" spans="1:5" ht="12.75" customHeight="1" thickBot="1">
      <c r="A849" s="8">
        <v>41304</v>
      </c>
      <c r="B849" s="9" t="s">
        <v>5</v>
      </c>
      <c r="C849" s="9" t="s">
        <v>35</v>
      </c>
      <c r="D849" s="9" t="s">
        <v>37</v>
      </c>
      <c r="E849" s="10">
        <v>100</v>
      </c>
    </row>
    <row r="850" spans="1:5" ht="12.75" customHeight="1" thickBot="1">
      <c r="A850" s="11">
        <v>41297</v>
      </c>
      <c r="B850" s="12" t="s">
        <v>39</v>
      </c>
      <c r="C850" s="12" t="s">
        <v>13</v>
      </c>
      <c r="D850" s="12" t="s">
        <v>55</v>
      </c>
      <c r="E850" s="13">
        <v>3332</v>
      </c>
    </row>
    <row r="851" spans="1:5" ht="12.75" customHeight="1" thickBot="1">
      <c r="A851" s="8">
        <v>41333</v>
      </c>
      <c r="B851" s="9" t="s">
        <v>5</v>
      </c>
      <c r="C851" s="9" t="s">
        <v>6</v>
      </c>
      <c r="D851" s="9" t="s">
        <v>58</v>
      </c>
      <c r="E851" s="10">
        <v>12000</v>
      </c>
    </row>
    <row r="852" spans="1:5" ht="12.75" customHeight="1" thickBot="1">
      <c r="A852" s="11">
        <v>41292</v>
      </c>
      <c r="B852" s="12" t="s">
        <v>5</v>
      </c>
      <c r="C852" s="12" t="s">
        <v>6</v>
      </c>
      <c r="D852" s="12" t="s">
        <v>14</v>
      </c>
      <c r="E852" s="13">
        <v>223</v>
      </c>
    </row>
    <row r="853" spans="1:5" ht="12.75" customHeight="1" thickBot="1">
      <c r="A853" s="8">
        <v>41296</v>
      </c>
      <c r="B853" s="9" t="s">
        <v>5</v>
      </c>
      <c r="C853" s="9" t="s">
        <v>32</v>
      </c>
      <c r="D853" s="9" t="s">
        <v>56</v>
      </c>
      <c r="E853" s="10">
        <v>1720</v>
      </c>
    </row>
    <row r="854" spans="1:5" ht="12.75" customHeight="1" thickBot="1">
      <c r="A854" s="11">
        <v>41288</v>
      </c>
      <c r="B854" s="12" t="s">
        <v>29</v>
      </c>
      <c r="C854" s="12" t="s">
        <v>30</v>
      </c>
      <c r="D854" s="12" t="s">
        <v>12</v>
      </c>
      <c r="E854" s="13">
        <v>15000</v>
      </c>
    </row>
    <row r="855" spans="1:5" ht="12.75" customHeight="1" thickBot="1">
      <c r="A855" s="8">
        <v>41333</v>
      </c>
      <c r="B855" s="9" t="s">
        <v>5</v>
      </c>
      <c r="C855" s="9" t="s">
        <v>30</v>
      </c>
      <c r="D855" s="9" t="s">
        <v>17</v>
      </c>
      <c r="E855" s="10">
        <v>2310</v>
      </c>
    </row>
    <row r="856" spans="1:5" ht="12.75" customHeight="1" thickBot="1">
      <c r="A856" s="11">
        <v>41312</v>
      </c>
      <c r="B856" s="12" t="s">
        <v>5</v>
      </c>
      <c r="C856" s="12" t="s">
        <v>21</v>
      </c>
      <c r="D856" s="12" t="s">
        <v>56</v>
      </c>
      <c r="E856" s="13">
        <v>4580</v>
      </c>
    </row>
    <row r="857" spans="1:5" ht="12.75" customHeight="1" thickBot="1">
      <c r="A857" s="8">
        <v>41331</v>
      </c>
      <c r="B857" s="9" t="s">
        <v>5</v>
      </c>
      <c r="C857" s="9" t="s">
        <v>6</v>
      </c>
      <c r="D857" s="9" t="s">
        <v>37</v>
      </c>
      <c r="E857" s="10">
        <v>36</v>
      </c>
    </row>
    <row r="858" spans="1:5" ht="12.75" customHeight="1" thickBot="1">
      <c r="A858" s="11">
        <v>41288</v>
      </c>
      <c r="B858" s="12" t="s">
        <v>5</v>
      </c>
      <c r="C858" s="12" t="s">
        <v>16</v>
      </c>
      <c r="D858" s="12" t="s">
        <v>14</v>
      </c>
      <c r="E858" s="13">
        <v>146</v>
      </c>
    </row>
    <row r="859" spans="1:5" ht="12.75" customHeight="1" thickBot="1">
      <c r="A859" s="8">
        <v>41333</v>
      </c>
      <c r="B859" s="9" t="s">
        <v>5</v>
      </c>
      <c r="C859" s="9" t="s">
        <v>23</v>
      </c>
      <c r="D859" s="9" t="s">
        <v>27</v>
      </c>
      <c r="E859" s="10">
        <v>4677.4799999999996</v>
      </c>
    </row>
    <row r="860" spans="1:5" ht="12.75" customHeight="1" thickBot="1">
      <c r="A860" s="11">
        <v>41362</v>
      </c>
      <c r="B860" s="12" t="s">
        <v>25</v>
      </c>
      <c r="C860" s="12" t="s">
        <v>26</v>
      </c>
      <c r="D860" s="12" t="s">
        <v>27</v>
      </c>
      <c r="E860" s="13">
        <v>131.09</v>
      </c>
    </row>
    <row r="861" spans="1:5" ht="12.75" customHeight="1" thickBot="1">
      <c r="A861" s="8">
        <v>41331</v>
      </c>
      <c r="B861" s="9" t="s">
        <v>5</v>
      </c>
      <c r="C861" s="9" t="s">
        <v>6</v>
      </c>
      <c r="D861" s="9" t="s">
        <v>37</v>
      </c>
      <c r="E861" s="10">
        <v>28</v>
      </c>
    </row>
    <row r="862" spans="1:5" ht="12.75" customHeight="1" thickBot="1">
      <c r="A862" s="11">
        <v>41305</v>
      </c>
      <c r="B862" s="12" t="s">
        <v>5</v>
      </c>
      <c r="C862" s="12" t="s">
        <v>51</v>
      </c>
      <c r="D862" s="12" t="s">
        <v>52</v>
      </c>
      <c r="E862" s="13">
        <v>25.99</v>
      </c>
    </row>
    <row r="863" spans="1:5" ht="12.75" customHeight="1" thickBot="1">
      <c r="A863" s="8">
        <v>41304</v>
      </c>
      <c r="B863" s="9" t="s">
        <v>5</v>
      </c>
      <c r="C863" s="9" t="s">
        <v>35</v>
      </c>
      <c r="D863" s="9" t="s">
        <v>14</v>
      </c>
      <c r="E863" s="10">
        <v>924</v>
      </c>
    </row>
    <row r="864" spans="1:5" ht="12.75" customHeight="1" thickBot="1">
      <c r="A864" s="11">
        <v>41323</v>
      </c>
      <c r="B864" s="12" t="s">
        <v>25</v>
      </c>
      <c r="C864" s="12" t="s">
        <v>13</v>
      </c>
      <c r="D864" s="12" t="s">
        <v>14</v>
      </c>
      <c r="E864" s="13">
        <v>50</v>
      </c>
    </row>
    <row r="865" spans="1:5" ht="12.75" customHeight="1" thickBot="1">
      <c r="A865" s="8">
        <v>41333</v>
      </c>
      <c r="B865" s="9" t="s">
        <v>5</v>
      </c>
      <c r="C865" s="9" t="s">
        <v>11</v>
      </c>
      <c r="D865" s="9" t="s">
        <v>22</v>
      </c>
      <c r="E865" s="10">
        <v>111391.76</v>
      </c>
    </row>
    <row r="866" spans="1:5" ht="12.75" customHeight="1" thickBot="1">
      <c r="A866" s="11">
        <v>41299</v>
      </c>
      <c r="B866" s="12" t="s">
        <v>39</v>
      </c>
      <c r="C866" s="12" t="s">
        <v>13</v>
      </c>
      <c r="D866" s="12" t="s">
        <v>59</v>
      </c>
      <c r="E866" s="13">
        <v>50162.84</v>
      </c>
    </row>
    <row r="867" spans="1:5" ht="12.75" customHeight="1" thickBot="1">
      <c r="A867" s="8">
        <v>41305</v>
      </c>
      <c r="B867" s="9" t="s">
        <v>5</v>
      </c>
      <c r="C867" s="9" t="s">
        <v>8</v>
      </c>
      <c r="D867" s="9" t="s">
        <v>9</v>
      </c>
      <c r="E867" s="10">
        <v>50126.67</v>
      </c>
    </row>
    <row r="868" spans="1:5" ht="12.75" customHeight="1" thickBot="1">
      <c r="A868" s="11">
        <v>41333</v>
      </c>
      <c r="B868" s="12" t="s">
        <v>5</v>
      </c>
      <c r="C868" s="12" t="s">
        <v>35</v>
      </c>
      <c r="D868" s="12" t="s">
        <v>37</v>
      </c>
      <c r="E868" s="13">
        <v>280</v>
      </c>
    </row>
    <row r="869" spans="1:5" ht="12.75" customHeight="1" thickBot="1">
      <c r="A869" s="8">
        <v>41296</v>
      </c>
      <c r="B869" s="9" t="s">
        <v>5</v>
      </c>
      <c r="C869" s="9" t="s">
        <v>6</v>
      </c>
      <c r="D869" s="9" t="s">
        <v>37</v>
      </c>
      <c r="E869" s="10">
        <v>80</v>
      </c>
    </row>
    <row r="870" spans="1:5" ht="12.75" customHeight="1" thickBot="1">
      <c r="A870" s="11">
        <v>41305</v>
      </c>
      <c r="B870" s="12" t="s">
        <v>5</v>
      </c>
      <c r="C870" s="12" t="s">
        <v>35</v>
      </c>
      <c r="D870" s="12" t="s">
        <v>7</v>
      </c>
      <c r="E870" s="13">
        <v>8025.85</v>
      </c>
    </row>
    <row r="871" spans="1:5" ht="12.75" customHeight="1" thickBot="1">
      <c r="A871" s="8">
        <v>41305</v>
      </c>
      <c r="B871" s="9" t="s">
        <v>5</v>
      </c>
      <c r="C871" s="9" t="s">
        <v>26</v>
      </c>
      <c r="D871" s="9" t="s">
        <v>20</v>
      </c>
      <c r="E871" s="10">
        <v>10.42</v>
      </c>
    </row>
    <row r="872" spans="1:5" ht="12.75" customHeight="1" thickBot="1">
      <c r="A872" s="11">
        <v>41302</v>
      </c>
      <c r="B872" s="12" t="s">
        <v>29</v>
      </c>
      <c r="C872" s="12" t="s">
        <v>6</v>
      </c>
      <c r="D872" s="12" t="s">
        <v>12</v>
      </c>
      <c r="E872" s="13">
        <v>15</v>
      </c>
    </row>
    <row r="873" spans="1:5" ht="12.75" customHeight="1" thickBot="1">
      <c r="A873" s="8">
        <v>41303</v>
      </c>
      <c r="B873" s="9" t="s">
        <v>5</v>
      </c>
      <c r="C873" s="9" t="s">
        <v>16</v>
      </c>
      <c r="D873" s="9" t="s">
        <v>14</v>
      </c>
      <c r="E873" s="10">
        <v>102</v>
      </c>
    </row>
    <row r="874" spans="1:5" ht="12.75" customHeight="1" thickBot="1">
      <c r="A874" s="11">
        <v>41333</v>
      </c>
      <c r="B874" s="12" t="s">
        <v>5</v>
      </c>
      <c r="C874" s="12" t="s">
        <v>13</v>
      </c>
      <c r="D874" s="12" t="s">
        <v>42</v>
      </c>
      <c r="E874" s="13">
        <v>1553</v>
      </c>
    </row>
    <row r="875" spans="1:5" ht="12.75" customHeight="1" thickBot="1">
      <c r="A875" s="8">
        <v>41304</v>
      </c>
      <c r="B875" s="9" t="s">
        <v>5</v>
      </c>
      <c r="C875" s="9" t="s">
        <v>6</v>
      </c>
      <c r="D875" s="9" t="s">
        <v>14</v>
      </c>
      <c r="E875" s="10">
        <v>340</v>
      </c>
    </row>
    <row r="876" spans="1:5" ht="12.75" customHeight="1" thickBot="1">
      <c r="A876" s="14">
        <v>41288</v>
      </c>
      <c r="B876" s="15" t="s">
        <v>5</v>
      </c>
      <c r="C876" s="15" t="s">
        <v>8</v>
      </c>
      <c r="D876" s="15" t="s">
        <v>14</v>
      </c>
      <c r="E876" s="16">
        <v>220</v>
      </c>
    </row>
  </sheetData>
  <autoFilter ref="A1:E876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18" sqref="F18"/>
    </sheetView>
  </sheetViews>
  <sheetFormatPr defaultRowHeight="15"/>
  <cols>
    <col min="1" max="1" width="6.85546875" style="19" bestFit="1" customWidth="1"/>
    <col min="2" max="2" width="18" style="19" bestFit="1" customWidth="1"/>
    <col min="3" max="3" width="6.85546875" style="19" bestFit="1" customWidth="1"/>
    <col min="4" max="4" width="14.28515625" style="19" bestFit="1" customWidth="1"/>
    <col min="5" max="5" width="15.7109375" style="19" customWidth="1"/>
    <col min="6" max="6" width="9.28515625" style="19" bestFit="1" customWidth="1"/>
    <col min="7" max="7" width="15.7109375" style="19" customWidth="1"/>
    <col min="8" max="8" width="10" style="19" customWidth="1"/>
    <col min="9" max="9" width="15" style="19" bestFit="1" customWidth="1"/>
    <col min="10" max="16384" width="9.140625" style="19"/>
  </cols>
  <sheetData>
    <row r="1" spans="1:10">
      <c r="A1" s="24" t="s">
        <v>90</v>
      </c>
      <c r="B1" s="24" t="s">
        <v>95</v>
      </c>
      <c r="C1" s="24" t="s">
        <v>91</v>
      </c>
      <c r="D1" s="24" t="s">
        <v>92</v>
      </c>
      <c r="E1" s="24" t="s">
        <v>93</v>
      </c>
      <c r="F1" s="24" t="s">
        <v>94</v>
      </c>
      <c r="H1" s="20" t="s">
        <v>85</v>
      </c>
      <c r="I1" t="s">
        <v>87</v>
      </c>
      <c r="J1"/>
    </row>
    <row r="2" spans="1:10">
      <c r="A2" s="23" t="s">
        <v>83</v>
      </c>
      <c r="B2" s="27">
        <f t="array" ref="B2">SUM((MONTH(费用报销!A$2:A$876)&amp;"月"=A2)*费用报销!E$2:E$876)</f>
        <v>4608786.7199999988</v>
      </c>
      <c r="C2" s="25">
        <f t="array" ref="C2">SUM(--(MONTH(费用报销!A$2:A$876)&amp;"月"=A2))</f>
        <v>465</v>
      </c>
      <c r="D2" s="26">
        <f t="array" ref="D2">AVERAGE(IF(MONTH(费用报销!A$2:A$876)&amp;"月"=A2,费用报销!E$2:E$876))</f>
        <v>9911.3692903225783</v>
      </c>
      <c r="E2" s="26">
        <f t="array" ref="E2">MAX(IF(MONTH(费用报销!A$2:A$876)&amp;"月"=A2,费用报销!E$2:E$876))</f>
        <v>326352</v>
      </c>
      <c r="F2" s="26">
        <f t="array" ref="F2">MIN(IF(MONTH(费用报销!A$2:A$876)&amp;"月"=A2,费用报销!E$2:E$876))</f>
        <v>10</v>
      </c>
      <c r="H2" s="22" t="s">
        <v>88</v>
      </c>
      <c r="I2" s="21">
        <v>4608786.7199999979</v>
      </c>
      <c r="J2"/>
    </row>
    <row r="3" spans="1:10">
      <c r="A3" s="23" t="s">
        <v>84</v>
      </c>
      <c r="B3" s="27">
        <f t="array" ref="B3">SUM((MONTH(费用报销!A$2:A$876)&amp;"月"=A3)*费用报销!E$2:E$876)</f>
        <v>3974193.0699999989</v>
      </c>
      <c r="C3" s="25">
        <f t="array" ref="C3">SUM(--(MONTH(费用报销!A$2:A$876)&amp;"月"=A3))</f>
        <v>360</v>
      </c>
      <c r="D3" s="26">
        <f t="array" ref="D3">AVERAGE(IF(MONTH(费用报销!A$2:A$876)&amp;"月"=A3,费用报销!E$2:E$876))</f>
        <v>11039.425194444442</v>
      </c>
      <c r="E3" s="26">
        <f t="array" ref="E3">MAX(IF(MONTH(费用报销!A$2:A$876)&amp;"月"=A3,费用报销!E$2:E$876))</f>
        <v>330000</v>
      </c>
      <c r="F3" s="26">
        <f t="array" ref="F3">MIN(IF(MONTH(费用报销!A$2:A$876)&amp;"月"=A3,费用报销!E$2:E$876))</f>
        <v>8</v>
      </c>
      <c r="H3" s="22" t="s">
        <v>89</v>
      </c>
      <c r="I3" s="21">
        <v>3974193.07</v>
      </c>
      <c r="J3"/>
    </row>
    <row r="4" spans="1:10">
      <c r="H4" s="22" t="s">
        <v>86</v>
      </c>
      <c r="I4" s="21">
        <v>8582979.7899999972</v>
      </c>
      <c r="J4"/>
    </row>
    <row r="5" spans="1:10">
      <c r="H5"/>
      <c r="I5"/>
      <c r="J5"/>
    </row>
    <row r="6" spans="1:10">
      <c r="H6"/>
      <c r="I6"/>
      <c r="J6"/>
    </row>
    <row r="7" spans="1:10">
      <c r="H7"/>
      <c r="I7"/>
      <c r="J7"/>
    </row>
    <row r="8" spans="1:10">
      <c r="H8"/>
      <c r="I8"/>
      <c r="J8"/>
    </row>
    <row r="9" spans="1:10">
      <c r="H9"/>
      <c r="I9"/>
      <c r="J9"/>
    </row>
    <row r="10" spans="1:10">
      <c r="H10"/>
      <c r="I10"/>
      <c r="J10"/>
    </row>
    <row r="11" spans="1:10">
      <c r="H11"/>
      <c r="I11"/>
      <c r="J11"/>
    </row>
    <row r="12" spans="1:10">
      <c r="H12"/>
      <c r="I12"/>
      <c r="J12"/>
    </row>
    <row r="13" spans="1:10">
      <c r="H13"/>
      <c r="I13"/>
      <c r="J13"/>
    </row>
    <row r="14" spans="1:10">
      <c r="H14"/>
      <c r="I14"/>
      <c r="J14"/>
    </row>
    <row r="15" spans="1:10">
      <c r="H15"/>
      <c r="I15"/>
      <c r="J15"/>
    </row>
    <row r="16" spans="1:10">
      <c r="H16"/>
    </row>
    <row r="17" spans="8:8">
      <c r="H17"/>
    </row>
    <row r="18" spans="8:8">
      <c r="H18"/>
    </row>
    <row r="19" spans="8:8">
      <c r="H19"/>
    </row>
    <row r="20" spans="8:8">
      <c r="H20"/>
    </row>
    <row r="21" spans="8:8">
      <c r="H21"/>
    </row>
    <row r="22" spans="8:8">
      <c r="H22"/>
    </row>
    <row r="23" spans="8:8">
      <c r="H23"/>
    </row>
    <row r="24" spans="8:8">
      <c r="H24"/>
    </row>
    <row r="25" spans="8:8">
      <c r="H25"/>
    </row>
    <row r="26" spans="8:8">
      <c r="H26"/>
    </row>
    <row r="27" spans="8:8">
      <c r="H27"/>
    </row>
    <row r="28" spans="8:8">
      <c r="H28"/>
    </row>
    <row r="29" spans="8:8">
      <c r="H29"/>
    </row>
    <row r="30" spans="8:8">
      <c r="H30"/>
    </row>
    <row r="31" spans="8:8">
      <c r="H31"/>
    </row>
    <row r="32" spans="8:8">
      <c r="H32"/>
    </row>
    <row r="33" spans="8:8">
      <c r="H33"/>
    </row>
    <row r="34" spans="8:8">
      <c r="H34"/>
    </row>
    <row r="35" spans="8:8">
      <c r="H35"/>
    </row>
    <row r="36" spans="8:8">
      <c r="H36"/>
    </row>
    <row r="37" spans="8:8">
      <c r="H37"/>
    </row>
    <row r="38" spans="8:8">
      <c r="H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</vt:lpstr>
      <vt:lpstr>表格设计</vt:lpstr>
      <vt:lpstr>费用报销</vt:lpstr>
      <vt:lpstr>数组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2013-09-05T05:55:57Z</dcterms:created>
  <dcterms:modified xsi:type="dcterms:W3CDTF">2013-11-05T08:13:17Z</dcterms:modified>
</cp:coreProperties>
</file>