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8385"/>
  </bookViews>
  <sheets>
    <sheet name="中国式排名" sheetId="2" r:id="rId1"/>
    <sheet name="公式分解" sheetId="3" r:id="rId2"/>
  </sheets>
  <calcPr calcId="145621"/>
</workbook>
</file>

<file path=xl/calcChain.xml><?xml version="1.0" encoding="utf-8"?>
<calcChain xmlns="http://schemas.openxmlformats.org/spreadsheetml/2006/main">
  <c r="F10" i="3" l="1"/>
  <c r="G10" i="3" s="1"/>
  <c r="F9" i="3"/>
  <c r="F8" i="3"/>
  <c r="F7" i="3"/>
  <c r="F6" i="3"/>
  <c r="F5" i="3"/>
  <c r="G5" i="3" s="1"/>
  <c r="F4" i="3"/>
  <c r="F3" i="3"/>
  <c r="F2" i="3"/>
  <c r="G8" i="3" s="1"/>
  <c r="F10" i="2"/>
  <c r="H10" i="2" s="1" a="1"/>
  <c r="H10" i="2" s="1"/>
  <c r="F9" i="2"/>
  <c r="H9" i="2" s="1" a="1"/>
  <c r="H9" i="2" s="1"/>
  <c r="F8" i="2"/>
  <c r="F7" i="2"/>
  <c r="F6" i="2"/>
  <c r="H6" i="2" s="1" a="1"/>
  <c r="H6" i="2" s="1"/>
  <c r="F5" i="2"/>
  <c r="F4" i="2"/>
  <c r="F3" i="2"/>
  <c r="H3" i="2" s="1" a="1"/>
  <c r="H3" i="2" s="1"/>
  <c r="F2" i="2"/>
  <c r="H7" i="2" s="1" a="1"/>
  <c r="H7" i="2" s="1"/>
  <c r="H6" i="3" l="1" a="1"/>
  <c r="H6" i="3" s="1"/>
  <c r="H3" i="3" a="1"/>
  <c r="H3" i="3" s="1"/>
  <c r="H7" i="3" a="1"/>
  <c r="H7" i="3" s="1"/>
  <c r="H9" i="3" a="1"/>
  <c r="H9" i="3" s="1"/>
  <c r="H4" i="3" a="1"/>
  <c r="H4" i="3" s="1"/>
  <c r="G7" i="3"/>
  <c r="H8" i="3" a="1"/>
  <c r="H8" i="3" s="1"/>
  <c r="G2" i="3"/>
  <c r="G6" i="3"/>
  <c r="J2" i="3" a="1"/>
  <c r="H2" i="3" a="1"/>
  <c r="H2" i="3" s="1"/>
  <c r="G9" i="3"/>
  <c r="H10" i="3" a="1"/>
  <c r="H10" i="3" s="1"/>
  <c r="L2" i="3" a="1"/>
  <c r="L2" i="3" s="1"/>
  <c r="G3" i="3"/>
  <c r="G4" i="3"/>
  <c r="H5" i="3" a="1"/>
  <c r="H5" i="3" s="1"/>
  <c r="L9" i="3"/>
  <c r="L5" i="3"/>
  <c r="L8" i="3"/>
  <c r="L4" i="3"/>
  <c r="L7" i="3"/>
  <c r="L3" i="3"/>
  <c r="L10" i="3"/>
  <c r="L6" i="3"/>
  <c r="J8" i="3"/>
  <c r="J4" i="3"/>
  <c r="J7" i="3"/>
  <c r="J3" i="3"/>
  <c r="J10" i="3"/>
  <c r="J6" i="3"/>
  <c r="H4" i="2" a="1"/>
  <c r="H4" i="2" s="1"/>
  <c r="H2" i="2" a="1"/>
  <c r="H2" i="2" s="1"/>
  <c r="H8" i="2" a="1"/>
  <c r="H8" i="2" s="1"/>
  <c r="H5" i="2" a="1"/>
  <c r="H5" i="2" s="1"/>
  <c r="G10" i="2"/>
  <c r="G6" i="2"/>
  <c r="G5" i="2"/>
  <c r="G9" i="2"/>
  <c r="G7" i="2"/>
  <c r="G2" i="2"/>
  <c r="G3" i="2"/>
  <c r="G4" i="2"/>
  <c r="G8" i="2"/>
  <c r="J2" i="3" l="1"/>
  <c r="J9" i="3"/>
  <c r="J5" i="3"/>
  <c r="N2" i="3" l="1" a="1"/>
  <c r="N9" i="3" s="1"/>
  <c r="N6" i="3" l="1"/>
  <c r="N3" i="3"/>
  <c r="N2" i="3"/>
  <c r="L13" i="3" s="1"/>
  <c r="N4" i="3"/>
  <c r="N5" i="3"/>
  <c r="N10" i="3"/>
  <c r="N7" i="3"/>
  <c r="N8" i="3"/>
</calcChain>
</file>

<file path=xl/sharedStrings.xml><?xml version="1.0" encoding="utf-8"?>
<sst xmlns="http://schemas.openxmlformats.org/spreadsheetml/2006/main" count="38" uniqueCount="21">
  <si>
    <t>客户代码</t>
    <phoneticPr fontId="2" type="noConversion"/>
  </si>
  <si>
    <t>经营状况</t>
    <phoneticPr fontId="2" type="noConversion"/>
  </si>
  <si>
    <t>支付情况</t>
    <phoneticPr fontId="2" type="noConversion"/>
  </si>
  <si>
    <t>财务现状</t>
    <phoneticPr fontId="2" type="noConversion"/>
  </si>
  <si>
    <t>综合评分</t>
    <phoneticPr fontId="2" type="noConversion"/>
  </si>
  <si>
    <t>排名</t>
    <phoneticPr fontId="2" type="noConversion"/>
  </si>
  <si>
    <t>NCS0009</t>
  </si>
  <si>
    <t>NCS0081</t>
  </si>
  <si>
    <t>NCS0025</t>
  </si>
  <si>
    <t>NCS0005</t>
  </si>
  <si>
    <t>NCS0008</t>
  </si>
  <si>
    <t>NCS0034</t>
  </si>
  <si>
    <t>NCS0033</t>
  </si>
  <si>
    <t>NCS0022</t>
  </si>
  <si>
    <t>NCS0087</t>
  </si>
  <si>
    <t>贡献率</t>
    <phoneticPr fontId="2" type="noConversion"/>
  </si>
  <si>
    <t>中国式排名</t>
    <phoneticPr fontId="2" type="noConversion"/>
  </si>
  <si>
    <t>{=F$2:F$10&gt;F2}</t>
  </si>
  <si>
    <t>{=1/COUNTIF(F$2:F$10,F$2:F$10)}</t>
  </si>
  <si>
    <t>{=IF(J2:J10,L2:L10)}</t>
  </si>
  <si>
    <t>=SUM(N2:N10)+1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</si>
</sst>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34"/>
    </font>
    <font>
      <b/>
      <sz val="11"/>
      <color theme="1"/>
      <name val="Arial"/>
      <family val="2"/>
      <charset val="134"/>
    </font>
    <font>
      <sz val="9"/>
      <name val="Arial"/>
      <family val="2"/>
      <charset val="134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</xdr:row>
      <xdr:rowOff>76201</xdr:rowOff>
    </xdr:from>
    <xdr:to>
      <xdr:col>12</xdr:col>
      <xdr:colOff>609600</xdr:colOff>
      <xdr:row>5</xdr:row>
      <xdr:rowOff>142876</xdr:rowOff>
    </xdr:to>
    <xdr:sp macro="" textlink="">
      <xdr:nvSpPr>
        <xdr:cNvPr id="2" name="右箭头 1"/>
        <xdr:cNvSpPr/>
      </xdr:nvSpPr>
      <xdr:spPr>
        <a:xfrm>
          <a:off x="7181850" y="809626"/>
          <a:ext cx="50482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1" sqref="H21"/>
    </sheetView>
  </sheetViews>
  <sheetFormatPr defaultRowHeight="14.25" x14ac:dyDescent="0.2"/>
  <cols>
    <col min="1" max="4" width="9.5" bestFit="1" customWidth="1"/>
    <col min="5" max="5" width="7.5" bestFit="1" customWidth="1"/>
    <col min="6" max="6" width="9.5" bestFit="1" customWidth="1"/>
    <col min="7" max="7" width="9.375" customWidth="1"/>
    <col min="8" max="8" width="11.625" bestFit="1" customWidth="1"/>
  </cols>
  <sheetData>
    <row r="1" spans="1:8" ht="15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15</v>
      </c>
      <c r="F1" s="2" t="s">
        <v>4</v>
      </c>
      <c r="G1" s="2" t="s">
        <v>5</v>
      </c>
      <c r="H1" s="4" t="s">
        <v>16</v>
      </c>
    </row>
    <row r="2" spans="1:8" x14ac:dyDescent="0.2">
      <c r="A2" s="1" t="s">
        <v>6</v>
      </c>
      <c r="B2" s="3">
        <v>4</v>
      </c>
      <c r="C2" s="3">
        <v>3</v>
      </c>
      <c r="D2" s="3">
        <v>3</v>
      </c>
      <c r="E2" s="3">
        <v>3</v>
      </c>
      <c r="F2" s="3">
        <f>B2*0.2+C2*0.25+D2*0.3+E2*0.25</f>
        <v>3.2</v>
      </c>
      <c r="G2" s="3">
        <f t="shared" ref="G2:G10" si="0">RANK(F2,F$2:F$10)</f>
        <v>7</v>
      </c>
      <c r="H2" s="3">
        <f t="array" ref="H2">SUM(IF(F$2:F$10&gt;F2,1/COUNTIF(F$2:F$10,F$2:F$10)))+1</f>
        <v>6</v>
      </c>
    </row>
    <row r="3" spans="1:8" x14ac:dyDescent="0.2">
      <c r="A3" s="1" t="s">
        <v>7</v>
      </c>
      <c r="B3" s="3">
        <v>3</v>
      </c>
      <c r="C3" s="3">
        <v>4</v>
      </c>
      <c r="D3" s="3">
        <v>4</v>
      </c>
      <c r="E3" s="3">
        <v>4</v>
      </c>
      <c r="F3" s="3">
        <f t="shared" ref="F3:F10" si="1">B3*0.2+C3*0.25+D3*0.3+E3*0.25</f>
        <v>3.8</v>
      </c>
      <c r="G3" s="3">
        <f t="shared" si="0"/>
        <v>2</v>
      </c>
      <c r="H3" s="3">
        <f t="array" ref="H3">SUM(IF(F$2:F$10&gt;F3,1/COUNTIF(F$2:F$10,F$2:F$10)))+1</f>
        <v>2</v>
      </c>
    </row>
    <row r="4" spans="1:8" x14ac:dyDescent="0.2">
      <c r="A4" s="1" t="s">
        <v>8</v>
      </c>
      <c r="B4" s="3">
        <v>5</v>
      </c>
      <c r="C4" s="3">
        <v>4</v>
      </c>
      <c r="D4" s="3">
        <v>2</v>
      </c>
      <c r="E4" s="3">
        <v>4</v>
      </c>
      <c r="F4" s="3">
        <f t="shared" si="1"/>
        <v>3.6</v>
      </c>
      <c r="G4" s="3">
        <f t="shared" si="0"/>
        <v>4</v>
      </c>
      <c r="H4" s="3">
        <f t="array" ref="H4">SUM(IF(F$2:F$10&gt;F4,1/COUNTIF(F$2:F$10,F$2:F$10)))+1</f>
        <v>4</v>
      </c>
    </row>
    <row r="5" spans="1:8" x14ac:dyDescent="0.2">
      <c r="A5" s="1" t="s">
        <v>9</v>
      </c>
      <c r="B5" s="3">
        <v>5</v>
      </c>
      <c r="C5" s="3">
        <v>5</v>
      </c>
      <c r="D5" s="3">
        <v>2</v>
      </c>
      <c r="E5" s="3">
        <v>3</v>
      </c>
      <c r="F5" s="3">
        <f t="shared" si="1"/>
        <v>3.6</v>
      </c>
      <c r="G5" s="3">
        <f t="shared" si="0"/>
        <v>4</v>
      </c>
      <c r="H5" s="3">
        <f t="array" ref="H5">SUM(IF(F$2:F$10&gt;F5,1/COUNTIF(F$2:F$10,F$2:F$10)))+1</f>
        <v>4</v>
      </c>
    </row>
    <row r="6" spans="1:8" x14ac:dyDescent="0.2">
      <c r="A6" s="1" t="s">
        <v>10</v>
      </c>
      <c r="B6" s="3">
        <v>2</v>
      </c>
      <c r="C6" s="3">
        <v>4</v>
      </c>
      <c r="D6" s="3">
        <v>5</v>
      </c>
      <c r="E6" s="3">
        <v>2</v>
      </c>
      <c r="F6" s="3">
        <f t="shared" si="1"/>
        <v>3.4</v>
      </c>
      <c r="G6" s="6">
        <f t="shared" si="0"/>
        <v>6</v>
      </c>
      <c r="H6" s="6">
        <f t="array" ref="H6">SUM(IF(F$2:F$10&gt;F6,1/COUNTIF(F$2:F$10,F$2:F$10)))+1</f>
        <v>5</v>
      </c>
    </row>
    <row r="7" spans="1:8" x14ac:dyDescent="0.2">
      <c r="A7" s="1" t="s">
        <v>11</v>
      </c>
      <c r="B7" s="3">
        <v>5</v>
      </c>
      <c r="C7" s="3">
        <v>5</v>
      </c>
      <c r="D7" s="3">
        <v>4</v>
      </c>
      <c r="E7" s="3">
        <v>2</v>
      </c>
      <c r="F7" s="3">
        <f t="shared" si="1"/>
        <v>3.95</v>
      </c>
      <c r="G7" s="3">
        <f t="shared" si="0"/>
        <v>1</v>
      </c>
      <c r="H7" s="3">
        <f t="array" ref="H7">SUM(IF(F$2:F$10&gt;F7,1/COUNTIF(F$2:F$10,F$2:F$10)))+1</f>
        <v>1</v>
      </c>
    </row>
    <row r="8" spans="1:8" x14ac:dyDescent="0.2">
      <c r="A8" s="1" t="s">
        <v>12</v>
      </c>
      <c r="B8" s="3">
        <v>4</v>
      </c>
      <c r="C8" s="3">
        <v>4</v>
      </c>
      <c r="D8" s="3">
        <v>3</v>
      </c>
      <c r="E8" s="3">
        <v>4</v>
      </c>
      <c r="F8" s="3">
        <f t="shared" si="1"/>
        <v>3.7</v>
      </c>
      <c r="G8" s="3">
        <f t="shared" si="0"/>
        <v>3</v>
      </c>
      <c r="H8" s="3">
        <f t="array" ref="H8">SUM(IF(F$2:F$10&gt;F8,1/COUNTIF(F$2:F$10,F$2:F$10)))+1</f>
        <v>3</v>
      </c>
    </row>
    <row r="9" spans="1:8" x14ac:dyDescent="0.2">
      <c r="A9" s="1" t="s">
        <v>13</v>
      </c>
      <c r="B9" s="3">
        <v>2</v>
      </c>
      <c r="C9" s="3">
        <v>4</v>
      </c>
      <c r="D9" s="3">
        <v>2</v>
      </c>
      <c r="E9" s="3">
        <v>2</v>
      </c>
      <c r="F9" s="3">
        <f t="shared" si="1"/>
        <v>2.5</v>
      </c>
      <c r="G9" s="3">
        <f t="shared" si="0"/>
        <v>9</v>
      </c>
      <c r="H9" s="3">
        <f t="array" ref="H9">SUM(IF(F$2:F$10&gt;F9,1/COUNTIF(F$2:F$10,F$2:F$10)))+1</f>
        <v>8</v>
      </c>
    </row>
    <row r="10" spans="1:8" x14ac:dyDescent="0.2">
      <c r="A10" s="1" t="s">
        <v>14</v>
      </c>
      <c r="B10" s="3">
        <v>5</v>
      </c>
      <c r="C10" s="3">
        <v>2</v>
      </c>
      <c r="D10" s="3">
        <v>2</v>
      </c>
      <c r="E10" s="3">
        <v>3</v>
      </c>
      <c r="F10" s="3">
        <f t="shared" si="1"/>
        <v>2.85</v>
      </c>
      <c r="G10" s="3">
        <f t="shared" si="0"/>
        <v>8</v>
      </c>
      <c r="H10" s="3">
        <f t="array" ref="H10">SUM(IF(F$2:F$10&gt;F10,1/COUNTIF(F$2:F$10,F$2:F$10)))+1</f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2" sqref="L12"/>
    </sheetView>
  </sheetViews>
  <sheetFormatPr defaultRowHeight="14.25" outlineLevelCol="1" x14ac:dyDescent="0.2"/>
  <cols>
    <col min="1" max="1" width="9.5" bestFit="1" customWidth="1"/>
    <col min="2" max="4" width="9.5" hidden="1" customWidth="1" outlineLevel="1"/>
    <col min="5" max="5" width="7.5" hidden="1" customWidth="1" outlineLevel="1"/>
    <col min="6" max="6" width="9.5" bestFit="1" customWidth="1" collapsed="1"/>
    <col min="7" max="7" width="9.375" hidden="1" customWidth="1" outlineLevel="1"/>
    <col min="8" max="8" width="11.625" bestFit="1" customWidth="1" collapsed="1"/>
    <col min="9" max="9" width="5" customWidth="1"/>
    <col min="10" max="10" width="15.625" bestFit="1" customWidth="1"/>
    <col min="11" max="11" width="4.75" customWidth="1"/>
    <col min="12" max="12" width="32.875" bestFit="1" customWidth="1"/>
    <col min="14" max="14" width="18.75" bestFit="1" customWidth="1"/>
  </cols>
  <sheetData>
    <row r="1" spans="1:14" ht="15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15</v>
      </c>
      <c r="F1" s="2" t="s">
        <v>4</v>
      </c>
      <c r="G1" s="2" t="s">
        <v>5</v>
      </c>
      <c r="H1" s="4" t="s">
        <v>16</v>
      </c>
      <c r="J1" s="2" t="s">
        <v>17</v>
      </c>
      <c r="L1" s="5" t="s">
        <v>18</v>
      </c>
      <c r="N1" s="5" t="s">
        <v>19</v>
      </c>
    </row>
    <row r="2" spans="1:14" x14ac:dyDescent="0.2">
      <c r="A2" s="1" t="s">
        <v>6</v>
      </c>
      <c r="B2" s="3">
        <v>4</v>
      </c>
      <c r="C2" s="3">
        <v>3</v>
      </c>
      <c r="D2" s="3">
        <v>3</v>
      </c>
      <c r="E2" s="3">
        <v>3</v>
      </c>
      <c r="F2" s="3">
        <f>B2*0.2+C2*0.25+D2*0.3+E2*0.25</f>
        <v>3.2</v>
      </c>
      <c r="G2" s="3">
        <f t="shared" ref="G2:G10" si="0">RANK(F2,F$2:F$10)</f>
        <v>7</v>
      </c>
      <c r="H2" s="3">
        <f t="array" ref="H2">SUM(IF(F$2:F$10&gt;F2,1/COUNTIF(F$2:F$10,F$2:F$10)))+1</f>
        <v>6</v>
      </c>
      <c r="J2" s="1" t="b">
        <f t="array" ref="J2:J10">F$2:F$10&gt;F2</f>
        <v>0</v>
      </c>
      <c r="L2" s="3">
        <f t="array" ref="L2:L10">1/COUNTIF(F$2:F$10,F$2:F$10)</f>
        <v>1</v>
      </c>
      <c r="N2" s="3" t="b">
        <f t="array" ref="N2:N10">IF(J2:J10,L2:L10)</f>
        <v>0</v>
      </c>
    </row>
    <row r="3" spans="1:14" x14ac:dyDescent="0.2">
      <c r="A3" s="1" t="s">
        <v>7</v>
      </c>
      <c r="B3" s="3">
        <v>3</v>
      </c>
      <c r="C3" s="3">
        <v>4</v>
      </c>
      <c r="D3" s="3">
        <v>4</v>
      </c>
      <c r="E3" s="3">
        <v>4</v>
      </c>
      <c r="F3" s="3">
        <f t="shared" ref="F3:F10" si="1">B3*0.2+C3*0.25+D3*0.3+E3*0.25</f>
        <v>3.8</v>
      </c>
      <c r="G3" s="3">
        <f t="shared" si="0"/>
        <v>2</v>
      </c>
      <c r="H3" s="3">
        <f t="array" ref="H3">SUM(IF(F$2:F$10&gt;F3,1/COUNTIF(F$2:F$10,F$2:F$10)))+1</f>
        <v>2</v>
      </c>
      <c r="J3" s="1" t="b">
        <v>1</v>
      </c>
      <c r="L3" s="3">
        <v>1</v>
      </c>
      <c r="N3" s="3">
        <v>1</v>
      </c>
    </row>
    <row r="4" spans="1:14" x14ac:dyDescent="0.2">
      <c r="A4" s="1" t="s">
        <v>8</v>
      </c>
      <c r="B4" s="3">
        <v>5</v>
      </c>
      <c r="C4" s="3">
        <v>4</v>
      </c>
      <c r="D4" s="3">
        <v>2</v>
      </c>
      <c r="E4" s="3">
        <v>4</v>
      </c>
      <c r="F4" s="3">
        <f t="shared" si="1"/>
        <v>3.6</v>
      </c>
      <c r="G4" s="3">
        <f t="shared" si="0"/>
        <v>4</v>
      </c>
      <c r="H4" s="3">
        <f t="array" ref="H4">SUM(IF(F$2:F$10&gt;F4,1/COUNTIF(F$2:F$10,F$2:F$10)))+1</f>
        <v>4</v>
      </c>
      <c r="J4" s="1" t="b">
        <v>1</v>
      </c>
      <c r="L4" s="3">
        <v>0.5</v>
      </c>
      <c r="N4" s="3">
        <v>0.5</v>
      </c>
    </row>
    <row r="5" spans="1:14" x14ac:dyDescent="0.2">
      <c r="A5" s="1" t="s">
        <v>9</v>
      </c>
      <c r="B5" s="3">
        <v>5</v>
      </c>
      <c r="C5" s="3">
        <v>5</v>
      </c>
      <c r="D5" s="3">
        <v>2</v>
      </c>
      <c r="E5" s="3">
        <v>3</v>
      </c>
      <c r="F5" s="3">
        <f t="shared" si="1"/>
        <v>3.6</v>
      </c>
      <c r="G5" s="3">
        <f t="shared" si="0"/>
        <v>4</v>
      </c>
      <c r="H5" s="3">
        <f t="array" ref="H5">SUM(IF(F$2:F$10&gt;F5,1/COUNTIF(F$2:F$10,F$2:F$10)))+1</f>
        <v>4</v>
      </c>
      <c r="J5" s="1" t="b">
        <v>1</v>
      </c>
      <c r="L5" s="3">
        <v>0.5</v>
      </c>
      <c r="N5" s="3">
        <v>0.5</v>
      </c>
    </row>
    <row r="6" spans="1:14" x14ac:dyDescent="0.2">
      <c r="A6" s="1" t="s">
        <v>10</v>
      </c>
      <c r="B6" s="3">
        <v>2</v>
      </c>
      <c r="C6" s="3">
        <v>4</v>
      </c>
      <c r="D6" s="3">
        <v>5</v>
      </c>
      <c r="E6" s="3">
        <v>2</v>
      </c>
      <c r="F6" s="3">
        <f t="shared" si="1"/>
        <v>3.4</v>
      </c>
      <c r="G6" s="3">
        <f t="shared" si="0"/>
        <v>6</v>
      </c>
      <c r="H6" s="3">
        <f t="array" ref="H6">SUM(IF(F$2:F$10&gt;F6,1/COUNTIF(F$2:F$10,F$2:F$10)))+1</f>
        <v>5</v>
      </c>
      <c r="J6" s="1" t="b">
        <v>1</v>
      </c>
      <c r="L6" s="3">
        <v>1</v>
      </c>
      <c r="N6" s="3">
        <v>1</v>
      </c>
    </row>
    <row r="7" spans="1:14" x14ac:dyDescent="0.2">
      <c r="A7" s="1" t="s">
        <v>11</v>
      </c>
      <c r="B7" s="3">
        <v>5</v>
      </c>
      <c r="C7" s="3">
        <v>5</v>
      </c>
      <c r="D7" s="3">
        <v>4</v>
      </c>
      <c r="E7" s="3">
        <v>2</v>
      </c>
      <c r="F7" s="3">
        <f t="shared" si="1"/>
        <v>3.95</v>
      </c>
      <c r="G7" s="3">
        <f t="shared" si="0"/>
        <v>1</v>
      </c>
      <c r="H7" s="3">
        <f t="array" ref="H7">SUM(IF(F$2:F$10&gt;F7,1/COUNTIF(F$2:F$10,F$2:F$10)))+1</f>
        <v>1</v>
      </c>
      <c r="J7" s="1" t="b">
        <v>1</v>
      </c>
      <c r="L7" s="3">
        <v>1</v>
      </c>
      <c r="N7" s="3">
        <v>1</v>
      </c>
    </row>
    <row r="8" spans="1:14" x14ac:dyDescent="0.2">
      <c r="A8" s="1" t="s">
        <v>12</v>
      </c>
      <c r="B8" s="3">
        <v>4</v>
      </c>
      <c r="C8" s="3">
        <v>4</v>
      </c>
      <c r="D8" s="3">
        <v>3</v>
      </c>
      <c r="E8" s="3">
        <v>4</v>
      </c>
      <c r="F8" s="3">
        <f t="shared" si="1"/>
        <v>3.7</v>
      </c>
      <c r="G8" s="3">
        <f t="shared" si="0"/>
        <v>3</v>
      </c>
      <c r="H8" s="3">
        <f t="array" ref="H8">SUM(IF(F$2:F$10&gt;F8,1/COUNTIF(F$2:F$10,F$2:F$10)))+1</f>
        <v>3</v>
      </c>
      <c r="J8" s="1" t="b">
        <v>1</v>
      </c>
      <c r="L8" s="3">
        <v>1</v>
      </c>
      <c r="N8" s="3">
        <v>1</v>
      </c>
    </row>
    <row r="9" spans="1:14" x14ac:dyDescent="0.2">
      <c r="A9" s="1" t="s">
        <v>13</v>
      </c>
      <c r="B9" s="3">
        <v>2</v>
      </c>
      <c r="C9" s="3">
        <v>4</v>
      </c>
      <c r="D9" s="3">
        <v>2</v>
      </c>
      <c r="E9" s="3">
        <v>2</v>
      </c>
      <c r="F9" s="3">
        <f t="shared" si="1"/>
        <v>2.5</v>
      </c>
      <c r="G9" s="3">
        <f t="shared" si="0"/>
        <v>9</v>
      </c>
      <c r="H9" s="3">
        <f t="array" ref="H9">SUM(IF(F$2:F$10&gt;F9,1/COUNTIF(F$2:F$10,F$2:F$10)))+1</f>
        <v>8</v>
      </c>
      <c r="J9" s="1" t="b">
        <v>0</v>
      </c>
      <c r="L9" s="3">
        <v>1</v>
      </c>
      <c r="N9" s="3" t="b">
        <v>0</v>
      </c>
    </row>
    <row r="10" spans="1:14" x14ac:dyDescent="0.2">
      <c r="A10" s="1" t="s">
        <v>14</v>
      </c>
      <c r="B10" s="3">
        <v>5</v>
      </c>
      <c r="C10" s="3">
        <v>2</v>
      </c>
      <c r="D10" s="3">
        <v>2</v>
      </c>
      <c r="E10" s="3">
        <v>3</v>
      </c>
      <c r="F10" s="3">
        <f t="shared" si="1"/>
        <v>2.85</v>
      </c>
      <c r="G10" s="3">
        <f t="shared" si="0"/>
        <v>8</v>
      </c>
      <c r="H10" s="3">
        <f t="array" ref="H10">SUM(IF(F$2:F$10&gt;F10,1/COUNTIF(F$2:F$10,F$2:F$10)))+1</f>
        <v>7</v>
      </c>
      <c r="J10" s="1" t="b">
        <v>0</v>
      </c>
      <c r="L10" s="3">
        <v>1</v>
      </c>
      <c r="N10" s="3" t="b">
        <v>0</v>
      </c>
    </row>
    <row r="12" spans="1:14" ht="15" x14ac:dyDescent="0.2">
      <c r="L12" s="5" t="s">
        <v>20</v>
      </c>
    </row>
    <row r="13" spans="1:14" x14ac:dyDescent="0.2">
      <c r="L13" s="3">
        <f>SUM(N2:N10)+1</f>
        <v>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中国式排名</vt:lpstr>
      <vt:lpstr>公式分解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2013-09-12T03:28:21Z</dcterms:created>
  <dcterms:modified xsi:type="dcterms:W3CDTF">2013-10-29T07:28:21Z</dcterms:modified>
</cp:coreProperties>
</file>