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B-накопитель на 14.03.2021\14.03.2021.ОБНОВЛЕНИЕ САЙТА\Эл.энергия ee 14.03.2021\"/>
    </mc:Choice>
  </mc:AlternateContent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9" i="1" l="1"/>
  <c r="G19" i="1"/>
  <c r="D18" i="1"/>
  <c r="F18" i="1" s="1"/>
  <c r="D17" i="1"/>
  <c r="F17" i="1" s="1"/>
  <c r="G17" i="1" l="1"/>
  <c r="D16" i="1"/>
  <c r="F16" i="1" s="1"/>
  <c r="D15" i="1"/>
  <c r="F15" i="1" s="1"/>
  <c r="D14" i="1"/>
  <c r="F14" i="1" s="1"/>
  <c r="D13" i="1"/>
  <c r="F13" i="1" s="1"/>
  <c r="G15" i="1" l="1"/>
  <c r="G13" i="1"/>
  <c r="D12" i="1"/>
  <c r="F12" i="1" s="1"/>
  <c r="D11" i="1"/>
  <c r="F11" i="1" s="1"/>
  <c r="G11" i="1" l="1"/>
  <c r="D8" i="1"/>
  <c r="D7" i="1"/>
  <c r="D10" i="1"/>
  <c r="F10" i="1" s="1"/>
  <c r="D9" i="1"/>
  <c r="F9" i="1" s="1"/>
  <c r="G9" i="1" l="1"/>
  <c r="F8" i="1"/>
  <c r="F7" i="1"/>
  <c r="G7" i="1" l="1"/>
  <c r="F5" i="1" l="1"/>
  <c r="D4" i="1"/>
  <c r="F4" i="1" s="1"/>
  <c r="G4" i="1" l="1"/>
  <c r="H20" i="1" s="1"/>
</calcChain>
</file>

<file path=xl/sharedStrings.xml><?xml version="1.0" encoding="utf-8"?>
<sst xmlns="http://schemas.openxmlformats.org/spreadsheetml/2006/main" count="28" uniqueCount="14">
  <si>
    <t>Дата оплаты</t>
  </si>
  <si>
    <t>Показания на день оплаты</t>
  </si>
  <si>
    <t xml:space="preserve">кВт/ч к оплате </t>
  </si>
  <si>
    <t xml:space="preserve">Тариф </t>
  </si>
  <si>
    <t>Т1</t>
  </si>
  <si>
    <t>Т2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</si>
  <si>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</si>
  <si>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</si>
  <si>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</si>
  <si>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</si>
  <si>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</si>
  <si>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</si>
  <si>
    <t>Т</t>
  </si>
  <si>
    <t>нач пени 83 дн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</si>
</sst>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₽&quot;"/>
    <numFmt numFmtId="165" formatCode="#,##0.00\ &quot;₽&quot;"/>
  </numFmts>
  <fonts count="5" x14ac:knownFonts="1"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1" fillId="0" borderId="0" xfId="0" applyNumberFormat="1" applyFont="1"/>
    <xf numFmtId="0" fontId="2" fillId="0" borderId="5" xfId="0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5" fontId="1" fillId="0" borderId="2" xfId="0" applyNumberFormat="1" applyFont="1" applyBorder="1"/>
    <xf numFmtId="165" fontId="1" fillId="0" borderId="0" xfId="0" applyNumberFormat="1" applyFont="1"/>
    <xf numFmtId="0" fontId="1" fillId="0" borderId="2" xfId="0" applyFont="1" applyBorder="1"/>
    <xf numFmtId="164" fontId="1" fillId="0" borderId="2" xfId="0" applyNumberFormat="1" applyFont="1" applyBorder="1"/>
    <xf numFmtId="1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5" fontId="1" fillId="0" borderId="4" xfId="0" applyNumberFormat="1" applyFont="1" applyBorder="1"/>
    <xf numFmtId="0" fontId="1" fillId="0" borderId="8" xfId="0" applyFont="1" applyBorder="1"/>
    <xf numFmtId="164" fontId="1" fillId="0" borderId="8" xfId="0" applyNumberFormat="1" applyFont="1" applyBorder="1"/>
    <xf numFmtId="164" fontId="1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5" fontId="4" fillId="0" borderId="2" xfId="0" applyNumberFormat="1" applyFont="1" applyBorder="1"/>
    <xf numFmtId="0" fontId="1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tabSelected="1" workbookViewId="0">
      <selection activeCell="H19" sqref="H19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customWidth="1"/>
    <col min="13" max="16384" width="9.140625" style="1"/>
  </cols>
  <sheetData>
    <row r="1" spans="1:9" ht="52.5" customHeight="1" x14ac:dyDescent="0.25">
      <c r="A1" s="8" t="s">
        <v>0</v>
      </c>
      <c r="B1" s="5" t="s">
        <v>6</v>
      </c>
      <c r="C1" s="4" t="s">
        <v>1</v>
      </c>
      <c r="D1" s="5" t="s">
        <v>2</v>
      </c>
      <c r="E1" s="5" t="s">
        <v>3</v>
      </c>
      <c r="F1" s="10" t="s">
        <v>7</v>
      </c>
      <c r="G1" s="12" t="s">
        <v>8</v>
      </c>
      <c r="H1" s="12" t="s">
        <v>9</v>
      </c>
    </row>
    <row r="2" spans="1:9" x14ac:dyDescent="0.25">
      <c r="A2" s="6">
        <v>43878</v>
      </c>
      <c r="B2" s="3" t="s">
        <v>4</v>
      </c>
      <c r="C2" s="3">
        <v>57808</v>
      </c>
      <c r="D2" s="2"/>
      <c r="E2" s="3"/>
      <c r="F2" s="11"/>
      <c r="G2" s="13"/>
      <c r="H2" s="13"/>
      <c r="I2" s="14"/>
    </row>
    <row r="3" spans="1:9" x14ac:dyDescent="0.25">
      <c r="A3" s="6"/>
      <c r="B3" s="3" t="s">
        <v>5</v>
      </c>
      <c r="C3" s="7">
        <v>0</v>
      </c>
      <c r="D3" s="2"/>
      <c r="E3" s="3"/>
      <c r="F3" s="11"/>
      <c r="G3" s="13"/>
      <c r="H3" s="13"/>
    </row>
    <row r="4" spans="1:9" x14ac:dyDescent="0.25">
      <c r="A4" s="6">
        <v>43963</v>
      </c>
      <c r="B4" s="3" t="s">
        <v>4</v>
      </c>
      <c r="C4" s="3">
        <v>58799</v>
      </c>
      <c r="D4" s="2">
        <f t="shared" ref="D4" si="0">C4-C2</f>
        <v>991</v>
      </c>
      <c r="E4" s="3">
        <v>4.49</v>
      </c>
      <c r="F4" s="11">
        <f t="shared" ref="F4:F5" si="1">D4*E4</f>
        <v>4449.59</v>
      </c>
      <c r="G4" s="13">
        <f>SUM(F4,F5)</f>
        <v>5562.5300000000007</v>
      </c>
      <c r="H4" s="13">
        <v>5702.85</v>
      </c>
    </row>
    <row r="5" spans="1:9" x14ac:dyDescent="0.25">
      <c r="A5" s="17"/>
      <c r="B5" s="18" t="s">
        <v>5</v>
      </c>
      <c r="C5" s="19">
        <v>25584</v>
      </c>
      <c r="D5" s="20">
        <v>458</v>
      </c>
      <c r="E5" s="18">
        <v>2.4300000000000002</v>
      </c>
      <c r="F5" s="21">
        <f t="shared" si="1"/>
        <v>1112.94</v>
      </c>
      <c r="G5" s="22"/>
      <c r="H5" s="22"/>
    </row>
    <row r="6" spans="1:9" x14ac:dyDescent="0.25">
      <c r="A6" s="6">
        <v>43963</v>
      </c>
      <c r="B6" s="3" t="s">
        <v>12</v>
      </c>
      <c r="C6" s="7">
        <v>0</v>
      </c>
      <c r="D6" s="26" t="s">
        <v>13</v>
      </c>
      <c r="E6" s="3">
        <v>0</v>
      </c>
      <c r="F6" s="25">
        <v>245.22</v>
      </c>
      <c r="G6" s="27">
        <v>245.22</v>
      </c>
      <c r="H6" s="13"/>
    </row>
    <row r="7" spans="1:9" x14ac:dyDescent="0.25">
      <c r="A7" s="17">
        <v>44028</v>
      </c>
      <c r="B7" s="18" t="s">
        <v>4</v>
      </c>
      <c r="C7" s="28">
        <v>59899</v>
      </c>
      <c r="D7" s="2">
        <f>C7-C4</f>
        <v>1100</v>
      </c>
      <c r="E7" s="18">
        <v>4.71</v>
      </c>
      <c r="F7" s="21">
        <f t="shared" ref="F7:F8" si="2">D7*E7</f>
        <v>5181</v>
      </c>
      <c r="G7" s="22">
        <f>SUM(F7,F8)</f>
        <v>6522.3</v>
      </c>
      <c r="H7" s="22">
        <v>6255.92</v>
      </c>
    </row>
    <row r="8" spans="1:9" x14ac:dyDescent="0.25">
      <c r="A8" s="6"/>
      <c r="B8" s="3" t="s">
        <v>5</v>
      </c>
      <c r="C8" s="29">
        <v>26110</v>
      </c>
      <c r="D8" s="2">
        <f>C8-C5</f>
        <v>526</v>
      </c>
      <c r="E8" s="3">
        <v>2.5499999999999998</v>
      </c>
      <c r="F8" s="25">
        <f t="shared" si="2"/>
        <v>1341.3</v>
      </c>
      <c r="G8" s="13"/>
      <c r="H8" s="13"/>
    </row>
    <row r="9" spans="1:9" x14ac:dyDescent="0.25">
      <c r="A9" s="17">
        <v>44095</v>
      </c>
      <c r="B9" s="18" t="s">
        <v>4</v>
      </c>
      <c r="C9" s="30">
        <v>60115</v>
      </c>
      <c r="D9" s="20">
        <f t="shared" ref="D9:D18" si="3">SUM(C9,-C7)</f>
        <v>216</v>
      </c>
      <c r="E9" s="18">
        <v>4.71</v>
      </c>
      <c r="F9" s="21">
        <f t="shared" ref="F9:F10" si="4">D9*E9</f>
        <v>1017.36</v>
      </c>
      <c r="G9" s="22">
        <f>SUM(F9,F10)</f>
        <v>1907.31</v>
      </c>
      <c r="H9" s="22">
        <v>1907.31</v>
      </c>
    </row>
    <row r="10" spans="1:9" x14ac:dyDescent="0.25">
      <c r="A10" s="6"/>
      <c r="B10" s="3" t="s">
        <v>5</v>
      </c>
      <c r="C10" s="31">
        <v>26459</v>
      </c>
      <c r="D10" s="32">
        <f t="shared" si="3"/>
        <v>349</v>
      </c>
      <c r="E10" s="3">
        <v>2.5499999999999998</v>
      </c>
      <c r="F10" s="25">
        <f t="shared" si="4"/>
        <v>889.94999999999993</v>
      </c>
      <c r="G10" s="13"/>
      <c r="H10" s="13"/>
    </row>
    <row r="11" spans="1:9" x14ac:dyDescent="0.25">
      <c r="A11" s="17">
        <v>44186</v>
      </c>
      <c r="B11" s="18" t="s">
        <v>4</v>
      </c>
      <c r="C11" s="30">
        <v>61651</v>
      </c>
      <c r="D11" s="20">
        <f t="shared" si="3"/>
        <v>1536</v>
      </c>
      <c r="E11" s="18">
        <v>4.71</v>
      </c>
      <c r="F11" s="21">
        <f t="shared" ref="F11:F12" si="5">D11*E11</f>
        <v>7234.5599999999995</v>
      </c>
      <c r="G11" s="22">
        <f>SUM(F11,F12)</f>
        <v>8851.2599999999984</v>
      </c>
      <c r="H11" s="22">
        <v>1617</v>
      </c>
    </row>
    <row r="12" spans="1:9" x14ac:dyDescent="0.25">
      <c r="A12" s="6"/>
      <c r="B12" s="3" t="s">
        <v>5</v>
      </c>
      <c r="C12" s="31">
        <v>27093</v>
      </c>
      <c r="D12" s="32">
        <f t="shared" si="3"/>
        <v>634</v>
      </c>
      <c r="E12" s="3">
        <v>2.5499999999999998</v>
      </c>
      <c r="F12" s="25">
        <f t="shared" si="5"/>
        <v>1616.6999999999998</v>
      </c>
      <c r="G12" s="13"/>
      <c r="H12" s="13"/>
    </row>
    <row r="13" spans="1:9" x14ac:dyDescent="0.25">
      <c r="A13" s="17">
        <v>44245</v>
      </c>
      <c r="B13" s="18" t="s">
        <v>4</v>
      </c>
      <c r="C13" s="30">
        <v>61651</v>
      </c>
      <c r="D13" s="20">
        <f t="shared" si="3"/>
        <v>0</v>
      </c>
      <c r="E13" s="18">
        <v>4.71</v>
      </c>
      <c r="F13" s="21">
        <f t="shared" ref="F13:F14" si="6">D13*E13</f>
        <v>0</v>
      </c>
      <c r="G13" s="22">
        <f>SUM(F13,F14)</f>
        <v>0</v>
      </c>
      <c r="H13" s="22">
        <v>7234.56</v>
      </c>
    </row>
    <row r="14" spans="1:9" x14ac:dyDescent="0.25">
      <c r="A14" s="6"/>
      <c r="B14" s="3" t="s">
        <v>5</v>
      </c>
      <c r="C14" s="31">
        <v>27093</v>
      </c>
      <c r="D14" s="32">
        <f t="shared" si="3"/>
        <v>0</v>
      </c>
      <c r="E14" s="3">
        <v>2.5499999999999998</v>
      </c>
      <c r="F14" s="25">
        <f t="shared" si="6"/>
        <v>0</v>
      </c>
      <c r="G14" s="13"/>
      <c r="H14" s="13"/>
    </row>
    <row r="15" spans="1:9" x14ac:dyDescent="0.25">
      <c r="A15" s="17">
        <v>44245</v>
      </c>
      <c r="B15" s="18" t="s">
        <v>4</v>
      </c>
      <c r="C15" s="30">
        <v>63558</v>
      </c>
      <c r="D15" s="20">
        <f t="shared" si="3"/>
        <v>1907</v>
      </c>
      <c r="E15" s="18">
        <v>4.71</v>
      </c>
      <c r="F15" s="21">
        <f t="shared" ref="F15:F16" si="7">D15*E15</f>
        <v>8981.9699999999993</v>
      </c>
      <c r="G15" s="22">
        <f>SUM(F15,F16)</f>
        <v>11261.669999999998</v>
      </c>
      <c r="H15" s="22">
        <v>11261.67</v>
      </c>
    </row>
    <row r="16" spans="1:9" x14ac:dyDescent="0.25">
      <c r="A16" s="6"/>
      <c r="B16" s="3" t="s">
        <v>5</v>
      </c>
      <c r="C16" s="31">
        <v>27987</v>
      </c>
      <c r="D16" s="32">
        <f t="shared" si="3"/>
        <v>894</v>
      </c>
      <c r="E16" s="3">
        <v>2.5499999999999998</v>
      </c>
      <c r="F16" s="25">
        <f t="shared" si="7"/>
        <v>2279.6999999999998</v>
      </c>
      <c r="G16" s="13"/>
      <c r="H16" s="13"/>
    </row>
    <row r="17" spans="1:8" x14ac:dyDescent="0.25">
      <c r="A17" s="17">
        <v>44301</v>
      </c>
      <c r="B17" s="18" t="s">
        <v>4</v>
      </c>
      <c r="C17" s="30">
        <v>65542</v>
      </c>
      <c r="D17" s="20">
        <f t="shared" si="3"/>
        <v>1984</v>
      </c>
      <c r="E17" s="18">
        <v>4.71</v>
      </c>
      <c r="F17" s="21">
        <f t="shared" ref="F17:F18" si="8">D17*E17</f>
        <v>9344.64</v>
      </c>
      <c r="G17" s="22">
        <f>SUM(F17,F18)</f>
        <v>11481.539999999999</v>
      </c>
      <c r="H17" s="22">
        <v>11481.54</v>
      </c>
    </row>
    <row r="18" spans="1:8" x14ac:dyDescent="0.25">
      <c r="A18" s="6"/>
      <c r="B18" s="3" t="s">
        <v>5</v>
      </c>
      <c r="C18" s="31">
        <v>28825</v>
      </c>
      <c r="D18" s="32">
        <f t="shared" si="3"/>
        <v>838</v>
      </c>
      <c r="E18" s="3">
        <v>2.5499999999999998</v>
      </c>
      <c r="F18" s="25">
        <f t="shared" si="8"/>
        <v>2136.8999999999996</v>
      </c>
      <c r="G18" s="13"/>
      <c r="H18" s="13"/>
    </row>
    <row r="19" spans="1:8" x14ac:dyDescent="0.25">
      <c r="F19" s="23" t="s">
        <v>10</v>
      </c>
      <c r="G19" s="24">
        <f>SUM(G2:G18)</f>
        <v>45831.829999999994</v>
      </c>
      <c r="H19" s="24">
        <f>SUM(H2:H18)</f>
        <v>45460.85</v>
      </c>
    </row>
    <row r="20" spans="1:8" x14ac:dyDescent="0.25">
      <c r="F20" s="15" t="s">
        <v>11</v>
      </c>
      <c r="G20" s="13"/>
      <c r="H20" s="16">
        <f>SUM(H19,-G19)</f>
        <v>-370.97999999999593</v>
      </c>
    </row>
    <row r="23" spans="1:8" x14ac:dyDescent="0.25">
      <c r="G23" s="9"/>
      <c r="H23" s="9"/>
    </row>
    <row r="24" spans="1:8" x14ac:dyDescent="0.25">
      <c r="H24" s="9"/>
    </row>
  </sheetData>
  <sheetProtection selectLockedCells="1" selectUnlockedCells="1"/>
  <pageMargins left="0.31527777777777777" right="0.31527777777777777" top="0.74791666666666667" bottom="0.74791666666666667" header="0.51180555555555551" footer="0.51180555555555551"/>
  <pageSetup paperSize="9" firstPageNumber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F14:F15 A1"/>
    </sheetView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Мама</dc:creator>
  <cp:lastModifiedBy>user</cp:lastModifiedBy>
  <cp:lastPrinted>2021-04-17T07:51:03Z</cp:lastPrinted>
  <dcterms:created xsi:type="dcterms:W3CDTF">2020-03-02T12:41:38Z</dcterms:created>
  <dcterms:modified xsi:type="dcterms:W3CDTF">2021-04-17T07:51:51Z</dcterms:modified>
</cp:coreProperties>
</file>