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F15" i="1" l="1"/>
  <c r="G14" i="1" s="1"/>
  <c r="F14" i="1"/>
  <c r="D15" i="1"/>
  <c r="D14" i="1"/>
  <c r="D5" i="1" l="1"/>
  <c r="D4" i="1"/>
  <c r="G10" i="1"/>
  <c r="G8" i="1"/>
  <c r="D7" i="1" l="1"/>
  <c r="F7" i="1" s="1"/>
  <c r="D6" i="1"/>
  <c r="F6" i="1" s="1"/>
  <c r="F5" i="1"/>
  <c r="F4" i="1"/>
  <c r="G4" i="1" l="1"/>
  <c r="H18" i="1"/>
  <c r="G6" i="1"/>
</calcChain>
</file>

<file path=xl/sharedStrings.xml><?xml version="1.0" encoding="utf-8"?>
<sst xmlns="http://schemas.openxmlformats.org/spreadsheetml/2006/main" count="29" uniqueCount="17">
  <si>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</si>
  <si>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</si>
  <si>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</si>
  <si>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</si>
  <si>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</si>
  <si>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</si>
  <si>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</si>
  <si>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86 дней 1500х 86х0,1%=129,00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</si>
  <si>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</si>
  <si>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</si>
  <si>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</si>
  <si>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</si>
  <si>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</si>
  <si>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оплачены пени</t>
  </si>
  <si>
    <t>остаток</t>
  </si>
  <si>
    <t>Т</t>
  </si>
  <si>
    <t>начислены пени за 152 дня просрочки 5236,40х112х0,1%=586,48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</si>
</sst>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164" fontId="1" fillId="0" borderId="1" xfId="0" applyNumberFormat="1" applyFont="1" applyBorder="1"/>
    <xf numFmtId="0" fontId="4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A19" sqref="A19:D20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8</v>
      </c>
      <c r="C1" s="7" t="s">
        <v>5</v>
      </c>
      <c r="D1" s="5" t="s">
        <v>6</v>
      </c>
      <c r="E1" s="5" t="s">
        <v>3</v>
      </c>
      <c r="F1" s="7" t="s">
        <v>9</v>
      </c>
      <c r="G1" s="5" t="s">
        <v>10</v>
      </c>
      <c r="H1" s="5" t="s">
        <v>11</v>
      </c>
    </row>
    <row r="2" spans="1:8" ht="17.25" customHeight="1" x14ac:dyDescent="0.25">
      <c r="A2" s="4">
        <v>43514</v>
      </c>
      <c r="B2" s="3" t="s">
        <v>0</v>
      </c>
      <c r="C2" s="3">
        <v>10400</v>
      </c>
      <c r="D2" s="3"/>
      <c r="E2" s="3"/>
      <c r="F2" s="6"/>
      <c r="G2" s="17"/>
      <c r="H2" s="17"/>
    </row>
    <row r="3" spans="1:8" ht="16.5" customHeight="1" x14ac:dyDescent="0.25">
      <c r="A3" s="4"/>
      <c r="B3" s="3" t="s">
        <v>1</v>
      </c>
      <c r="C3" s="3">
        <v>6668</v>
      </c>
      <c r="D3" s="11"/>
      <c r="E3" s="3"/>
      <c r="F3" s="6"/>
      <c r="G3" s="17"/>
      <c r="H3" s="17"/>
    </row>
    <row r="4" spans="1:8" ht="18" customHeight="1" x14ac:dyDescent="0.25">
      <c r="A4" s="13">
        <v>43562</v>
      </c>
      <c r="B4" s="3" t="s">
        <v>0</v>
      </c>
      <c r="C4" s="3">
        <v>10935</v>
      </c>
      <c r="D4" s="3">
        <f>SUM(C4,-C2)</f>
        <v>535</v>
      </c>
      <c r="E4" s="8">
        <v>4.57</v>
      </c>
      <c r="F4" s="6">
        <f>D4*E4</f>
        <v>2444.9500000000003</v>
      </c>
      <c r="G4" s="17">
        <f>SUM(F4,F5)</f>
        <v>3608.88</v>
      </c>
      <c r="H4" s="17">
        <v>2110</v>
      </c>
    </row>
    <row r="5" spans="1:8" ht="17.25" customHeight="1" x14ac:dyDescent="0.25">
      <c r="A5" s="13"/>
      <c r="B5" s="3" t="s">
        <v>1</v>
      </c>
      <c r="C5" s="3">
        <v>7155</v>
      </c>
      <c r="D5" s="3">
        <f>SUM(C5,-C3)</f>
        <v>487</v>
      </c>
      <c r="E5" s="3">
        <v>2.39</v>
      </c>
      <c r="F5" s="6">
        <f>D5*E5</f>
        <v>1163.93</v>
      </c>
      <c r="G5" s="17"/>
      <c r="H5" s="17" t="s">
        <v>2</v>
      </c>
    </row>
    <row r="6" spans="1:8" x14ac:dyDescent="0.25">
      <c r="A6" s="13">
        <v>43684</v>
      </c>
      <c r="B6" s="3" t="s">
        <v>0</v>
      </c>
      <c r="C6" s="3">
        <v>11549</v>
      </c>
      <c r="D6" s="3">
        <f>SUM(C6,-C4)</f>
        <v>614</v>
      </c>
      <c r="E6" s="8">
        <v>4.49</v>
      </c>
      <c r="F6" s="6">
        <f>D6*E6</f>
        <v>2756.86</v>
      </c>
      <c r="G6" s="17">
        <f>SUM(F6,F7)</f>
        <v>3490.7200000000003</v>
      </c>
      <c r="H6" s="17">
        <v>3400</v>
      </c>
    </row>
    <row r="7" spans="1:8" x14ac:dyDescent="0.25">
      <c r="A7" s="13"/>
      <c r="B7" s="3" t="s">
        <v>1</v>
      </c>
      <c r="C7" s="3">
        <v>7457</v>
      </c>
      <c r="D7" s="3">
        <f>SUM(C7,-C5)</f>
        <v>302</v>
      </c>
      <c r="E7" s="3">
        <v>2.4300000000000002</v>
      </c>
      <c r="F7" s="6">
        <f>D7*E7</f>
        <v>733.86</v>
      </c>
      <c r="G7" s="17"/>
      <c r="H7" s="17"/>
    </row>
    <row r="8" spans="1:8" x14ac:dyDescent="0.25">
      <c r="A8" s="13">
        <v>43749</v>
      </c>
      <c r="B8" s="3" t="s">
        <v>0</v>
      </c>
      <c r="C8" s="11">
        <v>0</v>
      </c>
      <c r="D8" s="3">
        <v>0</v>
      </c>
      <c r="E8" s="8">
        <v>4.49</v>
      </c>
      <c r="F8" s="6">
        <v>3000</v>
      </c>
      <c r="G8" s="17">
        <f>SUM(F8,F9)</f>
        <v>3000</v>
      </c>
      <c r="H8" s="17">
        <v>3000</v>
      </c>
    </row>
    <row r="9" spans="1:8" x14ac:dyDescent="0.25">
      <c r="A9" s="13"/>
      <c r="B9" s="3" t="s">
        <v>1</v>
      </c>
      <c r="C9" s="11">
        <v>0</v>
      </c>
      <c r="D9" s="3">
        <v>0</v>
      </c>
      <c r="E9" s="3">
        <v>2.4300000000000002</v>
      </c>
      <c r="F9" s="6"/>
      <c r="G9" s="17"/>
      <c r="H9" s="17"/>
    </row>
    <row r="10" spans="1:8" x14ac:dyDescent="0.25">
      <c r="A10" s="13">
        <v>43836</v>
      </c>
      <c r="B10" s="3" t="s">
        <v>0</v>
      </c>
      <c r="C10" s="3">
        <v>12254</v>
      </c>
      <c r="D10" s="3">
        <v>0</v>
      </c>
      <c r="E10" s="8">
        <v>4.49</v>
      </c>
      <c r="F10" s="6">
        <v>1500</v>
      </c>
      <c r="G10" s="17">
        <f>SUM(F10,F11)</f>
        <v>1500</v>
      </c>
      <c r="H10" s="17">
        <v>1500</v>
      </c>
    </row>
    <row r="11" spans="1:8" x14ac:dyDescent="0.25">
      <c r="A11" s="13"/>
      <c r="B11" s="3" t="s">
        <v>1</v>
      </c>
      <c r="C11" s="3">
        <v>7989</v>
      </c>
      <c r="D11" s="3">
        <v>0</v>
      </c>
      <c r="E11" s="3">
        <v>2.4300000000000002</v>
      </c>
      <c r="F11" s="6"/>
      <c r="G11" s="17"/>
      <c r="H11" s="17"/>
    </row>
    <row r="12" spans="1:8" ht="36" customHeight="1" x14ac:dyDescent="0.25">
      <c r="A12" s="12">
        <v>43836</v>
      </c>
      <c r="B12" s="21" t="s">
        <v>15</v>
      </c>
      <c r="C12" s="22">
        <v>0</v>
      </c>
      <c r="D12" s="24" t="s">
        <v>7</v>
      </c>
      <c r="E12" s="20">
        <v>0</v>
      </c>
      <c r="F12" s="6">
        <v>129</v>
      </c>
      <c r="G12" s="17">
        <v>129</v>
      </c>
      <c r="H12" s="17"/>
    </row>
    <row r="13" spans="1:8" ht="17.25" customHeight="1" x14ac:dyDescent="0.25">
      <c r="A13" s="12">
        <v>43836</v>
      </c>
      <c r="B13" s="21" t="s">
        <v>15</v>
      </c>
      <c r="C13" s="23">
        <v>0</v>
      </c>
      <c r="D13" s="18" t="s">
        <v>13</v>
      </c>
      <c r="E13" s="23">
        <v>0</v>
      </c>
      <c r="F13" s="6"/>
      <c r="G13" s="17"/>
      <c r="H13" s="17">
        <v>500</v>
      </c>
    </row>
    <row r="14" spans="1:8" ht="17.25" customHeight="1" x14ac:dyDescent="0.25">
      <c r="A14" s="13">
        <v>43990</v>
      </c>
      <c r="B14" s="3" t="s">
        <v>0</v>
      </c>
      <c r="C14" s="3">
        <v>13161</v>
      </c>
      <c r="D14" s="3">
        <f>SUM(C14,-C10)</f>
        <v>907</v>
      </c>
      <c r="E14" s="8">
        <v>4.49</v>
      </c>
      <c r="F14" s="6">
        <f>PRODUCT(D14,E14)</f>
        <v>4072.4300000000003</v>
      </c>
      <c r="G14" s="17">
        <f>SUM(F14,F15)</f>
        <v>5236.4000000000005</v>
      </c>
      <c r="H14" s="17">
        <v>5250</v>
      </c>
    </row>
    <row r="15" spans="1:8" ht="17.25" customHeight="1" x14ac:dyDescent="0.25">
      <c r="A15" s="13"/>
      <c r="B15" s="3" t="s">
        <v>1</v>
      </c>
      <c r="C15" s="3">
        <v>8468</v>
      </c>
      <c r="D15" s="3">
        <f>SUM(C15,-C11)</f>
        <v>479</v>
      </c>
      <c r="E15" s="3">
        <v>2.4300000000000002</v>
      </c>
      <c r="F15" s="6">
        <f>PRODUCT(D15,E15)</f>
        <v>1163.97</v>
      </c>
      <c r="G15" s="17"/>
      <c r="H15" s="17"/>
    </row>
    <row r="16" spans="1:8" ht="37.5" customHeight="1" x14ac:dyDescent="0.25">
      <c r="A16" s="12">
        <v>43990</v>
      </c>
      <c r="B16" s="21" t="s">
        <v>15</v>
      </c>
      <c r="C16" s="22">
        <v>0</v>
      </c>
      <c r="D16" s="19" t="s">
        <v>16</v>
      </c>
      <c r="E16" s="20">
        <v>0</v>
      </c>
      <c r="F16" s="6">
        <v>586.48</v>
      </c>
      <c r="G16" s="17">
        <v>586.48</v>
      </c>
      <c r="H16" s="17"/>
    </row>
    <row r="17" spans="1:8" x14ac:dyDescent="0.25">
      <c r="A17" s="12"/>
      <c r="B17" s="14"/>
      <c r="C17" s="15"/>
      <c r="D17" s="15"/>
      <c r="E17" s="16"/>
      <c r="F17" s="6" t="s">
        <v>12</v>
      </c>
      <c r="G17" s="17">
        <f>SUM(G2:G16)</f>
        <v>17551.48</v>
      </c>
      <c r="H17" s="17">
        <f>SUM(H2:H16)</f>
        <v>15760</v>
      </c>
    </row>
    <row r="18" spans="1:8" x14ac:dyDescent="0.25">
      <c r="A18" s="12"/>
      <c r="B18" s="14"/>
      <c r="C18" s="15"/>
      <c r="D18" s="15"/>
      <c r="E18" s="16"/>
      <c r="F18" s="6" t="s">
        <v>14</v>
      </c>
      <c r="G18" s="17"/>
      <c r="H18" s="17">
        <f>SUM(H17,-G17)</f>
        <v>-1791.4799999999996</v>
      </c>
    </row>
    <row r="19" spans="1:8" x14ac:dyDescent="0.25">
      <c r="A19" s="25"/>
      <c r="B19" s="26"/>
      <c r="C19" s="26"/>
      <c r="D19" s="26"/>
      <c r="E19" s="9"/>
      <c r="F19" s="6"/>
      <c r="G19" s="17"/>
      <c r="H19" s="17"/>
    </row>
    <row r="20" spans="1:8" x14ac:dyDescent="0.25">
      <c r="A20" s="27"/>
      <c r="B20" s="26"/>
      <c r="C20" s="26"/>
      <c r="D20" s="26"/>
      <c r="E20" s="10"/>
      <c r="F20" s="6"/>
      <c r="G20" s="17"/>
      <c r="H20" s="17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2020-06-29T13:04:33Z</dcterms:modified>
</cp:coreProperties>
</file>