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28" i="1" l="1"/>
  <c r="G28" i="1"/>
  <c r="D27" i="1"/>
  <c r="F27" i="1" s="1"/>
  <c r="D26" i="1"/>
  <c r="F26" i="1" s="1"/>
  <c r="G26" i="1" s="1"/>
  <c r="D25" i="1" l="1"/>
  <c r="F25" i="1" s="1"/>
  <c r="D24" i="1"/>
  <c r="F24" i="1" s="1"/>
  <c r="G24" i="1" s="1"/>
  <c r="D23" i="1" l="1"/>
  <c r="F23" i="1" s="1"/>
  <c r="D22" i="1"/>
  <c r="F22" i="1" s="1"/>
  <c r="G22" i="1" s="1"/>
  <c r="D21" i="1" l="1"/>
  <c r="F21" i="1" s="1"/>
  <c r="D20" i="1"/>
  <c r="F20" i="1" s="1"/>
  <c r="G20" i="1" l="1"/>
  <c r="D19" i="1"/>
  <c r="D18" i="1"/>
  <c r="F18" i="1" s="1"/>
  <c r="F19" i="1"/>
  <c r="G18" i="1" l="1"/>
  <c r="D17" i="1"/>
  <c r="F17" i="1" s="1"/>
  <c r="D16" i="1"/>
  <c r="F16" i="1" s="1"/>
  <c r="G16" i="1" l="1"/>
  <c r="D13" i="1"/>
  <c r="F13" i="1" s="1"/>
  <c r="D12" i="1"/>
  <c r="F12" i="1" s="1"/>
  <c r="G12" i="1" l="1"/>
  <c r="D11" i="1"/>
  <c r="F11" i="1" s="1"/>
  <c r="D10" i="1"/>
  <c r="F10" i="1" s="1"/>
  <c r="D8" i="1"/>
  <c r="F8" i="1" s="1"/>
  <c r="D9" i="1"/>
  <c r="F9" i="1" s="1"/>
  <c r="D7" i="1"/>
  <c r="F7" i="1" s="1"/>
  <c r="D6" i="1"/>
  <c r="F6" i="1" s="1"/>
  <c r="D5" i="1"/>
  <c r="F5" i="1" s="1"/>
  <c r="D4" i="1"/>
  <c r="F4" i="1" s="1"/>
  <c r="G4" i="1" l="1"/>
  <c r="G10" i="1"/>
  <c r="G6" i="1"/>
  <c r="G8" i="1"/>
  <c r="H29" i="1" l="1"/>
</calcChain>
</file>

<file path=xl/sharedStrings.xml><?xml version="1.0" encoding="utf-8"?>
<sst xmlns="http://schemas.openxmlformats.org/spreadsheetml/2006/main" count="37" uniqueCount="13">
  <si>
    <t>Т1</t>
  </si>
  <si>
    <t>Т2</t>
  </si>
  <si>
    <t xml:space="preserve"> 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</si>
  <si>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</si>
  <si>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</si>
  <si>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</si>
  <si>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</si>
  <si>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</si>
  <si>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</si>
  <si>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</si>
  <si>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</si>
  <si>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</si>
  <si>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Начислены пени за просрочку на 216 дн (2282,90 х 176 х 0,1%)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</si>
</sst>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7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name val="Times New Roman"/>
      <family val="1"/>
      <charset val="204"/>
    </font>
    <font>
      <sz val="11"/>
      <color rgb="FFFF0000"/>
      <name val="Calibri"/>
      <family val="2"/>
      <charset val="204"/>
      <scheme val="minor"/>
    </font>
    <font>
      <sz val="12"/>
      <color rgb="FFFF0000"/>
      <name val="Times New Roman"/>
      <family val="1"/>
      <charset val="204"/>
    </font>
    <font>
      <sz val="9"/>
      <color rgb="FFFF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0" fontId="1" fillId="3" borderId="0" xfId="0" applyFont="1" applyFill="1"/>
    <xf numFmtId="14" fontId="5" fillId="2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164" fontId="5" fillId="2" borderId="1" xfId="0" applyNumberFormat="1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9"/>
  <sheetViews>
    <sheetView tabSelected="1" workbookViewId="0">
      <selection activeCell="L24" sqref="L24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10" ht="53.25" customHeight="1" x14ac:dyDescent="0.25">
      <c r="A1" s="5" t="s">
        <v>4</v>
      </c>
      <c r="B1" s="5" t="s">
        <v>7</v>
      </c>
      <c r="C1" s="7" t="s">
        <v>5</v>
      </c>
      <c r="D1" s="5" t="s">
        <v>6</v>
      </c>
      <c r="E1" s="5" t="s">
        <v>3</v>
      </c>
      <c r="F1" s="7" t="s">
        <v>8</v>
      </c>
      <c r="G1" s="5" t="s">
        <v>9</v>
      </c>
      <c r="H1" s="5" t="s">
        <v>10</v>
      </c>
    </row>
    <row r="2" spans="1:10" ht="19.5" customHeight="1" x14ac:dyDescent="0.25">
      <c r="A2" s="4">
        <v>43442</v>
      </c>
      <c r="B2" s="3" t="s">
        <v>0</v>
      </c>
      <c r="C2" s="3">
        <v>1863</v>
      </c>
      <c r="D2" s="3"/>
      <c r="E2" s="3"/>
      <c r="F2" s="6"/>
      <c r="G2" s="6"/>
      <c r="H2" s="6"/>
    </row>
    <row r="3" spans="1:10" ht="19.5" customHeight="1" x14ac:dyDescent="0.25">
      <c r="A3" s="4"/>
      <c r="B3" s="3" t="s">
        <v>1</v>
      </c>
      <c r="C3" s="3">
        <v>922</v>
      </c>
      <c r="D3" s="3"/>
      <c r="E3" s="3"/>
      <c r="F3" s="6"/>
      <c r="G3" s="6"/>
      <c r="H3" s="6"/>
    </row>
    <row r="4" spans="1:10" ht="19.5" customHeight="1" x14ac:dyDescent="0.25">
      <c r="A4" s="4">
        <v>43595</v>
      </c>
      <c r="B4" s="3" t="s">
        <v>0</v>
      </c>
      <c r="C4" s="3">
        <v>2050</v>
      </c>
      <c r="D4" s="3">
        <f t="shared" ref="D4:D9" si="0">C4-C2</f>
        <v>187</v>
      </c>
      <c r="E4" s="3">
        <v>4.57</v>
      </c>
      <c r="F4" s="6">
        <f t="shared" ref="F4:F7" si="1">D4*E4</f>
        <v>854.59</v>
      </c>
      <c r="G4" s="6">
        <f>SUM(F4,F5)</f>
        <v>1160.51</v>
      </c>
      <c r="H4" s="6">
        <v>1160.51</v>
      </c>
    </row>
    <row r="5" spans="1:10" ht="19.5" customHeight="1" x14ac:dyDescent="0.25">
      <c r="A5" s="4"/>
      <c r="B5" s="3" t="s">
        <v>1</v>
      </c>
      <c r="C5" s="3">
        <v>1050</v>
      </c>
      <c r="D5" s="3">
        <f t="shared" si="0"/>
        <v>128</v>
      </c>
      <c r="E5" s="3">
        <v>2.39</v>
      </c>
      <c r="F5" s="6">
        <f t="shared" si="1"/>
        <v>305.92</v>
      </c>
      <c r="G5" s="6"/>
      <c r="H5" s="6"/>
    </row>
    <row r="6" spans="1:10" ht="19.5" customHeight="1" x14ac:dyDescent="0.25">
      <c r="A6" s="4">
        <v>43644</v>
      </c>
      <c r="B6" s="3" t="s">
        <v>0</v>
      </c>
      <c r="C6" s="3">
        <v>2240</v>
      </c>
      <c r="D6" s="3">
        <f t="shared" si="0"/>
        <v>190</v>
      </c>
      <c r="E6" s="3">
        <v>4.57</v>
      </c>
      <c r="F6" s="6">
        <f t="shared" si="1"/>
        <v>868.30000000000007</v>
      </c>
      <c r="G6" s="6">
        <f>SUM(F6,F7)</f>
        <v>1179</v>
      </c>
      <c r="H6" s="6">
        <v>1179</v>
      </c>
    </row>
    <row r="7" spans="1:10" ht="19.5" customHeight="1" x14ac:dyDescent="0.25">
      <c r="A7" s="4"/>
      <c r="B7" s="3" t="s">
        <v>1</v>
      </c>
      <c r="C7" s="3">
        <v>1180</v>
      </c>
      <c r="D7" s="3">
        <f t="shared" si="0"/>
        <v>130</v>
      </c>
      <c r="E7" s="3">
        <v>2.39</v>
      </c>
      <c r="F7" s="6">
        <f t="shared" si="1"/>
        <v>310.7</v>
      </c>
      <c r="G7" s="6"/>
      <c r="H7" s="6" t="s">
        <v>2</v>
      </c>
    </row>
    <row r="8" spans="1:10" x14ac:dyDescent="0.25">
      <c r="A8" s="9">
        <v>43678</v>
      </c>
      <c r="B8" s="10" t="s">
        <v>0</v>
      </c>
      <c r="C8" s="10">
        <v>2360</v>
      </c>
      <c r="D8" s="10">
        <f t="shared" si="0"/>
        <v>120</v>
      </c>
      <c r="E8" s="10">
        <v>4.49</v>
      </c>
      <c r="F8" s="11">
        <f t="shared" ref="F8:F13" si="2">D8*E8</f>
        <v>538.80000000000007</v>
      </c>
      <c r="G8" s="6">
        <f>SUM(F8,F9)</f>
        <v>684.60000000000014</v>
      </c>
      <c r="H8" s="6">
        <v>684.6</v>
      </c>
    </row>
    <row r="9" spans="1:10" x14ac:dyDescent="0.25">
      <c r="A9" s="9"/>
      <c r="B9" s="10" t="s">
        <v>1</v>
      </c>
      <c r="C9" s="10">
        <v>1240</v>
      </c>
      <c r="D9" s="10">
        <f t="shared" si="0"/>
        <v>60</v>
      </c>
      <c r="E9" s="10">
        <v>2.4300000000000002</v>
      </c>
      <c r="F9" s="11">
        <f t="shared" si="2"/>
        <v>145.80000000000001</v>
      </c>
      <c r="G9" s="6"/>
      <c r="H9" s="6"/>
    </row>
    <row r="10" spans="1:10" x14ac:dyDescent="0.25">
      <c r="A10" s="9">
        <v>43717</v>
      </c>
      <c r="B10" s="10" t="s">
        <v>0</v>
      </c>
      <c r="C10" s="10">
        <v>2480</v>
      </c>
      <c r="D10" s="10">
        <f>C10-C8</f>
        <v>120</v>
      </c>
      <c r="E10" s="10">
        <v>4.49</v>
      </c>
      <c r="F10" s="11">
        <f t="shared" si="2"/>
        <v>538.80000000000007</v>
      </c>
      <c r="G10" s="6">
        <f>SUM(F10,F11)</f>
        <v>708.90000000000009</v>
      </c>
      <c r="H10" s="6">
        <v>708.9</v>
      </c>
    </row>
    <row r="11" spans="1:10" x14ac:dyDescent="0.25">
      <c r="A11" s="9"/>
      <c r="B11" s="10" t="s">
        <v>1</v>
      </c>
      <c r="C11" s="10">
        <v>1310</v>
      </c>
      <c r="D11" s="10">
        <f>C11-C9</f>
        <v>70</v>
      </c>
      <c r="E11" s="10">
        <v>2.4300000000000002</v>
      </c>
      <c r="F11" s="11">
        <f t="shared" si="2"/>
        <v>170.10000000000002</v>
      </c>
      <c r="G11" s="6"/>
      <c r="H11" s="6"/>
    </row>
    <row r="12" spans="1:10" x14ac:dyDescent="0.25">
      <c r="A12" s="9">
        <v>43935</v>
      </c>
      <c r="B12" s="10" t="s">
        <v>0</v>
      </c>
      <c r="C12" s="10">
        <v>2871</v>
      </c>
      <c r="D12" s="10">
        <f>C12-C10</f>
        <v>391</v>
      </c>
      <c r="E12" s="10">
        <v>4.49</v>
      </c>
      <c r="F12" s="11">
        <f t="shared" si="2"/>
        <v>1755.5900000000001</v>
      </c>
      <c r="G12" s="6">
        <f>SUM(F12,F13)</f>
        <v>2282.9</v>
      </c>
      <c r="H12" s="6">
        <v>2283</v>
      </c>
    </row>
    <row r="13" spans="1:10" x14ac:dyDescent="0.25">
      <c r="A13" s="9"/>
      <c r="B13" s="10" t="s">
        <v>1</v>
      </c>
      <c r="C13" s="10">
        <v>1527</v>
      </c>
      <c r="D13" s="10">
        <f>C13-C11</f>
        <v>217</v>
      </c>
      <c r="E13" s="10">
        <v>2.4300000000000002</v>
      </c>
      <c r="F13" s="11">
        <f t="shared" si="2"/>
        <v>527.31000000000006</v>
      </c>
      <c r="G13" s="6"/>
      <c r="H13" s="6"/>
    </row>
    <row r="14" spans="1:10" ht="36" x14ac:dyDescent="0.25">
      <c r="A14" s="13">
        <v>43935</v>
      </c>
      <c r="B14" s="14" t="s">
        <v>0</v>
      </c>
      <c r="C14" s="15">
        <v>0</v>
      </c>
      <c r="D14" s="16" t="s">
        <v>12</v>
      </c>
      <c r="E14" s="15">
        <v>0</v>
      </c>
      <c r="F14" s="15">
        <v>0</v>
      </c>
      <c r="G14" s="17">
        <v>401.79</v>
      </c>
      <c r="H14" s="17">
        <v>0</v>
      </c>
    </row>
    <row r="15" spans="1:10" x14ac:dyDescent="0.25">
      <c r="A15" s="13">
        <v>43955</v>
      </c>
      <c r="B15" s="14" t="s">
        <v>0</v>
      </c>
      <c r="C15" s="15">
        <v>0</v>
      </c>
      <c r="D15" s="16">
        <v>0</v>
      </c>
      <c r="E15" s="15">
        <v>0</v>
      </c>
      <c r="F15" s="15">
        <v>0</v>
      </c>
      <c r="G15" s="17">
        <v>0</v>
      </c>
      <c r="H15" s="17">
        <v>401.79</v>
      </c>
      <c r="J15" s="12"/>
    </row>
    <row r="16" spans="1:10" x14ac:dyDescent="0.25">
      <c r="A16" s="9">
        <v>43976</v>
      </c>
      <c r="B16" s="10" t="s">
        <v>0</v>
      </c>
      <c r="C16" s="10">
        <v>3533</v>
      </c>
      <c r="D16" s="10">
        <f>C16-C12</f>
        <v>662</v>
      </c>
      <c r="E16" s="10">
        <v>4.49</v>
      </c>
      <c r="F16" s="11">
        <f t="shared" ref="F16:F17" si="3">D16*E16</f>
        <v>2972.38</v>
      </c>
      <c r="G16" s="6">
        <f>SUM(F16,F17)</f>
        <v>3975.9700000000003</v>
      </c>
      <c r="H16" s="6">
        <v>3975.97</v>
      </c>
    </row>
    <row r="17" spans="1:8" x14ac:dyDescent="0.25">
      <c r="A17" s="9"/>
      <c r="B17" s="10" t="s">
        <v>1</v>
      </c>
      <c r="C17" s="10">
        <v>1940</v>
      </c>
      <c r="D17" s="10">
        <f>C17-C13</f>
        <v>413</v>
      </c>
      <c r="E17" s="10">
        <v>2.4300000000000002</v>
      </c>
      <c r="F17" s="11">
        <f t="shared" si="3"/>
        <v>1003.59</v>
      </c>
      <c r="G17" s="6"/>
      <c r="H17" s="6"/>
    </row>
    <row r="18" spans="1:8" x14ac:dyDescent="0.25">
      <c r="A18" s="9">
        <v>44007</v>
      </c>
      <c r="B18" s="10" t="s">
        <v>0</v>
      </c>
      <c r="C18" s="10">
        <v>3671</v>
      </c>
      <c r="D18" s="10">
        <f t="shared" ref="D18:D25" si="4">C18-C16</f>
        <v>138</v>
      </c>
      <c r="E18" s="10">
        <v>4.49</v>
      </c>
      <c r="F18" s="11">
        <f t="shared" ref="F18:F19" si="5">D18*E18</f>
        <v>619.62</v>
      </c>
      <c r="G18" s="6">
        <f>SUM(F18,F19)</f>
        <v>777.57</v>
      </c>
      <c r="H18" s="6">
        <v>777.57</v>
      </c>
    </row>
    <row r="19" spans="1:8" x14ac:dyDescent="0.25">
      <c r="A19" s="9"/>
      <c r="B19" s="10" t="s">
        <v>1</v>
      </c>
      <c r="C19" s="10">
        <v>2005</v>
      </c>
      <c r="D19" s="10">
        <f t="shared" si="4"/>
        <v>65</v>
      </c>
      <c r="E19" s="10">
        <v>2.4300000000000002</v>
      </c>
      <c r="F19" s="11">
        <f t="shared" si="5"/>
        <v>157.95000000000002</v>
      </c>
      <c r="G19" s="6"/>
      <c r="H19" s="6"/>
    </row>
    <row r="20" spans="1:8" x14ac:dyDescent="0.25">
      <c r="A20" s="9">
        <v>44043</v>
      </c>
      <c r="B20" s="10" t="s">
        <v>0</v>
      </c>
      <c r="C20" s="10">
        <v>3820</v>
      </c>
      <c r="D20" s="10">
        <f t="shared" si="4"/>
        <v>149</v>
      </c>
      <c r="E20" s="10">
        <v>4.71</v>
      </c>
      <c r="F20" s="11">
        <f t="shared" ref="F20:F21" si="6">D20*E20</f>
        <v>701.79</v>
      </c>
      <c r="G20" s="6">
        <f>SUM(F20,F21)</f>
        <v>859.89</v>
      </c>
      <c r="H20" s="6">
        <v>859.89</v>
      </c>
    </row>
    <row r="21" spans="1:8" x14ac:dyDescent="0.25">
      <c r="A21" s="9"/>
      <c r="B21" s="10" t="s">
        <v>1</v>
      </c>
      <c r="C21" s="10">
        <v>2067</v>
      </c>
      <c r="D21" s="10">
        <f t="shared" si="4"/>
        <v>62</v>
      </c>
      <c r="E21" s="10">
        <v>2.5499999999999998</v>
      </c>
      <c r="F21" s="11">
        <f t="shared" si="6"/>
        <v>158.1</v>
      </c>
      <c r="G21" s="6"/>
      <c r="H21" s="6"/>
    </row>
    <row r="22" spans="1:8" x14ac:dyDescent="0.25">
      <c r="A22" s="9">
        <v>44071</v>
      </c>
      <c r="B22" s="10" t="s">
        <v>0</v>
      </c>
      <c r="C22" s="10">
        <v>3928</v>
      </c>
      <c r="D22" s="10">
        <f t="shared" si="4"/>
        <v>108</v>
      </c>
      <c r="E22" s="10">
        <v>4.71</v>
      </c>
      <c r="F22" s="11">
        <f t="shared" ref="F22:F23" si="7">D22*E22</f>
        <v>508.68</v>
      </c>
      <c r="G22" s="6">
        <f>SUM(F22,F23)</f>
        <v>807.03</v>
      </c>
      <c r="H22" s="6">
        <v>807.03</v>
      </c>
    </row>
    <row r="23" spans="1:8" x14ac:dyDescent="0.25">
      <c r="A23" s="9"/>
      <c r="B23" s="10" t="s">
        <v>1</v>
      </c>
      <c r="C23" s="10">
        <v>2184</v>
      </c>
      <c r="D23" s="10">
        <f t="shared" si="4"/>
        <v>117</v>
      </c>
      <c r="E23" s="10">
        <v>2.5499999999999998</v>
      </c>
      <c r="F23" s="11">
        <f t="shared" si="7"/>
        <v>298.34999999999997</v>
      </c>
      <c r="G23" s="6"/>
      <c r="H23" s="6"/>
    </row>
    <row r="24" spans="1:8" x14ac:dyDescent="0.25">
      <c r="A24" s="9">
        <v>44109</v>
      </c>
      <c r="B24" s="10" t="s">
        <v>0</v>
      </c>
      <c r="C24" s="10">
        <v>4005</v>
      </c>
      <c r="D24" s="10">
        <f t="shared" si="4"/>
        <v>77</v>
      </c>
      <c r="E24" s="10">
        <v>4.71</v>
      </c>
      <c r="F24" s="11">
        <f t="shared" ref="F24:F25" si="8">D24*E24</f>
        <v>362.67</v>
      </c>
      <c r="G24" s="6">
        <f>SUM(F24,F25)</f>
        <v>439.17</v>
      </c>
      <c r="H24" s="6">
        <v>439.17</v>
      </c>
    </row>
    <row r="25" spans="1:8" x14ac:dyDescent="0.25">
      <c r="A25" s="9"/>
      <c r="B25" s="10" t="s">
        <v>1</v>
      </c>
      <c r="C25" s="10">
        <v>2214</v>
      </c>
      <c r="D25" s="10">
        <f t="shared" si="4"/>
        <v>30</v>
      </c>
      <c r="E25" s="10">
        <v>2.5499999999999998</v>
      </c>
      <c r="F25" s="11">
        <f t="shared" si="8"/>
        <v>76.5</v>
      </c>
      <c r="G25" s="6"/>
      <c r="H25" s="6"/>
    </row>
    <row r="26" spans="1:8" x14ac:dyDescent="0.25">
      <c r="A26" s="9">
        <v>44137</v>
      </c>
      <c r="B26" s="10" t="s">
        <v>0</v>
      </c>
      <c r="C26" s="10">
        <v>4082</v>
      </c>
      <c r="D26" s="10">
        <f t="shared" ref="D26:D27" si="9">C26-C24</f>
        <v>77</v>
      </c>
      <c r="E26" s="10">
        <v>4.71</v>
      </c>
      <c r="F26" s="11">
        <f t="shared" ref="F26:F27" si="10">D26*E26</f>
        <v>362.67</v>
      </c>
      <c r="G26" s="6">
        <f>SUM(F26,F27)</f>
        <v>400.92</v>
      </c>
      <c r="H26" s="6">
        <v>254.91</v>
      </c>
    </row>
    <row r="27" spans="1:8" x14ac:dyDescent="0.25">
      <c r="A27" s="9"/>
      <c r="B27" s="10" t="s">
        <v>1</v>
      </c>
      <c r="C27" s="10">
        <v>2229</v>
      </c>
      <c r="D27" s="10">
        <f t="shared" si="9"/>
        <v>15</v>
      </c>
      <c r="E27" s="10">
        <v>2.5499999999999998</v>
      </c>
      <c r="F27" s="11">
        <f t="shared" si="10"/>
        <v>38.25</v>
      </c>
      <c r="G27" s="6"/>
      <c r="H27" s="6"/>
    </row>
    <row r="28" spans="1:8" x14ac:dyDescent="0.25">
      <c r="A28" s="4"/>
      <c r="B28" s="3"/>
      <c r="C28" s="3"/>
      <c r="D28" s="3"/>
      <c r="E28" s="8"/>
      <c r="F28" s="6" t="s">
        <v>11</v>
      </c>
      <c r="G28" s="6">
        <f>SUM(G2:G27)</f>
        <v>13678.250000000002</v>
      </c>
      <c r="H28" s="6">
        <f>SUM(H2:H27)</f>
        <v>13532.34</v>
      </c>
    </row>
    <row r="29" spans="1:8" x14ac:dyDescent="0.25">
      <c r="A29" s="2"/>
      <c r="B29" s="3"/>
      <c r="C29" s="3"/>
      <c r="D29" s="3"/>
      <c r="E29" s="3"/>
      <c r="F29" s="6"/>
      <c r="G29" s="6"/>
      <c r="H29" s="6">
        <f>SUM(H28,-G28)</f>
        <v>-145.91000000000167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2020-11-11T12:07:50Z</dcterms:modified>
</cp:coreProperties>
</file>