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8" i="1" l="1"/>
  <c r="C28" i="1"/>
  <c r="C19" i="1" l="1"/>
  <c r="C9" i="1"/>
  <c r="C7" i="1"/>
</calcChain>
</file>

<file path=xl/sharedStrings.xml><?xml version="1.0" encoding="utf-8"?>
<sst xmlns="http://schemas.openxmlformats.org/spreadsheetml/2006/main" count="29" uniqueCount="24">
  <si>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</si>
  <si>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</si>
  <si>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</si>
  <si>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 2017/2018</t>
  </si>
  <si>
    <t>Начислены пени за просрочку оплаты взноса 2017 на 265 к.д.</t>
  </si>
  <si>
    <t>Компенсация арендной платы за зем.участок за 2018</t>
  </si>
  <si>
    <t>Начислен членский взнос 2019/2020 (с 01.05.2019 по 30.04.2020)</t>
  </si>
  <si>
    <t>Начислены пени за просрочку оплаты взноса 2017 на 315 к.д.</t>
  </si>
  <si>
    <t>Начислена арендная плата за зем.уч. с 01.01.2019 по 31.12.2019</t>
  </si>
  <si>
    <t>Оплата членского взноса 2018/2019</t>
  </si>
  <si>
    <t>Начислены пени за просрочку оплаты взноса 2018 на 420 к.д.</t>
  </si>
  <si>
    <t>Оплачена аренда зем уч.2017</t>
  </si>
  <si>
    <t>Оплачен налог на ЗОП 2017</t>
  </si>
  <si>
    <t>Начислены пени за просрочку оплаты взноса 2018 на 448 к.д.</t>
  </si>
  <si>
    <t>Дата</t>
  </si>
  <si>
    <t>Наименование / садовый участок №93</t>
  </si>
  <si>
    <r>
      <t>Задолженность по оплате за уч№93 на 01.05.2018 (</t>
    </r>
    <r>
      <rPr>
        <sz val="12"/>
        <color rgb="FFFF0000"/>
        <rFont val="Times New Roman"/>
        <family val="1"/>
        <charset val="204"/>
      </rPr>
      <t>10702,44</t>
    </r>
    <r>
      <rPr>
        <sz val="12"/>
        <color indexed="8"/>
        <rFont val="Times New Roman"/>
        <family val="1"/>
        <charset val="204"/>
      </rPr>
      <t xml:space="preserve"> +29906,41)</t>
    </r>
  </si>
  <si>
    <t>Оплачена компенсация арендной платы за зем.участок за 2018</t>
  </si>
  <si>
    <t>Начислен членский взнос 2020/2021 (с 01.05.2020 по 30.04.2021)</t>
  </si>
  <si>
    <t>оплачена Компенсация арендной платы за зем.участок за 2019</t>
  </si>
  <si>
    <t>Оплата членского взноса 2019/2020</t>
  </si>
  <si>
    <t>Начислен членский взнос 2021/2022 (с 01.05.2021 по 30.04.2022)</t>
  </si>
  <si>
    <t>Оплачен членский взнос 2020/2021 (с 01.05.2020 по 30.04.2021)</t>
  </si>
  <si>
    <t>Начислена арендная плата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</si>
</sst>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14" fontId="3" fillId="0" borderId="2" xfId="0" applyNumberFormat="1" applyFont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2" fontId="1" fillId="3" borderId="3" xfId="0" applyNumberFormat="1" applyFont="1" applyFill="1" applyBorder="1"/>
    <xf numFmtId="0" fontId="3" fillId="0" borderId="3" xfId="0" applyFont="1" applyBorder="1"/>
    <xf numFmtId="2" fontId="3" fillId="0" borderId="3" xfId="0" applyNumberFormat="1" applyFont="1" applyBorder="1"/>
    <xf numFmtId="2" fontId="1" fillId="4" borderId="3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3" fillId="0" borderId="4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right" vertical="center"/>
    </xf>
    <xf numFmtId="2" fontId="2" fillId="5" borderId="3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/>
    <xf numFmtId="0" fontId="1" fillId="5" borderId="3" xfId="0" applyFont="1" applyFill="1" applyBorder="1"/>
    <xf numFmtId="14" fontId="1" fillId="0" borderId="3" xfId="0" applyNumberFormat="1" applyFont="1" applyBorder="1"/>
    <xf numFmtId="0" fontId="1" fillId="2" borderId="0" xfId="0" applyFont="1" applyFill="1"/>
    <xf numFmtId="0" fontId="1" fillId="4" borderId="3" xfId="0" applyFont="1" applyFill="1" applyBorder="1"/>
    <xf numFmtId="0" fontId="1" fillId="2" borderId="3" xfId="0" applyFont="1" applyFill="1" applyBorder="1"/>
    <xf numFmtId="14" fontId="1" fillId="6" borderId="3" xfId="0" applyNumberFormat="1" applyFont="1" applyFill="1" applyBorder="1" applyAlignment="1">
      <alignment horizontal="left" vertical="center" wrapText="1"/>
    </xf>
    <xf numFmtId="14" fontId="1" fillId="6" borderId="4" xfId="0" applyNumberFormat="1" applyFont="1" applyFill="1" applyBorder="1" applyAlignment="1">
      <alignment horizontal="right" vertical="center" wrapText="1"/>
    </xf>
    <xf numFmtId="2" fontId="2" fillId="6" borderId="3" xfId="0" applyNumberFormat="1" applyFont="1" applyFill="1" applyBorder="1" applyAlignment="1">
      <alignment horizontal="right" vertical="center"/>
    </xf>
    <xf numFmtId="14" fontId="1" fillId="6" borderId="3" xfId="0" applyNumberFormat="1" applyFont="1" applyFill="1" applyBorder="1" applyAlignment="1">
      <alignment horizontal="right"/>
    </xf>
    <xf numFmtId="0" fontId="1" fillId="6" borderId="3" xfId="0" applyFont="1" applyFill="1" applyBorder="1" applyAlignment="1"/>
    <xf numFmtId="4" fontId="1" fillId="6" borderId="3" xfId="0" applyNumberFormat="1" applyFont="1" applyFill="1" applyBorder="1" applyAlignment="1"/>
    <xf numFmtId="14" fontId="1" fillId="6" borderId="3" xfId="0" applyNumberFormat="1" applyFont="1" applyFill="1" applyBorder="1"/>
    <xf numFmtId="0" fontId="1" fillId="6" borderId="3" xfId="0" applyFont="1" applyFill="1" applyBorder="1"/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topLeftCell="A9" workbookViewId="0">
      <selection activeCell="D28" sqref="D2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5.5" customHeight="1" x14ac:dyDescent="0.25"/>
    <row r="2" spans="1:4" ht="27" customHeight="1" x14ac:dyDescent="0.25">
      <c r="A2" s="18" t="s">
        <v>14</v>
      </c>
      <c r="B2" s="19" t="s">
        <v>15</v>
      </c>
      <c r="C2" s="2" t="s">
        <v>1</v>
      </c>
      <c r="D2" s="3" t="s">
        <v>0</v>
      </c>
    </row>
    <row r="3" spans="1:4" ht="18" customHeight="1" x14ac:dyDescent="0.25">
      <c r="A3" s="20">
        <v>43221</v>
      </c>
      <c r="B3" s="5" t="s">
        <v>16</v>
      </c>
      <c r="C3" s="7">
        <v>40608.85</v>
      </c>
      <c r="D3" s="3"/>
    </row>
    <row r="4" spans="1:4" ht="18" customHeight="1" x14ac:dyDescent="0.25">
      <c r="A4" s="20">
        <v>43221</v>
      </c>
      <c r="B4" s="11" t="s">
        <v>2</v>
      </c>
      <c r="C4" s="12">
        <v>10807.93</v>
      </c>
      <c r="D4" s="6"/>
    </row>
    <row r="5" spans="1:4" ht="18" customHeight="1" x14ac:dyDescent="0.25">
      <c r="A5" s="20">
        <v>43221</v>
      </c>
      <c r="B5" s="11" t="s">
        <v>5</v>
      </c>
      <c r="C5" s="12">
        <v>719.25</v>
      </c>
      <c r="D5" s="6"/>
    </row>
    <row r="6" spans="1:4" ht="18" customHeight="1" x14ac:dyDescent="0.25">
      <c r="A6" s="20">
        <v>43274</v>
      </c>
      <c r="B6" s="4" t="s">
        <v>3</v>
      </c>
      <c r="C6" s="6"/>
      <c r="D6" s="27">
        <v>1000</v>
      </c>
    </row>
    <row r="7" spans="1:4" ht="18" customHeight="1" x14ac:dyDescent="0.25">
      <c r="A7" s="21">
        <v>43274</v>
      </c>
      <c r="B7" s="9" t="s">
        <v>4</v>
      </c>
      <c r="C7" s="10">
        <f>PRODUCT(D6,0.001,265)</f>
        <v>265</v>
      </c>
      <c r="D7" s="27"/>
    </row>
    <row r="8" spans="1:4" ht="18" customHeight="1" x14ac:dyDescent="0.25">
      <c r="A8" s="22">
        <v>43323</v>
      </c>
      <c r="B8" s="4" t="s">
        <v>3</v>
      </c>
      <c r="C8" s="6"/>
      <c r="D8" s="27">
        <v>2000</v>
      </c>
    </row>
    <row r="9" spans="1:4" ht="18" customHeight="1" x14ac:dyDescent="0.25">
      <c r="A9" s="21">
        <v>43323</v>
      </c>
      <c r="B9" s="9" t="s">
        <v>7</v>
      </c>
      <c r="C9" s="10">
        <f>PRODUCT(D8,0.001,315)</f>
        <v>630</v>
      </c>
      <c r="D9" s="27"/>
    </row>
    <row r="10" spans="1:4" ht="17.25" customHeight="1" x14ac:dyDescent="0.25">
      <c r="A10" s="36">
        <v>43466</v>
      </c>
      <c r="B10" s="35" t="s">
        <v>8</v>
      </c>
      <c r="C10" s="37">
        <v>920.64</v>
      </c>
      <c r="D10" s="28"/>
    </row>
    <row r="11" spans="1:4" ht="17.25" customHeight="1" x14ac:dyDescent="0.25">
      <c r="A11" s="38">
        <v>43586</v>
      </c>
      <c r="B11" s="39" t="s">
        <v>6</v>
      </c>
      <c r="C11" s="40">
        <v>10654.49</v>
      </c>
      <c r="D11" s="29"/>
    </row>
    <row r="12" spans="1:4" ht="17.25" customHeight="1" x14ac:dyDescent="0.25">
      <c r="A12" s="20">
        <v>43755</v>
      </c>
      <c r="B12" s="4" t="s">
        <v>3</v>
      </c>
      <c r="C12" s="8"/>
      <c r="D12" s="30">
        <v>6618.77</v>
      </c>
    </row>
    <row r="13" spans="1:4" x14ac:dyDescent="0.25">
      <c r="A13" s="20">
        <v>43755</v>
      </c>
      <c r="B13" s="8" t="s">
        <v>11</v>
      </c>
      <c r="C13" s="8"/>
      <c r="D13" s="30">
        <v>537.04</v>
      </c>
    </row>
    <row r="14" spans="1:4" x14ac:dyDescent="0.25">
      <c r="A14" s="20">
        <v>43755</v>
      </c>
      <c r="B14" s="8" t="s">
        <v>12</v>
      </c>
      <c r="C14" s="8"/>
      <c r="D14" s="30">
        <v>546.63</v>
      </c>
    </row>
    <row r="15" spans="1:4" x14ac:dyDescent="0.25">
      <c r="A15" s="24">
        <v>43755</v>
      </c>
      <c r="B15" s="9" t="s">
        <v>7</v>
      </c>
      <c r="C15" s="15">
        <v>5746.02</v>
      </c>
      <c r="D15" s="8"/>
    </row>
    <row r="16" spans="1:4" x14ac:dyDescent="0.25">
      <c r="A16" s="23">
        <v>43794</v>
      </c>
      <c r="B16" s="13" t="s">
        <v>9</v>
      </c>
      <c r="C16" s="34"/>
      <c r="D16" s="14">
        <v>4000</v>
      </c>
    </row>
    <row r="17" spans="1:6" x14ac:dyDescent="0.25">
      <c r="A17" s="25">
        <v>43794</v>
      </c>
      <c r="B17" s="26" t="s">
        <v>10</v>
      </c>
      <c r="C17" s="16">
        <v>1680</v>
      </c>
      <c r="D17" s="8"/>
    </row>
    <row r="18" spans="1:6" x14ac:dyDescent="0.25">
      <c r="A18" s="23">
        <v>43822</v>
      </c>
      <c r="B18" s="13" t="s">
        <v>9</v>
      </c>
      <c r="C18" s="8"/>
      <c r="D18" s="17">
        <v>5000</v>
      </c>
    </row>
    <row r="19" spans="1:6" x14ac:dyDescent="0.25">
      <c r="A19" s="25">
        <v>43822</v>
      </c>
      <c r="B19" s="26" t="s">
        <v>13</v>
      </c>
      <c r="C19" s="10">
        <f>PRODUCT(D18,0.001,448)</f>
        <v>2240</v>
      </c>
      <c r="D19" s="8"/>
    </row>
    <row r="20" spans="1:6" x14ac:dyDescent="0.25">
      <c r="A20" s="31">
        <v>43920</v>
      </c>
      <c r="B20" s="13" t="s">
        <v>9</v>
      </c>
      <c r="C20" s="8"/>
      <c r="D20" s="33">
        <v>1807.93</v>
      </c>
    </row>
    <row r="21" spans="1:6" x14ac:dyDescent="0.25">
      <c r="A21" s="31">
        <v>43920</v>
      </c>
      <c r="B21" s="13" t="s">
        <v>17</v>
      </c>
      <c r="C21" s="8"/>
      <c r="D21" s="33">
        <v>719.25</v>
      </c>
      <c r="F21" s="32"/>
    </row>
    <row r="22" spans="1:6" x14ac:dyDescent="0.25">
      <c r="A22" s="31">
        <v>43952</v>
      </c>
      <c r="B22" s="8" t="s">
        <v>18</v>
      </c>
      <c r="C22" s="8">
        <v>12447.82</v>
      </c>
      <c r="D22" s="8"/>
    </row>
    <row r="23" spans="1:6" x14ac:dyDescent="0.25">
      <c r="A23" s="41">
        <v>44342</v>
      </c>
      <c r="B23" s="35" t="s">
        <v>19</v>
      </c>
      <c r="C23" s="42"/>
      <c r="D23" s="42">
        <v>920.64</v>
      </c>
    </row>
    <row r="24" spans="1:6" x14ac:dyDescent="0.25">
      <c r="A24" s="41">
        <v>44342</v>
      </c>
      <c r="B24" s="35" t="s">
        <v>20</v>
      </c>
      <c r="C24" s="42"/>
      <c r="D24" s="42">
        <v>10654.49</v>
      </c>
    </row>
    <row r="25" spans="1:6" x14ac:dyDescent="0.25">
      <c r="A25" s="31">
        <v>44317</v>
      </c>
      <c r="B25" s="8" t="s">
        <v>21</v>
      </c>
      <c r="C25" s="8">
        <v>12783.47</v>
      </c>
      <c r="D25" s="8"/>
    </row>
    <row r="26" spans="1:6" x14ac:dyDescent="0.25">
      <c r="A26" s="31">
        <v>44317</v>
      </c>
      <c r="B26" s="8" t="s">
        <v>23</v>
      </c>
      <c r="C26" s="8">
        <v>472.98</v>
      </c>
      <c r="D26" s="8"/>
    </row>
    <row r="27" spans="1:6" x14ac:dyDescent="0.25">
      <c r="A27" s="31">
        <v>44363</v>
      </c>
      <c r="B27" s="8" t="s">
        <v>22</v>
      </c>
      <c r="C27" s="8"/>
      <c r="D27" s="8">
        <v>11987.5</v>
      </c>
    </row>
    <row r="28" spans="1:6" x14ac:dyDescent="0.25">
      <c r="A28" s="8"/>
      <c r="B28" s="8"/>
      <c r="C28" s="43">
        <f>SUM(C3:C27)</f>
        <v>99976.45</v>
      </c>
      <c r="D28" s="43">
        <f>SUM(D3:D27)</f>
        <v>45792.25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2021-09-18T07:52:54Z</dcterms:modified>
</cp:coreProperties>
</file>