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9" i="1" l="1"/>
  <c r="H28" i="1"/>
  <c r="G28" i="1"/>
  <c r="D26" i="1" l="1"/>
  <c r="F26" i="1" s="1"/>
  <c r="D25" i="1"/>
  <c r="F25" i="1" s="1"/>
  <c r="G25" i="1" s="1"/>
  <c r="D23" i="1" l="1"/>
  <c r="F23" i="1" s="1"/>
  <c r="D22" i="1"/>
  <c r="F22" i="1" s="1"/>
  <c r="G22" i="1" l="1"/>
  <c r="D21" i="1" l="1"/>
  <c r="F21" i="1" s="1"/>
  <c r="D20" i="1"/>
  <c r="F20" i="1" s="1"/>
  <c r="G20" i="1" l="1"/>
  <c r="D19" i="1"/>
  <c r="D18" i="1"/>
  <c r="F18" i="1" s="1"/>
  <c r="F19" i="1"/>
  <c r="G18" i="1" l="1"/>
  <c r="D13" i="1"/>
  <c r="F13" i="1" s="1"/>
  <c r="D12" i="1"/>
  <c r="F12" i="1" s="1"/>
  <c r="H12" i="1" l="1"/>
  <c r="G12" i="1"/>
  <c r="D11" i="1"/>
  <c r="F11" i="1" s="1"/>
  <c r="D10" i="1"/>
  <c r="F10" i="1" s="1"/>
  <c r="H10" i="1" l="1"/>
  <c r="G10" i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6" i="1"/>
  <c r="G8" i="1"/>
</calcChain>
</file>

<file path=xl/sharedStrings.xml><?xml version="1.0" encoding="utf-8"?>
<sst xmlns="http://schemas.openxmlformats.org/spreadsheetml/2006/main" count="42" uniqueCount="19">
  <si>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</si>
  <si>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</si>
  <si>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</si>
  <si>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</si>
  <si>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</si>
  <si>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</si>
  <si>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</si>
  <si>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</si>
  <si>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</si>
  <si>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</si>
  <si>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за просрочку оплаты на 84 дн. в сумме 251,93 (2999,19 х 44х 0,1%)</t>
  </si>
  <si>
    <t>итого с пенями</t>
  </si>
  <si>
    <t>остаток</t>
  </si>
  <si>
    <t xml:space="preserve">Начислены пени за просрочку оплаты на 132 дн. в сумме 441,34 (4797,14 х 92х 0,1%) </t>
  </si>
  <si>
    <t xml:space="preserve">Начислены пени за просрочку оплаты на 89 дн. в сумме 230,09 (4695,68 х 49х 0,1%) </t>
  </si>
  <si>
    <t>оплачены пени</t>
  </si>
  <si>
    <t>Т</t>
  </si>
  <si>
    <t xml:space="preserve">Начислены пени за просрочку оплаты на 253 дн. в сумме 2000,76 (9393,25 х 213х 0,1%) </t>
  </si>
  <si>
    <t xml:space="preserve">Начислены пени за просрочку оплаты на 211 дн. в сумме 2896,58 (16939,04 х 171х 0,1%)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</si>
</sst>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sz val="9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6" fillId="0" borderId="2" xfId="0" applyFont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/>
    <xf numFmtId="0" fontId="1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abSelected="1" topLeftCell="A19" workbookViewId="0">
      <selection activeCell="H29" sqref="H2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2.85546875" style="1" customWidth="1"/>
    <col min="4" max="4" width="24.28515625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7.25" customHeight="1" x14ac:dyDescent="0.25">
      <c r="A2" s="4">
        <v>43204</v>
      </c>
      <c r="B2" s="3" t="s">
        <v>0</v>
      </c>
      <c r="C2" s="3">
        <v>9100</v>
      </c>
      <c r="D2" s="3"/>
      <c r="E2" s="6"/>
      <c r="F2" s="6"/>
      <c r="G2" s="2"/>
      <c r="H2" s="2"/>
    </row>
    <row r="3" spans="1:8" ht="15.75" customHeight="1" x14ac:dyDescent="0.25">
      <c r="A3" s="4"/>
      <c r="B3" s="3" t="s">
        <v>1</v>
      </c>
      <c r="C3" s="3">
        <v>4200</v>
      </c>
      <c r="D3" s="3"/>
      <c r="E3" s="6"/>
      <c r="F3" s="6"/>
      <c r="G3" s="2"/>
      <c r="H3" s="2"/>
    </row>
    <row r="4" spans="1:8" ht="19.5" customHeight="1" x14ac:dyDescent="0.25">
      <c r="A4" s="4">
        <v>43606</v>
      </c>
      <c r="B4" s="3" t="s">
        <v>0</v>
      </c>
      <c r="C4" s="3">
        <v>11118</v>
      </c>
      <c r="D4" s="3">
        <f t="shared" ref="D4:D9" si="0">C4-C2</f>
        <v>2018</v>
      </c>
      <c r="E4" s="9">
        <v>4.57</v>
      </c>
      <c r="F4" s="6">
        <f t="shared" ref="F4:F9" si="1">D4*E4</f>
        <v>9222.26</v>
      </c>
      <c r="G4" s="8">
        <f>SUM(F4,F5)</f>
        <v>11017.15</v>
      </c>
      <c r="H4" s="15">
        <v>11717.15</v>
      </c>
    </row>
    <row r="5" spans="1:8" ht="16.5" customHeight="1" x14ac:dyDescent="0.25">
      <c r="A5" s="4"/>
      <c r="B5" s="3" t="s">
        <v>1</v>
      </c>
      <c r="C5" s="3">
        <v>4951</v>
      </c>
      <c r="D5" s="3">
        <f t="shared" si="0"/>
        <v>751</v>
      </c>
      <c r="E5" s="9">
        <v>2.39</v>
      </c>
      <c r="F5" s="6">
        <f t="shared" si="1"/>
        <v>1794.89</v>
      </c>
      <c r="G5" s="2"/>
      <c r="H5" s="2"/>
    </row>
    <row r="6" spans="1:8" x14ac:dyDescent="0.25">
      <c r="A6" s="4">
        <v>43691</v>
      </c>
      <c r="B6" s="3" t="s">
        <v>0</v>
      </c>
      <c r="C6" s="3">
        <v>11655</v>
      </c>
      <c r="D6" s="3">
        <f t="shared" si="0"/>
        <v>537</v>
      </c>
      <c r="E6" s="9">
        <v>4.49</v>
      </c>
      <c r="F6" s="6">
        <f t="shared" si="1"/>
        <v>2411.13</v>
      </c>
      <c r="G6" s="8">
        <f>SUM(F6,F7)</f>
        <v>2999.19</v>
      </c>
      <c r="H6" s="2">
        <v>3032.47</v>
      </c>
    </row>
    <row r="7" spans="1:8" x14ac:dyDescent="0.25">
      <c r="A7" s="4"/>
      <c r="B7" s="3" t="s">
        <v>1</v>
      </c>
      <c r="C7" s="3">
        <v>5193</v>
      </c>
      <c r="D7" s="3">
        <f t="shared" si="0"/>
        <v>242</v>
      </c>
      <c r="E7" s="9">
        <v>2.4300000000000002</v>
      </c>
      <c r="F7" s="6">
        <f t="shared" si="1"/>
        <v>588.06000000000006</v>
      </c>
      <c r="G7" s="2"/>
      <c r="H7" s="2"/>
    </row>
    <row r="8" spans="1:8" x14ac:dyDescent="0.25">
      <c r="A8" s="4">
        <v>43824</v>
      </c>
      <c r="B8" s="3" t="s">
        <v>0</v>
      </c>
      <c r="C8" s="3">
        <v>12518</v>
      </c>
      <c r="D8" s="3">
        <f t="shared" si="0"/>
        <v>863</v>
      </c>
      <c r="E8" s="6">
        <v>4.49</v>
      </c>
      <c r="F8" s="6">
        <f t="shared" si="1"/>
        <v>3874.8700000000003</v>
      </c>
      <c r="G8" s="8">
        <f>SUM(F8,F9)</f>
        <v>4742.38</v>
      </c>
      <c r="H8" s="2">
        <v>4797.1400000000003</v>
      </c>
    </row>
    <row r="9" spans="1:8" x14ac:dyDescent="0.25">
      <c r="A9" s="4"/>
      <c r="B9" s="3" t="s">
        <v>1</v>
      </c>
      <c r="C9" s="3">
        <v>5550</v>
      </c>
      <c r="D9" s="3">
        <f t="shared" si="0"/>
        <v>357</v>
      </c>
      <c r="E9" s="6">
        <v>2.4300000000000002</v>
      </c>
      <c r="F9" s="6">
        <f t="shared" si="1"/>
        <v>867.5100000000001</v>
      </c>
      <c r="G9" s="2"/>
      <c r="H9" s="2"/>
    </row>
    <row r="10" spans="1:8" x14ac:dyDescent="0.25">
      <c r="A10" s="4">
        <v>43914</v>
      </c>
      <c r="B10" s="3" t="s">
        <v>0</v>
      </c>
      <c r="C10" s="3">
        <v>12855</v>
      </c>
      <c r="D10" s="3">
        <f t="shared" ref="D10:D11" si="2">C10-C8</f>
        <v>337</v>
      </c>
      <c r="E10" s="6">
        <v>4.49</v>
      </c>
      <c r="F10" s="6">
        <f t="shared" ref="F10:F11" si="3">D10*E10</f>
        <v>1513.13</v>
      </c>
      <c r="G10" s="8">
        <f>SUM(F10,F11)</f>
        <v>1807.16</v>
      </c>
      <c r="H10" s="8">
        <f>SUM(F10,F11)</f>
        <v>1807.16</v>
      </c>
    </row>
    <row r="11" spans="1:8" x14ac:dyDescent="0.25">
      <c r="A11" s="4"/>
      <c r="B11" s="3" t="s">
        <v>1</v>
      </c>
      <c r="C11" s="3">
        <v>5671</v>
      </c>
      <c r="D11" s="3">
        <f t="shared" si="2"/>
        <v>121</v>
      </c>
      <c r="E11" s="6">
        <v>2.4300000000000002</v>
      </c>
      <c r="F11" s="6">
        <f t="shared" si="3"/>
        <v>294.03000000000003</v>
      </c>
      <c r="G11" s="2"/>
      <c r="H11" s="2"/>
    </row>
    <row r="12" spans="1:8" x14ac:dyDescent="0.25">
      <c r="A12" s="4">
        <v>43928</v>
      </c>
      <c r="B12" s="3" t="s">
        <v>0</v>
      </c>
      <c r="C12" s="3">
        <v>13190</v>
      </c>
      <c r="D12" s="3">
        <f t="shared" ref="D12:D13" si="4">C12-C10</f>
        <v>335</v>
      </c>
      <c r="E12" s="6">
        <v>4.49</v>
      </c>
      <c r="F12" s="6">
        <f t="shared" ref="F12:F13" si="5">D12*E12</f>
        <v>1504.15</v>
      </c>
      <c r="G12" s="8">
        <f>SUM(F12,F13)</f>
        <v>1798.18</v>
      </c>
      <c r="H12" s="8">
        <f>SUM(F12,F13)</f>
        <v>1798.18</v>
      </c>
    </row>
    <row r="13" spans="1:8" x14ac:dyDescent="0.25">
      <c r="A13" s="4"/>
      <c r="B13" s="3" t="s">
        <v>1</v>
      </c>
      <c r="C13" s="3">
        <v>5792</v>
      </c>
      <c r="D13" s="3">
        <f t="shared" si="4"/>
        <v>121</v>
      </c>
      <c r="E13" s="6">
        <v>2.4300000000000002</v>
      </c>
      <c r="F13" s="6">
        <f t="shared" si="5"/>
        <v>294.03000000000003</v>
      </c>
      <c r="G13" s="2"/>
      <c r="H13" s="2"/>
    </row>
    <row r="14" spans="1:8" ht="39" customHeight="1" x14ac:dyDescent="0.25">
      <c r="A14" s="12">
        <v>43691</v>
      </c>
      <c r="B14" s="16" t="s">
        <v>16</v>
      </c>
      <c r="C14" s="17">
        <v>0</v>
      </c>
      <c r="D14" s="13" t="s">
        <v>10</v>
      </c>
      <c r="E14" s="17">
        <v>0</v>
      </c>
      <c r="F14" s="17">
        <v>0</v>
      </c>
      <c r="G14" s="14">
        <v>251.93</v>
      </c>
      <c r="H14" s="14"/>
    </row>
    <row r="15" spans="1:8" ht="40.5" customHeight="1" x14ac:dyDescent="0.25">
      <c r="A15" s="12">
        <v>43824</v>
      </c>
      <c r="B15" s="16" t="s">
        <v>16</v>
      </c>
      <c r="C15" s="17">
        <v>0</v>
      </c>
      <c r="D15" s="13" t="s">
        <v>13</v>
      </c>
      <c r="E15" s="17">
        <v>0</v>
      </c>
      <c r="F15" s="17">
        <v>0</v>
      </c>
      <c r="G15" s="14">
        <v>441.34</v>
      </c>
      <c r="H15" s="14"/>
    </row>
    <row r="16" spans="1:8" ht="35.25" customHeight="1" x14ac:dyDescent="0.25">
      <c r="A16" s="12">
        <v>43914</v>
      </c>
      <c r="B16" s="16" t="s">
        <v>16</v>
      </c>
      <c r="C16" s="17">
        <v>0</v>
      </c>
      <c r="D16" s="13" t="s">
        <v>14</v>
      </c>
      <c r="E16" s="17">
        <v>0</v>
      </c>
      <c r="F16" s="17">
        <v>0</v>
      </c>
      <c r="G16" s="14">
        <v>230.09</v>
      </c>
      <c r="H16" s="14"/>
    </row>
    <row r="17" spans="1:8" ht="15.75" customHeight="1" x14ac:dyDescent="0.25">
      <c r="A17" s="4">
        <v>43914</v>
      </c>
      <c r="B17" s="16" t="s">
        <v>16</v>
      </c>
      <c r="C17" s="17">
        <v>0</v>
      </c>
      <c r="D17" s="11" t="s">
        <v>15</v>
      </c>
      <c r="E17" s="17">
        <v>0</v>
      </c>
      <c r="F17" s="17">
        <v>0</v>
      </c>
      <c r="G17" s="8"/>
      <c r="H17" s="8">
        <v>500</v>
      </c>
    </row>
    <row r="18" spans="1:8" x14ac:dyDescent="0.25">
      <c r="A18" s="4">
        <v>43964</v>
      </c>
      <c r="B18" s="3" t="s">
        <v>0</v>
      </c>
      <c r="C18" s="3">
        <v>13484</v>
      </c>
      <c r="D18" s="3">
        <f>C18-C12</f>
        <v>294</v>
      </c>
      <c r="E18" s="6">
        <v>4.49</v>
      </c>
      <c r="F18" s="6">
        <f t="shared" ref="F18:F19" si="6">D18*E18</f>
        <v>1320.0600000000002</v>
      </c>
      <c r="G18" s="8">
        <f>SUM(F18,F19)</f>
        <v>1548.4800000000002</v>
      </c>
      <c r="H18" s="8">
        <v>1549.08</v>
      </c>
    </row>
    <row r="19" spans="1:8" x14ac:dyDescent="0.25">
      <c r="A19" s="4"/>
      <c r="B19" s="3" t="s">
        <v>1</v>
      </c>
      <c r="C19" s="3">
        <v>5886</v>
      </c>
      <c r="D19" s="3">
        <f>C19-C13</f>
        <v>94</v>
      </c>
      <c r="E19" s="6">
        <v>2.4300000000000002</v>
      </c>
      <c r="F19" s="6">
        <f t="shared" si="6"/>
        <v>228.42000000000002</v>
      </c>
      <c r="G19" s="2"/>
      <c r="H19" s="2"/>
    </row>
    <row r="20" spans="1:8" x14ac:dyDescent="0.25">
      <c r="A20" s="4">
        <v>43983</v>
      </c>
      <c r="B20" s="3" t="s">
        <v>0</v>
      </c>
      <c r="C20" s="3">
        <v>13612</v>
      </c>
      <c r="D20" s="3">
        <f t="shared" ref="D20:D23" si="7">C20-C18</f>
        <v>128</v>
      </c>
      <c r="E20" s="6">
        <v>4.49</v>
      </c>
      <c r="F20" s="6">
        <f t="shared" ref="F20:F21" si="8">D20*E20</f>
        <v>574.72</v>
      </c>
      <c r="G20" s="8">
        <f>SUM(F20,F21)</f>
        <v>725.38</v>
      </c>
      <c r="H20" s="8">
        <v>725.38</v>
      </c>
    </row>
    <row r="21" spans="1:8" x14ac:dyDescent="0.25">
      <c r="A21" s="4"/>
      <c r="B21" s="3" t="s">
        <v>1</v>
      </c>
      <c r="C21" s="3">
        <v>5948</v>
      </c>
      <c r="D21" s="3">
        <f t="shared" si="7"/>
        <v>62</v>
      </c>
      <c r="E21" s="6">
        <v>2.4300000000000002</v>
      </c>
      <c r="F21" s="6">
        <f t="shared" si="8"/>
        <v>150.66</v>
      </c>
      <c r="G21" s="2"/>
      <c r="H21" s="2"/>
    </row>
    <row r="22" spans="1:8" x14ac:dyDescent="0.25">
      <c r="A22" s="4">
        <v>44235</v>
      </c>
      <c r="B22" s="3" t="s">
        <v>0</v>
      </c>
      <c r="C22" s="3">
        <v>15240</v>
      </c>
      <c r="D22" s="3">
        <f t="shared" si="7"/>
        <v>1628</v>
      </c>
      <c r="E22" s="6">
        <v>4.71</v>
      </c>
      <c r="F22" s="6">
        <f t="shared" ref="F22:F23" si="9">D22*E22</f>
        <v>7667.88</v>
      </c>
      <c r="G22" s="8">
        <f>SUM(F22,F23)</f>
        <v>9409.5300000000007</v>
      </c>
      <c r="H22" s="8">
        <v>9393.25</v>
      </c>
    </row>
    <row r="23" spans="1:8" x14ac:dyDescent="0.25">
      <c r="A23" s="4"/>
      <c r="B23" s="3" t="s">
        <v>1</v>
      </c>
      <c r="C23" s="3">
        <v>6631</v>
      </c>
      <c r="D23" s="3">
        <f t="shared" si="7"/>
        <v>683</v>
      </c>
      <c r="E23" s="6">
        <v>2.5499999999999998</v>
      </c>
      <c r="F23" s="6">
        <f t="shared" si="9"/>
        <v>1741.6499999999999</v>
      </c>
      <c r="G23" s="2"/>
      <c r="H23" s="2"/>
    </row>
    <row r="24" spans="1:8" ht="36" x14ac:dyDescent="0.25">
      <c r="A24" s="12">
        <v>44235</v>
      </c>
      <c r="B24" s="16" t="s">
        <v>16</v>
      </c>
      <c r="C24" s="17">
        <v>0</v>
      </c>
      <c r="D24" s="13" t="s">
        <v>17</v>
      </c>
      <c r="E24" s="17">
        <v>0</v>
      </c>
      <c r="F24" s="17">
        <v>0</v>
      </c>
      <c r="G24" s="14">
        <v>2000.76</v>
      </c>
      <c r="H24" s="14"/>
    </row>
    <row r="25" spans="1:8" x14ac:dyDescent="0.25">
      <c r="A25" s="4">
        <v>44459</v>
      </c>
      <c r="B25" s="3" t="s">
        <v>0</v>
      </c>
      <c r="C25" s="3">
        <v>17769</v>
      </c>
      <c r="D25" s="3">
        <f>C25-C22</f>
        <v>2529</v>
      </c>
      <c r="E25" s="6">
        <v>4.96</v>
      </c>
      <c r="F25" s="6">
        <f t="shared" ref="F25:F26" si="10">D25*E25</f>
        <v>12543.84</v>
      </c>
      <c r="G25" s="8">
        <f>SUM(F25,F26)</f>
        <v>16939.04</v>
      </c>
      <c r="H25" s="8">
        <v>16939.04</v>
      </c>
    </row>
    <row r="26" spans="1:8" x14ac:dyDescent="0.25">
      <c r="A26" s="4"/>
      <c r="B26" s="3" t="s">
        <v>1</v>
      </c>
      <c r="C26" s="3">
        <v>8271</v>
      </c>
      <c r="D26" s="3">
        <f>C26-C23</f>
        <v>1640</v>
      </c>
      <c r="E26" s="6">
        <v>2.68</v>
      </c>
      <c r="F26" s="6">
        <f t="shared" si="10"/>
        <v>4395.2</v>
      </c>
      <c r="G26" s="2"/>
      <c r="H26" s="2"/>
    </row>
    <row r="27" spans="1:8" ht="36" x14ac:dyDescent="0.25">
      <c r="A27" s="12">
        <v>44459</v>
      </c>
      <c r="B27" s="16" t="s">
        <v>16</v>
      </c>
      <c r="C27" s="17">
        <v>0</v>
      </c>
      <c r="D27" s="13" t="s">
        <v>18</v>
      </c>
      <c r="E27" s="17">
        <v>0</v>
      </c>
      <c r="F27" s="17">
        <v>0</v>
      </c>
      <c r="G27" s="14">
        <v>2896.58</v>
      </c>
      <c r="H27" s="14"/>
    </row>
    <row r="28" spans="1:8" x14ac:dyDescent="0.25">
      <c r="A28" s="2"/>
      <c r="B28" s="2"/>
      <c r="C28" s="2"/>
      <c r="D28" s="2"/>
      <c r="E28" s="9"/>
      <c r="F28" s="10" t="s">
        <v>11</v>
      </c>
      <c r="G28" s="8">
        <f>SUM(G2:G27)</f>
        <v>56807.19000000001</v>
      </c>
      <c r="H28" s="8">
        <f>SUM(H2:H27)</f>
        <v>52258.85</v>
      </c>
    </row>
    <row r="29" spans="1:8" x14ac:dyDescent="0.25">
      <c r="A29" s="2"/>
      <c r="B29" s="2"/>
      <c r="C29" s="2"/>
      <c r="D29" s="2"/>
      <c r="E29" s="8"/>
      <c r="F29" s="10" t="s">
        <v>12</v>
      </c>
      <c r="G29" s="8"/>
      <c r="H29" s="8">
        <f>SUM(H28,-G28)</f>
        <v>-4548.3400000000111</v>
      </c>
    </row>
    <row r="30" spans="1:8" x14ac:dyDescent="0.25">
      <c r="A30" s="2"/>
      <c r="B30" s="2"/>
      <c r="C30" s="2"/>
      <c r="D30" s="2"/>
      <c r="E30" s="2"/>
      <c r="F30" s="2"/>
      <c r="G30" s="8"/>
      <c r="H30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2021-12-17T08:20:17Z</dcterms:modified>
</cp:coreProperties>
</file>