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5" i="1" l="1"/>
  <c r="F25" i="1" s="1"/>
  <c r="G25" i="1" s="1"/>
  <c r="D20" i="1" l="1"/>
  <c r="D19" i="1"/>
  <c r="D22" i="1"/>
  <c r="D21" i="1"/>
  <c r="D24" i="1"/>
  <c r="D23" i="1"/>
  <c r="F22" i="1"/>
  <c r="F21" i="1"/>
  <c r="H26" i="1" l="1"/>
  <c r="F24" i="1"/>
  <c r="F23" i="1"/>
  <c r="G23" i="1" s="1"/>
  <c r="G21" i="1" l="1"/>
  <c r="F20" i="1" l="1"/>
  <c r="F19" i="1"/>
  <c r="G19" i="1" l="1"/>
  <c r="D18" i="1"/>
  <c r="F18" i="1" s="1"/>
  <c r="D17" i="1"/>
  <c r="F17" i="1" s="1"/>
  <c r="G17" i="1" s="1"/>
  <c r="D16" i="1" l="1"/>
  <c r="F16" i="1" s="1"/>
  <c r="D15" i="1"/>
  <c r="F15" i="1" s="1"/>
  <c r="D13" i="1" l="1"/>
  <c r="F13" i="1" s="1"/>
  <c r="D12" i="1"/>
  <c r="F12" i="1" s="1"/>
  <c r="G12" i="1" l="1"/>
  <c r="D9" i="1"/>
  <c r="D8" i="1"/>
  <c r="F8" i="1" s="1"/>
  <c r="F9" i="1"/>
  <c r="G8" i="1" l="1"/>
  <c r="D7" i="1"/>
  <c r="F7" i="1" s="1"/>
  <c r="D6" i="1"/>
  <c r="F6" i="1" s="1"/>
  <c r="F5" i="1"/>
  <c r="G4" i="1" s="1"/>
  <c r="G6" i="1" l="1"/>
  <c r="G26" i="1" s="1"/>
  <c r="H27" i="1" s="1"/>
</calcChain>
</file>

<file path=xl/sharedStrings.xml><?xml version="1.0" encoding="utf-8"?>
<sst xmlns="http://schemas.openxmlformats.org/spreadsheetml/2006/main" count="38" uniqueCount="17">
  <si>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</si>
  <si>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</si>
  <si>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</si>
  <si>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</si>
  <si>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</si>
  <si>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</si>
  <si>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</si>
  <si>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</si>
  <si>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</si>
  <si>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</si>
  <si>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</si>
  <si>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170д</t>
  </si>
  <si>
    <t>итого с пенями</t>
  </si>
  <si>
    <t>к доплате</t>
  </si>
  <si>
    <t>Т</t>
  </si>
  <si>
    <t>начислены пени 179д</t>
  </si>
  <si>
    <t>оплачены пени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</si>
</sst>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/>
    <xf numFmtId="164" fontId="4" fillId="0" borderId="0" xfId="0" applyNumberFormat="1" applyFont="1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  <xf numFmtId="164" fontId="1" fillId="3" borderId="1" xfId="0" applyNumberFormat="1" applyFont="1" applyFill="1" applyBorder="1"/>
    <xf numFmtId="164" fontId="4" fillId="3" borderId="1" xfId="0" applyNumberFormat="1" applyFont="1" applyFill="1" applyBorder="1"/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topLeftCell="A10" workbookViewId="0">
      <selection activeCell="J26" sqref="J2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43464</v>
      </c>
      <c r="B2" s="3" t="s">
        <v>0</v>
      </c>
      <c r="C2" s="3">
        <v>11000</v>
      </c>
      <c r="D2" s="3"/>
      <c r="E2" s="6"/>
      <c r="F2" s="6"/>
      <c r="G2" s="9"/>
      <c r="H2" s="9"/>
    </row>
    <row r="3" spans="1:8" ht="19.5" customHeight="1" x14ac:dyDescent="0.25">
      <c r="A3" s="4"/>
      <c r="B3" s="3" t="s">
        <v>1</v>
      </c>
      <c r="C3" s="3">
        <v>5000</v>
      </c>
      <c r="D3" s="3"/>
      <c r="E3" s="6"/>
      <c r="F3" s="6"/>
      <c r="G3" s="9"/>
      <c r="H3" s="9"/>
    </row>
    <row r="4" spans="1:8" ht="19.5" customHeight="1" x14ac:dyDescent="0.25">
      <c r="A4" s="4">
        <v>43549</v>
      </c>
      <c r="B4" s="3" t="s">
        <v>0</v>
      </c>
      <c r="C4" s="8">
        <v>0</v>
      </c>
      <c r="D4" s="8">
        <v>0</v>
      </c>
      <c r="E4" s="6">
        <v>4.57</v>
      </c>
      <c r="F4" s="6">
        <v>18791</v>
      </c>
      <c r="G4" s="9">
        <f>SUM(F4,F5)</f>
        <v>18791</v>
      </c>
      <c r="H4" s="9">
        <v>18791</v>
      </c>
    </row>
    <row r="5" spans="1:8" ht="19.5" customHeight="1" x14ac:dyDescent="0.25">
      <c r="A5" s="4"/>
      <c r="B5" s="3" t="s">
        <v>1</v>
      </c>
      <c r="C5" s="8">
        <v>0</v>
      </c>
      <c r="D5" s="3">
        <v>0</v>
      </c>
      <c r="E5" s="6">
        <v>2.39</v>
      </c>
      <c r="F5" s="6">
        <f>D5*E5</f>
        <v>0</v>
      </c>
      <c r="G5" s="9"/>
      <c r="H5" s="9" t="s">
        <v>2</v>
      </c>
    </row>
    <row r="6" spans="1:8" x14ac:dyDescent="0.25">
      <c r="A6" s="4">
        <v>43750</v>
      </c>
      <c r="B6" s="3" t="s">
        <v>0</v>
      </c>
      <c r="C6" s="3">
        <v>13600</v>
      </c>
      <c r="D6" s="3">
        <f>C6-C2</f>
        <v>2600</v>
      </c>
      <c r="E6" s="6">
        <v>4.49</v>
      </c>
      <c r="F6" s="6">
        <f>D6*E6</f>
        <v>11674</v>
      </c>
      <c r="G6" s="9">
        <f>SUM(F6,F7)</f>
        <v>14347</v>
      </c>
      <c r="H6" s="9">
        <v>14347</v>
      </c>
    </row>
    <row r="7" spans="1:8" x14ac:dyDescent="0.25">
      <c r="A7" s="4"/>
      <c r="B7" s="3" t="s">
        <v>1</v>
      </c>
      <c r="C7" s="3">
        <v>6100</v>
      </c>
      <c r="D7" s="3">
        <f>C7-C3</f>
        <v>1100</v>
      </c>
      <c r="E7" s="6">
        <v>2.4300000000000002</v>
      </c>
      <c r="F7" s="6">
        <f>D7*E7</f>
        <v>2673</v>
      </c>
      <c r="G7" s="9"/>
      <c r="H7" s="9"/>
    </row>
    <row r="8" spans="1:8" x14ac:dyDescent="0.25">
      <c r="A8" s="4">
        <v>43923</v>
      </c>
      <c r="B8" s="3" t="s">
        <v>0</v>
      </c>
      <c r="C8" s="3">
        <v>14930</v>
      </c>
      <c r="D8" s="3">
        <f>C8-C6</f>
        <v>1330</v>
      </c>
      <c r="E8" s="6">
        <v>4.49</v>
      </c>
      <c r="F8" s="6">
        <f>D8*E8</f>
        <v>5971.7000000000007</v>
      </c>
      <c r="G8" s="9">
        <f>SUM(F8,F9)</f>
        <v>7405.4000000000005</v>
      </c>
      <c r="H8" s="9">
        <v>7405.4</v>
      </c>
    </row>
    <row r="9" spans="1:8" x14ac:dyDescent="0.25">
      <c r="A9" s="4"/>
      <c r="B9" s="3" t="s">
        <v>1</v>
      </c>
      <c r="C9" s="3">
        <v>6690</v>
      </c>
      <c r="D9" s="3">
        <f>C9-C7</f>
        <v>590</v>
      </c>
      <c r="E9" s="6">
        <v>2.4300000000000002</v>
      </c>
      <c r="F9" s="6">
        <f>D9*E9</f>
        <v>1433.7</v>
      </c>
      <c r="G9" s="9"/>
      <c r="H9" s="9"/>
    </row>
    <row r="10" spans="1:8" x14ac:dyDescent="0.25">
      <c r="A10" s="15">
        <v>43923</v>
      </c>
      <c r="B10" s="16" t="s">
        <v>14</v>
      </c>
      <c r="C10" s="16">
        <v>0</v>
      </c>
      <c r="D10" s="17" t="s">
        <v>11</v>
      </c>
      <c r="E10" s="16"/>
      <c r="F10" s="17">
        <v>0</v>
      </c>
      <c r="G10" s="18">
        <v>962.7</v>
      </c>
      <c r="H10" s="18"/>
    </row>
    <row r="11" spans="1:8" x14ac:dyDescent="0.25">
      <c r="A11" s="15">
        <v>43963</v>
      </c>
      <c r="B11" s="16" t="s">
        <v>14</v>
      </c>
      <c r="C11" s="16">
        <v>0</v>
      </c>
      <c r="D11" s="17" t="s">
        <v>16</v>
      </c>
      <c r="E11" s="16">
        <v>0</v>
      </c>
      <c r="F11" s="17">
        <v>0</v>
      </c>
      <c r="G11" s="18">
        <v>0</v>
      </c>
      <c r="H11" s="18">
        <v>962.7</v>
      </c>
    </row>
    <row r="12" spans="1:8" x14ac:dyDescent="0.25">
      <c r="A12" s="4">
        <v>44103</v>
      </c>
      <c r="B12" s="3" t="s">
        <v>0</v>
      </c>
      <c r="C12" s="3">
        <v>15400</v>
      </c>
      <c r="D12" s="3">
        <f>C12-C8</f>
        <v>470</v>
      </c>
      <c r="E12" s="6">
        <v>4.71</v>
      </c>
      <c r="F12" s="6">
        <f>D12*E12</f>
        <v>2213.6999999999998</v>
      </c>
      <c r="G12" s="9">
        <f>SUM(F12,F13)</f>
        <v>2621.7</v>
      </c>
      <c r="H12" s="9">
        <v>2621.7</v>
      </c>
    </row>
    <row r="13" spans="1:8" x14ac:dyDescent="0.25">
      <c r="A13" s="4"/>
      <c r="B13" s="3" t="s">
        <v>1</v>
      </c>
      <c r="C13" s="3">
        <v>6850</v>
      </c>
      <c r="D13" s="3">
        <f>C13-C9</f>
        <v>160</v>
      </c>
      <c r="E13" s="6">
        <v>2.5499999999999998</v>
      </c>
      <c r="F13" s="6">
        <f>D13*E13</f>
        <v>408</v>
      </c>
      <c r="G13" s="9"/>
      <c r="H13" s="9"/>
    </row>
    <row r="14" spans="1:8" x14ac:dyDescent="0.25">
      <c r="A14" s="10">
        <v>44103</v>
      </c>
      <c r="B14" s="11" t="s">
        <v>14</v>
      </c>
      <c r="C14" s="11">
        <v>0</v>
      </c>
      <c r="D14" s="12" t="s">
        <v>15</v>
      </c>
      <c r="E14" s="11"/>
      <c r="F14" s="12">
        <v>0</v>
      </c>
      <c r="G14" s="13">
        <v>364.42</v>
      </c>
      <c r="H14" s="9"/>
    </row>
    <row r="15" spans="1:8" x14ac:dyDescent="0.25">
      <c r="A15" s="4">
        <v>44172</v>
      </c>
      <c r="B15" s="3" t="s">
        <v>0</v>
      </c>
      <c r="C15" s="3">
        <v>15400</v>
      </c>
      <c r="D15" s="3">
        <f>C15-C12</f>
        <v>0</v>
      </c>
      <c r="E15" s="6">
        <v>4.71</v>
      </c>
      <c r="F15" s="6">
        <f t="shared" ref="F15:F20" si="0">D15*E15</f>
        <v>0</v>
      </c>
      <c r="G15" s="9">
        <v>770.7</v>
      </c>
      <c r="H15" s="9">
        <v>770.7</v>
      </c>
    </row>
    <row r="16" spans="1:8" x14ac:dyDescent="0.25">
      <c r="A16" s="4"/>
      <c r="B16" s="3" t="s">
        <v>1</v>
      </c>
      <c r="C16" s="3">
        <v>6850</v>
      </c>
      <c r="D16" s="3">
        <f>C16-C13</f>
        <v>0</v>
      </c>
      <c r="E16" s="6">
        <v>2.5499999999999998</v>
      </c>
      <c r="F16" s="6">
        <f t="shared" si="0"/>
        <v>0</v>
      </c>
      <c r="G16" s="9"/>
      <c r="H16" s="9"/>
    </row>
    <row r="17" spans="1:8" x14ac:dyDescent="0.25">
      <c r="A17" s="4">
        <v>44207</v>
      </c>
      <c r="B17" s="3" t="s">
        <v>0</v>
      </c>
      <c r="C17" s="21">
        <v>16040</v>
      </c>
      <c r="D17" s="3">
        <f>C17-C15</f>
        <v>640</v>
      </c>
      <c r="E17" s="6">
        <v>4.71</v>
      </c>
      <c r="F17" s="6">
        <f t="shared" si="0"/>
        <v>3014.4</v>
      </c>
      <c r="G17" s="19">
        <f>SUM(F17,F18)</f>
        <v>3753.9</v>
      </c>
      <c r="H17" s="19">
        <v>3578.3</v>
      </c>
    </row>
    <row r="18" spans="1:8" x14ac:dyDescent="0.25">
      <c r="A18" s="4"/>
      <c r="B18" s="3" t="s">
        <v>1</v>
      </c>
      <c r="C18" s="21">
        <v>7140</v>
      </c>
      <c r="D18" s="3">
        <f>C18-C16</f>
        <v>290</v>
      </c>
      <c r="E18" s="6">
        <v>2.5499999999999998</v>
      </c>
      <c r="F18" s="6">
        <f t="shared" si="0"/>
        <v>739.5</v>
      </c>
      <c r="G18" s="9"/>
      <c r="H18" s="9"/>
    </row>
    <row r="19" spans="1:8" x14ac:dyDescent="0.25">
      <c r="A19" s="4">
        <v>44355</v>
      </c>
      <c r="B19" s="3" t="s">
        <v>0</v>
      </c>
      <c r="C19" s="21">
        <v>18510</v>
      </c>
      <c r="D19" s="3">
        <f t="shared" ref="D19:D25" si="1">SUM(C19,-C17)</f>
        <v>2470</v>
      </c>
      <c r="E19" s="6">
        <v>4.71</v>
      </c>
      <c r="F19" s="6">
        <f t="shared" si="0"/>
        <v>11633.7</v>
      </c>
      <c r="G19" s="20">
        <f>SUM(F19,F20)</f>
        <v>14617.2</v>
      </c>
      <c r="H19" s="20">
        <v>13161</v>
      </c>
    </row>
    <row r="20" spans="1:8" x14ac:dyDescent="0.25">
      <c r="A20" s="4"/>
      <c r="B20" s="3" t="s">
        <v>1</v>
      </c>
      <c r="C20" s="21">
        <v>8310</v>
      </c>
      <c r="D20" s="3">
        <f t="shared" si="1"/>
        <v>1170</v>
      </c>
      <c r="E20" s="6">
        <v>2.5499999999999998</v>
      </c>
      <c r="F20" s="6">
        <f t="shared" si="0"/>
        <v>2983.5</v>
      </c>
      <c r="G20" s="9"/>
      <c r="H20" s="9"/>
    </row>
    <row r="21" spans="1:8" x14ac:dyDescent="0.25">
      <c r="A21" s="4">
        <v>44438</v>
      </c>
      <c r="B21" s="3" t="s">
        <v>0</v>
      </c>
      <c r="C21" s="21">
        <v>18700</v>
      </c>
      <c r="D21" s="3">
        <f t="shared" si="1"/>
        <v>190</v>
      </c>
      <c r="E21" s="6">
        <v>4.96</v>
      </c>
      <c r="F21" s="6">
        <f t="shared" ref="F21:F24" si="2">D21*E21</f>
        <v>942.4</v>
      </c>
      <c r="G21" s="19">
        <f>SUM(F21,F22)</f>
        <v>1183.5999999999999</v>
      </c>
      <c r="H21" s="19">
        <v>1183.5999999999999</v>
      </c>
    </row>
    <row r="22" spans="1:8" x14ac:dyDescent="0.25">
      <c r="A22" s="4"/>
      <c r="B22" s="3" t="s">
        <v>1</v>
      </c>
      <c r="C22" s="21">
        <v>8400</v>
      </c>
      <c r="D22" s="3">
        <f t="shared" si="1"/>
        <v>90</v>
      </c>
      <c r="E22" s="6">
        <v>2.68</v>
      </c>
      <c r="F22" s="6">
        <f t="shared" si="2"/>
        <v>241.20000000000002</v>
      </c>
      <c r="G22" s="9"/>
      <c r="H22" s="9"/>
    </row>
    <row r="23" spans="1:8" x14ac:dyDescent="0.25">
      <c r="A23" s="4">
        <v>44523</v>
      </c>
      <c r="B23" s="3" t="s">
        <v>0</v>
      </c>
      <c r="C23" s="21">
        <v>18900</v>
      </c>
      <c r="D23" s="3">
        <f t="shared" si="1"/>
        <v>200</v>
      </c>
      <c r="E23" s="6">
        <v>4.96</v>
      </c>
      <c r="F23" s="6">
        <f t="shared" si="2"/>
        <v>992</v>
      </c>
      <c r="G23" s="19">
        <f>SUM(F23,F24)</f>
        <v>992</v>
      </c>
      <c r="H23" s="19">
        <v>992</v>
      </c>
    </row>
    <row r="24" spans="1:8" x14ac:dyDescent="0.25">
      <c r="A24" s="4"/>
      <c r="B24" s="3" t="s">
        <v>1</v>
      </c>
      <c r="C24" s="21">
        <v>8400</v>
      </c>
      <c r="D24" s="3">
        <f t="shared" si="1"/>
        <v>0</v>
      </c>
      <c r="E24" s="6">
        <v>2.68</v>
      </c>
      <c r="F24" s="6">
        <f t="shared" si="2"/>
        <v>0</v>
      </c>
      <c r="G24" s="9"/>
      <c r="H24" s="9"/>
    </row>
    <row r="25" spans="1:8" x14ac:dyDescent="0.25">
      <c r="A25" s="10">
        <v>44536</v>
      </c>
      <c r="B25" s="3" t="s">
        <v>0</v>
      </c>
      <c r="C25" s="21">
        <v>18900</v>
      </c>
      <c r="D25" s="3">
        <f t="shared" si="1"/>
        <v>0</v>
      </c>
      <c r="E25" s="6">
        <v>4.96</v>
      </c>
      <c r="F25" s="6">
        <f t="shared" ref="F25" si="3">D25*E25</f>
        <v>0</v>
      </c>
      <c r="G25" s="19">
        <f>SUM(F25,F26)</f>
        <v>0</v>
      </c>
      <c r="H25" s="19">
        <v>1996.22</v>
      </c>
    </row>
    <row r="26" spans="1:8" x14ac:dyDescent="0.25">
      <c r="F26" s="2" t="s">
        <v>12</v>
      </c>
      <c r="G26" s="9">
        <f>SUM(G2:G25)</f>
        <v>65809.62</v>
      </c>
      <c r="H26" s="9">
        <f>SUM(H2:H25)</f>
        <v>65809.62</v>
      </c>
    </row>
    <row r="27" spans="1:8" x14ac:dyDescent="0.25">
      <c r="F27" s="2" t="s">
        <v>13</v>
      </c>
      <c r="G27" s="2"/>
      <c r="H27" s="14">
        <f>SUM(H26,-G26)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2021-12-17T14:01:39Z</dcterms:modified>
</cp:coreProperties>
</file>