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6" i="1" l="1"/>
  <c r="C21" i="1"/>
  <c r="C19" i="1"/>
  <c r="C17" i="1"/>
  <c r="C10" i="1"/>
</calcChain>
</file>

<file path=xl/sharedStrings.xml><?xml version="1.0" encoding="utf-8"?>
<sst xmlns="http://schemas.openxmlformats.org/spreadsheetml/2006/main" count="30" uniqueCount="23">
  <si>
    <t>Оплачено</t>
  </si>
  <si>
    <t xml:space="preserve">Начислено </t>
  </si>
  <si>
    <t>Начислен членский взнос 2018/2019 с 01.05.2018 по 30.04.2019</t>
  </si>
  <si>
    <t>Задолженность по оплате  членского взноса 2016/2017 за уч№133</t>
  </si>
  <si>
    <t>Задолженность по оплате  ЗОП 2016/2017 за уч№133</t>
  </si>
  <si>
    <t>Задолженность по оплате  членского взноса 2017/2018 за уч№133</t>
  </si>
  <si>
    <t>Задолженность по оплате  ЗОП 2017/2018 за уч№133</t>
  </si>
  <si>
    <t>Начислены пени за просрочку оплаты ЗОП 2014 за уч№133 на 640 д.</t>
  </si>
  <si>
    <t>Начислены пени за просрочку оплаты взносов 2015/2016 за уч№133</t>
  </si>
  <si>
    <t>Оплата  членского взноса 2016/2017 за уч№133</t>
  </si>
  <si>
    <t>Оплата  ЗОП 2016/2017 за уч№133</t>
  </si>
  <si>
    <t>Оплата  членского взноса 2017/2018 за уч№133</t>
  </si>
  <si>
    <t>Оплата  ЗОП 2017/2018 за уч№133</t>
  </si>
  <si>
    <t>Начислены пени за просрочку оплаты взносов 2016/2017 на 638 д.</t>
  </si>
  <si>
    <t>Начислены пени за просрочку оплаты взносов 2017/2018 на 273 д</t>
  </si>
  <si>
    <t>Начислены пени за просрочку оплаты взносов 2017/2018 на 314 д.</t>
  </si>
  <si>
    <t>Начислены пени за просрочку оплаты взносов 2017/2018 на 391 д.</t>
  </si>
  <si>
    <t>Начислены пени за просрочку оплаты взносов 2016/2017 за 577 д.</t>
  </si>
  <si>
    <t>Начислены пени за просрочку оплаты взносов 2017/2018 на 212 д.</t>
  </si>
  <si>
    <t>Наименование / садовый участок №133</t>
  </si>
  <si>
    <t>Дата</t>
  </si>
  <si>
    <t>Начислен членский взнос 2019/2020(с 01.05.2019 по 30.04.2020)</t>
  </si>
  <si>
    <t>Оплата пеней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</si>
</sst>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\ _₽"/>
    <numFmt numFmtId="178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7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/>
    <xf numFmtId="178" fontId="1" fillId="0" borderId="3" xfId="0" applyNumberFormat="1" applyFont="1" applyBorder="1" applyAlignment="1">
      <alignment horizontal="center" vertical="center"/>
    </xf>
    <xf numFmtId="14" fontId="1" fillId="3" borderId="3" xfId="0" applyNumberFormat="1" applyFont="1" applyFill="1" applyBorder="1"/>
    <xf numFmtId="0" fontId="1" fillId="3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workbookViewId="0">
      <selection activeCell="D28" sqref="D12:D2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20</v>
      </c>
      <c r="B2" s="9" t="s">
        <v>19</v>
      </c>
      <c r="C2" s="2" t="s">
        <v>1</v>
      </c>
      <c r="D2" s="3" t="s">
        <v>0</v>
      </c>
    </row>
    <row r="3" spans="1:4" ht="18.75" customHeight="1" x14ac:dyDescent="0.25">
      <c r="A3" s="5">
        <v>43221</v>
      </c>
      <c r="B3" s="5" t="s">
        <v>3</v>
      </c>
      <c r="C3" s="11">
        <v>5563.81</v>
      </c>
      <c r="D3" s="3"/>
    </row>
    <row r="4" spans="1:4" ht="18" customHeight="1" x14ac:dyDescent="0.25">
      <c r="A4" s="5">
        <v>43221</v>
      </c>
      <c r="B4" s="5" t="s">
        <v>4</v>
      </c>
      <c r="C4" s="11">
        <v>505.02</v>
      </c>
      <c r="D4" s="3"/>
    </row>
    <row r="5" spans="1:4" ht="18" customHeight="1" x14ac:dyDescent="0.25">
      <c r="A5" s="5">
        <v>43221</v>
      </c>
      <c r="B5" s="5" t="s">
        <v>5</v>
      </c>
      <c r="C5" s="11">
        <v>8886.58</v>
      </c>
      <c r="D5" s="3"/>
    </row>
    <row r="6" spans="1:4" ht="18" customHeight="1" x14ac:dyDescent="0.25">
      <c r="A6" s="5">
        <v>43221</v>
      </c>
      <c r="B6" s="5" t="s">
        <v>6</v>
      </c>
      <c r="C6" s="11">
        <v>505.02</v>
      </c>
      <c r="D6" s="3"/>
    </row>
    <row r="7" spans="1:4" ht="18" customHeight="1" x14ac:dyDescent="0.25">
      <c r="A7" s="5">
        <v>43221</v>
      </c>
      <c r="B7" s="5" t="s">
        <v>7</v>
      </c>
      <c r="C7" s="8">
        <v>355.42</v>
      </c>
      <c r="D7" s="7"/>
    </row>
    <row r="8" spans="1:4" ht="18" customHeight="1" x14ac:dyDescent="0.25">
      <c r="A8" s="5">
        <v>43221</v>
      </c>
      <c r="B8" s="5" t="s">
        <v>8</v>
      </c>
      <c r="C8" s="10">
        <v>4240.13</v>
      </c>
      <c r="D8" s="3"/>
    </row>
    <row r="9" spans="1:4" ht="18" customHeight="1" x14ac:dyDescent="0.25">
      <c r="A9" s="5">
        <v>43221</v>
      </c>
      <c r="B9" s="5" t="s">
        <v>17</v>
      </c>
      <c r="C9" s="10">
        <v>1395.79</v>
      </c>
      <c r="D9" s="3"/>
    </row>
    <row r="10" spans="1:4" ht="18" customHeight="1" x14ac:dyDescent="0.25">
      <c r="A10" s="5">
        <v>43221</v>
      </c>
      <c r="B10" s="5" t="s">
        <v>18</v>
      </c>
      <c r="C10" s="10">
        <f>PRODUCT(C5+C6,0.001,212)</f>
        <v>1991.0192000000002</v>
      </c>
      <c r="D10" s="3"/>
    </row>
    <row r="11" spans="1:4" ht="18" customHeight="1" x14ac:dyDescent="0.25">
      <c r="A11" s="5">
        <v>43221</v>
      </c>
      <c r="B11" s="4" t="s">
        <v>2</v>
      </c>
      <c r="C11" s="6">
        <v>9985.2199999999993</v>
      </c>
      <c r="D11" s="6"/>
    </row>
    <row r="12" spans="1:4" ht="18" customHeight="1" x14ac:dyDescent="0.25">
      <c r="A12" s="5">
        <v>43281</v>
      </c>
      <c r="B12" s="5" t="s">
        <v>9</v>
      </c>
      <c r="C12" s="6"/>
      <c r="D12" s="6">
        <v>5563.81</v>
      </c>
    </row>
    <row r="13" spans="1:4" ht="18" customHeight="1" x14ac:dyDescent="0.25">
      <c r="A13" s="5">
        <v>43281</v>
      </c>
      <c r="B13" s="5" t="s">
        <v>10</v>
      </c>
      <c r="C13" s="6"/>
      <c r="D13" s="6">
        <v>505.02</v>
      </c>
    </row>
    <row r="14" spans="1:4" ht="18" customHeight="1" x14ac:dyDescent="0.25">
      <c r="A14" s="5">
        <v>43281</v>
      </c>
      <c r="B14" s="5" t="s">
        <v>11</v>
      </c>
      <c r="C14" s="6"/>
      <c r="D14" s="6">
        <v>1790.46</v>
      </c>
    </row>
    <row r="15" spans="1:4" ht="18" customHeight="1" x14ac:dyDescent="0.25">
      <c r="A15" s="5">
        <v>43281</v>
      </c>
      <c r="B15" s="5" t="s">
        <v>12</v>
      </c>
      <c r="C15" s="6"/>
      <c r="D15" s="6">
        <v>505.02</v>
      </c>
    </row>
    <row r="16" spans="1:4" ht="18" customHeight="1" x14ac:dyDescent="0.25">
      <c r="A16" s="5">
        <v>43281</v>
      </c>
      <c r="B16" s="5" t="s">
        <v>13</v>
      </c>
      <c r="C16" s="6">
        <f>PRODUCT(C3+C4,0.001,638)</f>
        <v>3871.91354</v>
      </c>
      <c r="D16" s="6"/>
    </row>
    <row r="17" spans="1:4" ht="18" customHeight="1" x14ac:dyDescent="0.25">
      <c r="A17" s="5">
        <v>43281</v>
      </c>
      <c r="B17" s="5" t="s">
        <v>14</v>
      </c>
      <c r="C17" s="6">
        <f>PRODUCT(D14+D15,0.001,273)</f>
        <v>626.66603999999995</v>
      </c>
      <c r="D17" s="6"/>
    </row>
    <row r="18" spans="1:4" ht="18" customHeight="1" x14ac:dyDescent="0.25">
      <c r="A18" s="5">
        <v>43323</v>
      </c>
      <c r="B18" s="5" t="s">
        <v>11</v>
      </c>
      <c r="C18" s="6"/>
      <c r="D18" s="6">
        <v>3000</v>
      </c>
    </row>
    <row r="19" spans="1:4" ht="18" customHeight="1" x14ac:dyDescent="0.25">
      <c r="A19" s="5">
        <v>43323</v>
      </c>
      <c r="B19" s="5" t="s">
        <v>15</v>
      </c>
      <c r="C19" s="6">
        <f>PRODUCT(D18,0.001,314)</f>
        <v>942</v>
      </c>
      <c r="D19" s="6"/>
    </row>
    <row r="20" spans="1:4" ht="18" customHeight="1" x14ac:dyDescent="0.25">
      <c r="A20" s="5">
        <v>43400</v>
      </c>
      <c r="B20" s="5" t="s">
        <v>11</v>
      </c>
      <c r="C20" s="6"/>
      <c r="D20" s="6">
        <v>717.82</v>
      </c>
    </row>
    <row r="21" spans="1:4" ht="18" customHeight="1" x14ac:dyDescent="0.25">
      <c r="A21" s="5">
        <v>43400</v>
      </c>
      <c r="B21" s="5" t="s">
        <v>16</v>
      </c>
      <c r="C21" s="6">
        <f>PRODUCT(D20,0.001,391)</f>
        <v>280.66762</v>
      </c>
      <c r="D21" s="6"/>
    </row>
    <row r="22" spans="1:4" x14ac:dyDescent="0.25">
      <c r="A22" s="13">
        <v>43555</v>
      </c>
      <c r="B22" s="5" t="s">
        <v>11</v>
      </c>
      <c r="C22" s="12"/>
      <c r="D22" s="14">
        <v>2000</v>
      </c>
    </row>
    <row r="23" spans="1:4" x14ac:dyDescent="0.25">
      <c r="A23" s="13">
        <v>43584</v>
      </c>
      <c r="B23" s="12" t="s">
        <v>11</v>
      </c>
      <c r="C23" s="12"/>
      <c r="D23" s="14">
        <v>1000</v>
      </c>
    </row>
    <row r="24" spans="1:4" x14ac:dyDescent="0.25">
      <c r="A24" s="15">
        <v>43586</v>
      </c>
      <c r="B24" s="16" t="s">
        <v>21</v>
      </c>
      <c r="C24" s="16">
        <v>9843.4599999999991</v>
      </c>
      <c r="D24" s="14"/>
    </row>
    <row r="25" spans="1:4" x14ac:dyDescent="0.25">
      <c r="A25" s="13">
        <v>43626</v>
      </c>
      <c r="B25" s="12" t="s">
        <v>11</v>
      </c>
      <c r="C25" s="12"/>
      <c r="D25" s="14">
        <v>378.3</v>
      </c>
    </row>
    <row r="26" spans="1:4" x14ac:dyDescent="0.25">
      <c r="A26" s="13">
        <v>43626</v>
      </c>
      <c r="B26" s="12" t="s">
        <v>22</v>
      </c>
      <c r="C26" s="12"/>
      <c r="D26" s="14">
        <v>621.70000000000005</v>
      </c>
    </row>
    <row r="27" spans="1:4" x14ac:dyDescent="0.25">
      <c r="A27" s="13">
        <v>43713</v>
      </c>
      <c r="B27" s="12" t="s">
        <v>22</v>
      </c>
      <c r="C27" s="12"/>
      <c r="D27" s="14">
        <v>2000</v>
      </c>
    </row>
    <row r="28" spans="1:4" x14ac:dyDescent="0.25">
      <c r="A28" s="13">
        <v>43759</v>
      </c>
      <c r="B28" s="12" t="s">
        <v>22</v>
      </c>
      <c r="C28" s="12"/>
      <c r="D28" s="14">
        <v>3000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2020-02-29T18:55:53Z</dcterms:modified>
</cp:coreProperties>
</file>