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4" i="1" l="1"/>
  <c r="D23" i="1"/>
  <c r="D22" i="1"/>
  <c r="D25" i="1"/>
  <c r="F23" i="1"/>
  <c r="F22" i="1"/>
  <c r="G22" i="1" s="1"/>
  <c r="H26" i="1" l="1"/>
  <c r="F25" i="1"/>
  <c r="F24" i="1"/>
  <c r="G24" i="1" l="1"/>
  <c r="D21" i="1"/>
  <c r="D20" i="1"/>
  <c r="F20" i="1" s="1"/>
  <c r="F21" i="1"/>
  <c r="G20" i="1" l="1"/>
  <c r="D17" i="1"/>
  <c r="F17" i="1" s="1"/>
  <c r="D16" i="1"/>
  <c r="F16" i="1" s="1"/>
  <c r="G16" i="1" l="1"/>
  <c r="D15" i="1" l="1"/>
  <c r="F15" i="1" s="1"/>
  <c r="D14" i="1"/>
  <c r="F14" i="1" s="1"/>
  <c r="G14" i="1" l="1"/>
  <c r="D13" i="1"/>
  <c r="F13" i="1" s="1"/>
  <c r="D12" i="1"/>
  <c r="F12" i="1" s="1"/>
  <c r="G12" i="1" s="1"/>
  <c r="D11" i="1"/>
  <c r="F11" i="1" s="1"/>
  <c r="D10" i="1"/>
  <c r="F10" i="1" s="1"/>
  <c r="G10" i="1" s="1"/>
  <c r="D9" i="1"/>
  <c r="F9" i="1" s="1"/>
  <c r="D8" i="1"/>
  <c r="F8" i="1" s="1"/>
  <c r="D7" i="1"/>
  <c r="F7" i="1" s="1"/>
  <c r="D6" i="1"/>
  <c r="F6" i="1" s="1"/>
  <c r="G6" i="1" s="1"/>
  <c r="D4" i="1"/>
  <c r="F4" i="1" s="1"/>
  <c r="D5" i="1"/>
  <c r="F5" i="1" s="1"/>
  <c r="G8" i="1" l="1"/>
  <c r="G4" i="1"/>
  <c r="G26" i="1" s="1"/>
  <c r="H27" i="1" l="1"/>
</calcChain>
</file>

<file path=xl/sharedStrings.xml><?xml version="1.0" encoding="utf-8"?>
<sst xmlns="http://schemas.openxmlformats.org/spreadsheetml/2006/main" count="37" uniqueCount="16">
  <si>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</si>
  <si>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</si>
  <si>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</si>
  <si>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</si>
  <si>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</si>
  <si>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</si>
  <si>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</si>
  <si>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</si>
  <si>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</si>
  <si>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</si>
  <si>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Нач-ны пени с 08.12.18 по 13.03.19 - 93 дн 5973,80 х 0,1% х 53 = 316,61р.</t>
  </si>
  <si>
    <t>Нач-ны пени с 02.08.19 по 18.11.19 -107 дн 2956,95 х 0,1% х 67 = 198,12р.</t>
  </si>
  <si>
    <t>итого с пенями</t>
  </si>
  <si>
    <t>к доплате</t>
  </si>
  <si>
    <t>02.04.02020</t>
  </si>
  <si>
    <t>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</si>
</sst>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name val="Times New Roman"/>
      <family val="1"/>
      <charset val="204"/>
    </font>
    <font>
      <b/>
      <sz val="9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4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topLeftCell="A7" workbookViewId="0">
      <selection activeCell="H30" sqref="H3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13" t="s">
        <v>7</v>
      </c>
      <c r="G1" s="5" t="s">
        <v>8</v>
      </c>
      <c r="H1" s="5" t="s">
        <v>9</v>
      </c>
    </row>
    <row r="2" spans="1:8" x14ac:dyDescent="0.25">
      <c r="A2" s="9">
        <v>43576</v>
      </c>
      <c r="B2" s="3" t="s">
        <v>0</v>
      </c>
      <c r="C2" s="3">
        <v>22450</v>
      </c>
      <c r="D2" s="3"/>
      <c r="E2" s="7"/>
      <c r="F2" s="14"/>
      <c r="G2" s="16"/>
      <c r="H2" s="16"/>
    </row>
    <row r="3" spans="1:8" x14ac:dyDescent="0.25">
      <c r="A3" s="8"/>
      <c r="B3" s="3" t="s">
        <v>1</v>
      </c>
      <c r="C3" s="3">
        <v>12906</v>
      </c>
      <c r="D3" s="3"/>
      <c r="E3" s="3"/>
      <c r="F3" s="14"/>
      <c r="G3" s="16"/>
      <c r="H3" s="16"/>
    </row>
    <row r="4" spans="1:8" x14ac:dyDescent="0.25">
      <c r="A4" s="10">
        <v>43604</v>
      </c>
      <c r="B4" s="3" t="s">
        <v>0</v>
      </c>
      <c r="C4" s="3">
        <v>23931</v>
      </c>
      <c r="D4" s="3">
        <f t="shared" ref="D4:D13" si="0">SUM(C4,-C2)</f>
        <v>1481</v>
      </c>
      <c r="E4" s="7">
        <v>4.57</v>
      </c>
      <c r="F4" s="14">
        <f t="shared" ref="F4:F5" si="1">D4*E4</f>
        <v>6768.17</v>
      </c>
      <c r="G4" s="16">
        <f>SUM(F4,F5)</f>
        <v>9674.41</v>
      </c>
      <c r="H4" s="16">
        <v>9913.94</v>
      </c>
    </row>
    <row r="5" spans="1:8" x14ac:dyDescent="0.25">
      <c r="A5" s="8"/>
      <c r="B5" s="3" t="s">
        <v>1</v>
      </c>
      <c r="C5" s="3">
        <v>14122</v>
      </c>
      <c r="D5" s="3">
        <f t="shared" si="0"/>
        <v>1216</v>
      </c>
      <c r="E5" s="3">
        <v>2.39</v>
      </c>
      <c r="F5" s="14">
        <f t="shared" si="1"/>
        <v>2906.2400000000002</v>
      </c>
      <c r="G5" s="16"/>
      <c r="H5" s="16"/>
    </row>
    <row r="6" spans="1:8" x14ac:dyDescent="0.25">
      <c r="A6" s="10">
        <v>43679</v>
      </c>
      <c r="B6" s="3" t="s">
        <v>0</v>
      </c>
      <c r="C6" s="3">
        <v>24362</v>
      </c>
      <c r="D6" s="3">
        <f t="shared" si="0"/>
        <v>431</v>
      </c>
      <c r="E6" s="7">
        <v>4.49</v>
      </c>
      <c r="F6" s="14">
        <f>D6*E6</f>
        <v>1935.19</v>
      </c>
      <c r="G6" s="16">
        <f>SUM(F6,F7)</f>
        <v>2678.77</v>
      </c>
      <c r="H6" s="16">
        <v>2701.01</v>
      </c>
    </row>
    <row r="7" spans="1:8" x14ac:dyDescent="0.25">
      <c r="A7" s="8"/>
      <c r="B7" s="3" t="s">
        <v>1</v>
      </c>
      <c r="C7" s="3">
        <v>14428</v>
      </c>
      <c r="D7" s="3">
        <f t="shared" si="0"/>
        <v>306</v>
      </c>
      <c r="E7" s="3">
        <v>2.4300000000000002</v>
      </c>
      <c r="F7" s="14">
        <f>D7*E7</f>
        <v>743.58</v>
      </c>
      <c r="G7" s="16"/>
      <c r="H7" s="16"/>
    </row>
    <row r="8" spans="1:8" x14ac:dyDescent="0.25">
      <c r="A8" s="10">
        <v>43787</v>
      </c>
      <c r="B8" s="3" t="s">
        <v>0</v>
      </c>
      <c r="C8" s="12">
        <v>24803</v>
      </c>
      <c r="D8" s="3">
        <f t="shared" si="0"/>
        <v>441</v>
      </c>
      <c r="E8" s="7">
        <v>4.49</v>
      </c>
      <c r="F8" s="14">
        <f>D8*E8</f>
        <v>1980.0900000000001</v>
      </c>
      <c r="G8" s="16">
        <f>SUM(F8,F9)</f>
        <v>2956.9500000000003</v>
      </c>
      <c r="H8" s="16">
        <v>2956.95</v>
      </c>
    </row>
    <row r="9" spans="1:8" x14ac:dyDescent="0.25">
      <c r="A9" s="8"/>
      <c r="B9" s="3" t="s">
        <v>1</v>
      </c>
      <c r="C9" s="12">
        <v>14830</v>
      </c>
      <c r="D9" s="3">
        <f t="shared" si="0"/>
        <v>402</v>
      </c>
      <c r="E9" s="3">
        <v>2.4300000000000002</v>
      </c>
      <c r="F9" s="14">
        <f>D9*E9</f>
        <v>976.86</v>
      </c>
      <c r="G9" s="16"/>
      <c r="H9" s="16"/>
    </row>
    <row r="10" spans="1:8" x14ac:dyDescent="0.25">
      <c r="A10" s="10">
        <v>43803</v>
      </c>
      <c r="B10" s="3" t="s">
        <v>0</v>
      </c>
      <c r="C10" s="12">
        <v>25917</v>
      </c>
      <c r="D10" s="3">
        <f t="shared" si="0"/>
        <v>1114</v>
      </c>
      <c r="E10" s="7">
        <v>4.49</v>
      </c>
      <c r="F10" s="15">
        <f>D10*E8</f>
        <v>5001.8600000000006</v>
      </c>
      <c r="G10" s="16">
        <f>SUM(F10,F11)</f>
        <v>7210.7300000000014</v>
      </c>
      <c r="H10" s="16">
        <v>7210.73</v>
      </c>
    </row>
    <row r="11" spans="1:8" x14ac:dyDescent="0.25">
      <c r="A11" s="8"/>
      <c r="B11" s="3" t="s">
        <v>1</v>
      </c>
      <c r="C11" s="12">
        <v>15739</v>
      </c>
      <c r="D11" s="3">
        <f t="shared" si="0"/>
        <v>909</v>
      </c>
      <c r="E11" s="3">
        <v>2.4300000000000002</v>
      </c>
      <c r="F11" s="15">
        <f t="shared" ref="F11:F17" si="2">D11*E11</f>
        <v>2208.8700000000003</v>
      </c>
      <c r="G11" s="16"/>
      <c r="H11" s="16"/>
    </row>
    <row r="12" spans="1:8" x14ac:dyDescent="0.25">
      <c r="A12" s="10">
        <v>43830</v>
      </c>
      <c r="B12" s="3" t="s">
        <v>0</v>
      </c>
      <c r="C12" s="12">
        <v>26322</v>
      </c>
      <c r="D12" s="11">
        <f t="shared" si="0"/>
        <v>405</v>
      </c>
      <c r="E12" s="7">
        <v>4.49</v>
      </c>
      <c r="F12" s="14">
        <f t="shared" si="2"/>
        <v>1818.45</v>
      </c>
      <c r="G12" s="16">
        <f>SUM(F12,F13)</f>
        <v>2566.8900000000003</v>
      </c>
      <c r="H12" s="16">
        <v>2566.89</v>
      </c>
    </row>
    <row r="13" spans="1:8" x14ac:dyDescent="0.25">
      <c r="A13" s="8"/>
      <c r="B13" s="3" t="s">
        <v>1</v>
      </c>
      <c r="C13" s="12">
        <v>16047</v>
      </c>
      <c r="D13" s="11">
        <f t="shared" si="0"/>
        <v>308</v>
      </c>
      <c r="E13" s="3">
        <v>2.4300000000000002</v>
      </c>
      <c r="F13" s="14">
        <f t="shared" si="2"/>
        <v>748.44</v>
      </c>
      <c r="G13" s="16"/>
      <c r="H13" s="16"/>
    </row>
    <row r="14" spans="1:8" x14ac:dyDescent="0.25">
      <c r="A14" s="10">
        <v>43881</v>
      </c>
      <c r="B14" s="3" t="s">
        <v>0</v>
      </c>
      <c r="C14" s="12">
        <v>27943</v>
      </c>
      <c r="D14" s="11">
        <f t="shared" ref="D14:D15" si="3">SUM(C14,-C12)</f>
        <v>1621</v>
      </c>
      <c r="E14" s="7">
        <v>4.49</v>
      </c>
      <c r="F14" s="14">
        <f t="shared" si="2"/>
        <v>7278.29</v>
      </c>
      <c r="G14" s="16">
        <f>SUM(F14,F15)</f>
        <v>10447.01</v>
      </c>
      <c r="H14" s="16">
        <v>10447.01</v>
      </c>
    </row>
    <row r="15" spans="1:8" x14ac:dyDescent="0.25">
      <c r="A15" s="8"/>
      <c r="B15" s="3" t="s">
        <v>1</v>
      </c>
      <c r="C15" s="12">
        <v>17351</v>
      </c>
      <c r="D15" s="11">
        <f t="shared" si="3"/>
        <v>1304</v>
      </c>
      <c r="E15" s="3">
        <v>2.4300000000000002</v>
      </c>
      <c r="F15" s="14">
        <f t="shared" si="2"/>
        <v>3168.7200000000003</v>
      </c>
      <c r="G15" s="16"/>
      <c r="H15" s="16"/>
    </row>
    <row r="16" spans="1:8" x14ac:dyDescent="0.25">
      <c r="A16" s="10" t="s">
        <v>14</v>
      </c>
      <c r="B16" s="3" t="s">
        <v>0</v>
      </c>
      <c r="C16" s="12">
        <v>28906</v>
      </c>
      <c r="D16" s="11">
        <f t="shared" ref="D16:D17" si="4">SUM(C16,-C14)</f>
        <v>963</v>
      </c>
      <c r="E16" s="7">
        <v>4.49</v>
      </c>
      <c r="F16" s="14">
        <f t="shared" si="2"/>
        <v>4323.87</v>
      </c>
      <c r="G16" s="16">
        <f>SUM(F16,F17)</f>
        <v>6243.57</v>
      </c>
      <c r="H16" s="16">
        <v>6243.57</v>
      </c>
    </row>
    <row r="17" spans="1:8" x14ac:dyDescent="0.25">
      <c r="A17" s="8"/>
      <c r="B17" s="3" t="s">
        <v>1</v>
      </c>
      <c r="C17" s="12">
        <v>18141</v>
      </c>
      <c r="D17" s="11">
        <f t="shared" si="4"/>
        <v>790</v>
      </c>
      <c r="E17" s="3">
        <v>2.4300000000000002</v>
      </c>
      <c r="F17" s="14">
        <f t="shared" si="2"/>
        <v>1919.7</v>
      </c>
      <c r="G17" s="16"/>
      <c r="H17" s="16"/>
    </row>
    <row r="18" spans="1:8" ht="40.5" customHeight="1" x14ac:dyDescent="0.25">
      <c r="A18" s="4">
        <v>43536</v>
      </c>
      <c r="B18" s="18" t="s">
        <v>15</v>
      </c>
      <c r="C18" s="18">
        <v>0</v>
      </c>
      <c r="D18" s="17" t="s">
        <v>10</v>
      </c>
      <c r="E18" s="19">
        <v>0</v>
      </c>
      <c r="F18" s="3">
        <v>0</v>
      </c>
      <c r="G18" s="3">
        <v>316.61</v>
      </c>
      <c r="H18" s="3"/>
    </row>
    <row r="19" spans="1:8" ht="36.75" customHeight="1" x14ac:dyDescent="0.25">
      <c r="A19" s="4">
        <v>43787</v>
      </c>
      <c r="B19" s="18" t="s">
        <v>15</v>
      </c>
      <c r="C19" s="18">
        <v>0</v>
      </c>
      <c r="D19" s="17" t="s">
        <v>11</v>
      </c>
      <c r="E19" s="19">
        <v>0</v>
      </c>
      <c r="F19" s="3">
        <v>0</v>
      </c>
      <c r="G19" s="3">
        <v>198.12</v>
      </c>
      <c r="H19" s="3"/>
    </row>
    <row r="20" spans="1:8" x14ac:dyDescent="0.25">
      <c r="A20" s="10">
        <v>43973</v>
      </c>
      <c r="B20" s="3" t="s">
        <v>0</v>
      </c>
      <c r="C20" s="12">
        <v>29577</v>
      </c>
      <c r="D20" s="11">
        <f>SUM(C20,-C16)</f>
        <v>671</v>
      </c>
      <c r="E20" s="7">
        <v>4.49</v>
      </c>
      <c r="F20" s="14">
        <f t="shared" ref="F20:F23" si="5">D20*E20</f>
        <v>3012.79</v>
      </c>
      <c r="G20" s="16">
        <f>SUM(F20,F21)</f>
        <v>4553.41</v>
      </c>
      <c r="H20" s="16">
        <v>4753.41</v>
      </c>
    </row>
    <row r="21" spans="1:8" x14ac:dyDescent="0.25">
      <c r="A21" s="8"/>
      <c r="B21" s="3" t="s">
        <v>1</v>
      </c>
      <c r="C21" s="12">
        <v>18775</v>
      </c>
      <c r="D21" s="11">
        <f>SUM(C21,-C17)</f>
        <v>634</v>
      </c>
      <c r="E21" s="3">
        <v>2.4300000000000002</v>
      </c>
      <c r="F21" s="14">
        <f t="shared" si="5"/>
        <v>1540.6200000000001</v>
      </c>
      <c r="G21" s="16"/>
      <c r="H21" s="16"/>
    </row>
    <row r="22" spans="1:8" x14ac:dyDescent="0.25">
      <c r="A22" s="10">
        <v>44014</v>
      </c>
      <c r="B22" s="3" t="s">
        <v>0</v>
      </c>
      <c r="C22" s="12">
        <v>29932</v>
      </c>
      <c r="D22" s="11">
        <f>SUM(C22,-C20)</f>
        <v>355</v>
      </c>
      <c r="E22" s="7">
        <v>4.49</v>
      </c>
      <c r="F22" s="14">
        <f t="shared" si="5"/>
        <v>1593.95</v>
      </c>
      <c r="G22" s="16">
        <f>SUM(F22,F23)</f>
        <v>2298.65</v>
      </c>
      <c r="H22" s="16">
        <v>2298.65</v>
      </c>
    </row>
    <row r="23" spans="1:8" x14ac:dyDescent="0.25">
      <c r="A23" s="8"/>
      <c r="B23" s="3" t="s">
        <v>1</v>
      </c>
      <c r="C23" s="12">
        <v>19065</v>
      </c>
      <c r="D23" s="11">
        <f>SUM(C23,-C21)</f>
        <v>290</v>
      </c>
      <c r="E23" s="3">
        <v>2.4300000000000002</v>
      </c>
      <c r="F23" s="14">
        <f t="shared" si="5"/>
        <v>704.7</v>
      </c>
      <c r="G23" s="16"/>
      <c r="H23" s="16"/>
    </row>
    <row r="24" spans="1:8" x14ac:dyDescent="0.25">
      <c r="A24" s="10">
        <v>44090</v>
      </c>
      <c r="B24" s="3" t="s">
        <v>0</v>
      </c>
      <c r="C24" s="12">
        <v>30158</v>
      </c>
      <c r="D24" s="11">
        <f>SUM(C24,-C22)</f>
        <v>226</v>
      </c>
      <c r="E24" s="7">
        <v>4.71</v>
      </c>
      <c r="F24" s="14">
        <f t="shared" ref="F24:F25" si="6">D24*E24</f>
        <v>1064.46</v>
      </c>
      <c r="G24" s="16">
        <f>SUM(F24,F25)</f>
        <v>1281.21</v>
      </c>
      <c r="H24" s="16">
        <v>1281.21</v>
      </c>
    </row>
    <row r="25" spans="1:8" x14ac:dyDescent="0.25">
      <c r="A25" s="8"/>
      <c r="B25" s="3" t="s">
        <v>1</v>
      </c>
      <c r="C25" s="12">
        <v>19150</v>
      </c>
      <c r="D25" s="11">
        <f>SUM(C25,-C23)</f>
        <v>85</v>
      </c>
      <c r="E25" s="3">
        <v>2.5499999999999998</v>
      </c>
      <c r="F25" s="14">
        <f t="shared" si="6"/>
        <v>216.74999999999997</v>
      </c>
      <c r="G25" s="16"/>
      <c r="H25" s="16"/>
    </row>
    <row r="26" spans="1:8" x14ac:dyDescent="0.25">
      <c r="F26" s="2" t="s">
        <v>12</v>
      </c>
      <c r="G26" s="16">
        <f>SUM(G4:G25)</f>
        <v>50426.33</v>
      </c>
      <c r="H26" s="16">
        <f>SUM(H4:H25)</f>
        <v>50373.369999999995</v>
      </c>
    </row>
    <row r="27" spans="1:8" x14ac:dyDescent="0.25">
      <c r="F27" s="2" t="s">
        <v>13</v>
      </c>
      <c r="G27" s="2"/>
      <c r="H27" s="16">
        <f>SUM(H26,-G26)</f>
        <v>-52.960000000006403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3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2020-09-25T18:33:25Z</dcterms:modified>
</cp:coreProperties>
</file>