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H15" i="1"/>
  <c r="G15" i="1"/>
  <c r="D13" i="1"/>
  <c r="D12" i="1"/>
  <c r="F13" i="1"/>
  <c r="F12" i="1"/>
  <c r="G12" i="1" s="1"/>
  <c r="D9" i="1" l="1"/>
  <c r="D8" i="1"/>
  <c r="F9" i="1"/>
  <c r="F8" i="1"/>
  <c r="G8" i="1" s="1"/>
  <c r="D7" i="1" l="1"/>
  <c r="F7" i="1" s="1"/>
  <c r="D6" i="1"/>
  <c r="F6" i="1" s="1"/>
  <c r="F5" i="1"/>
  <c r="G4" i="1" s="1"/>
  <c r="G6" i="1" l="1"/>
</calcChain>
</file>

<file path=xl/sharedStrings.xml><?xml version="1.0" encoding="utf-8"?>
<sst xmlns="http://schemas.openxmlformats.org/spreadsheetml/2006/main" count="26" uniqueCount="16">
  <si>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</si>
  <si>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</si>
  <si>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</si>
  <si>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</si>
  <si>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</si>
  <si>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</si>
  <si>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</si>
  <si>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</si>
  <si>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</si>
  <si>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</si>
  <si>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</si>
  <si>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170д</t>
  </si>
  <si>
    <t>итого с пенями</t>
  </si>
  <si>
    <t>к доплате</t>
  </si>
  <si>
    <t>Т</t>
  </si>
  <si>
    <t>начислены пени 179д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</si>
</sst>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43464</v>
      </c>
      <c r="B2" s="3" t="s">
        <v>0</v>
      </c>
      <c r="C2" s="3">
        <v>11000</v>
      </c>
      <c r="D2" s="3"/>
      <c r="E2" s="6"/>
      <c r="F2" s="6"/>
      <c r="G2" s="9"/>
      <c r="H2" s="9"/>
    </row>
    <row r="3" spans="1:8" ht="19.5" customHeight="1" x14ac:dyDescent="0.25">
      <c r="A3" s="4"/>
      <c r="B3" s="3" t="s">
        <v>1</v>
      </c>
      <c r="C3" s="3">
        <v>5000</v>
      </c>
      <c r="D3" s="3"/>
      <c r="E3" s="6"/>
      <c r="F3" s="6"/>
      <c r="G3" s="9"/>
      <c r="H3" s="9"/>
    </row>
    <row r="4" spans="1:8" ht="19.5" customHeight="1" x14ac:dyDescent="0.25">
      <c r="A4" s="4">
        <v>43549</v>
      </c>
      <c r="B4" s="3" t="s">
        <v>0</v>
      </c>
      <c r="C4" s="8">
        <v>0</v>
      </c>
      <c r="D4" s="8">
        <v>0</v>
      </c>
      <c r="E4" s="6">
        <v>4.57</v>
      </c>
      <c r="F4" s="6">
        <v>18791</v>
      </c>
      <c r="G4" s="9">
        <f>SUM(F4,F5)</f>
        <v>18791</v>
      </c>
      <c r="H4" s="9">
        <v>18791</v>
      </c>
    </row>
    <row r="5" spans="1:8" ht="19.5" customHeight="1" x14ac:dyDescent="0.25">
      <c r="A5" s="4"/>
      <c r="B5" s="3" t="s">
        <v>1</v>
      </c>
      <c r="C5" s="8">
        <v>0</v>
      </c>
      <c r="D5" s="3">
        <v>0</v>
      </c>
      <c r="E5" s="6">
        <v>2.39</v>
      </c>
      <c r="F5" s="6">
        <f>D5*E5</f>
        <v>0</v>
      </c>
      <c r="G5" s="9"/>
      <c r="H5" s="9" t="s">
        <v>2</v>
      </c>
    </row>
    <row r="6" spans="1:8" x14ac:dyDescent="0.25">
      <c r="A6" s="4">
        <v>43750</v>
      </c>
      <c r="B6" s="3" t="s">
        <v>0</v>
      </c>
      <c r="C6" s="3">
        <v>13600</v>
      </c>
      <c r="D6" s="3">
        <f>C6-C2</f>
        <v>2600</v>
      </c>
      <c r="E6" s="6">
        <v>4.49</v>
      </c>
      <c r="F6" s="6">
        <f>D6*E6</f>
        <v>11674</v>
      </c>
      <c r="G6" s="9">
        <f>SUM(F6,F7)</f>
        <v>14347</v>
      </c>
      <c r="H6" s="9">
        <v>14347</v>
      </c>
    </row>
    <row r="7" spans="1:8" x14ac:dyDescent="0.25">
      <c r="A7" s="4"/>
      <c r="B7" s="3" t="s">
        <v>1</v>
      </c>
      <c r="C7" s="3">
        <v>6100</v>
      </c>
      <c r="D7" s="3">
        <f>C7-C3</f>
        <v>1100</v>
      </c>
      <c r="E7" s="6">
        <v>2.4300000000000002</v>
      </c>
      <c r="F7" s="6">
        <f>D7*E7</f>
        <v>2673</v>
      </c>
      <c r="G7" s="9"/>
      <c r="H7" s="9"/>
    </row>
    <row r="8" spans="1:8" x14ac:dyDescent="0.25">
      <c r="A8" s="4">
        <v>43923</v>
      </c>
      <c r="B8" s="3" t="s">
        <v>0</v>
      </c>
      <c r="C8" s="3">
        <v>14930</v>
      </c>
      <c r="D8" s="3">
        <f>C8-C6</f>
        <v>1330</v>
      </c>
      <c r="E8" s="6">
        <v>4.49</v>
      </c>
      <c r="F8" s="6">
        <f>D8*E8</f>
        <v>5971.7000000000007</v>
      </c>
      <c r="G8" s="9">
        <f>SUM(F8,F9)</f>
        <v>7405.4000000000005</v>
      </c>
      <c r="H8" s="9">
        <v>7405.4</v>
      </c>
    </row>
    <row r="9" spans="1:8" x14ac:dyDescent="0.25">
      <c r="A9" s="4"/>
      <c r="B9" s="3" t="s">
        <v>1</v>
      </c>
      <c r="C9" s="3">
        <v>6690</v>
      </c>
      <c r="D9" s="3">
        <f>C9-C7</f>
        <v>590</v>
      </c>
      <c r="E9" s="6">
        <v>2.4300000000000002</v>
      </c>
      <c r="F9" s="6">
        <f>D9*E9</f>
        <v>1433.7</v>
      </c>
      <c r="G9" s="9"/>
      <c r="H9" s="9"/>
    </row>
    <row r="10" spans="1:8" x14ac:dyDescent="0.25">
      <c r="A10" s="4">
        <v>43923</v>
      </c>
      <c r="B10" s="3" t="s">
        <v>14</v>
      </c>
      <c r="C10" s="3">
        <v>0</v>
      </c>
      <c r="D10" s="10" t="s">
        <v>11</v>
      </c>
      <c r="E10" s="3"/>
      <c r="F10" s="10">
        <v>0</v>
      </c>
      <c r="G10" s="9">
        <v>962.7</v>
      </c>
      <c r="H10" s="9"/>
    </row>
    <row r="11" spans="1:8" x14ac:dyDescent="0.25">
      <c r="A11" s="14">
        <v>43963</v>
      </c>
      <c r="B11" s="11" t="s">
        <v>14</v>
      </c>
      <c r="C11" s="11">
        <v>0</v>
      </c>
      <c r="D11" s="12">
        <v>0</v>
      </c>
      <c r="E11" s="13">
        <v>0</v>
      </c>
      <c r="F11" s="10">
        <v>0</v>
      </c>
      <c r="G11" s="9">
        <v>0</v>
      </c>
      <c r="H11" s="9">
        <v>962.7</v>
      </c>
    </row>
    <row r="12" spans="1:8" x14ac:dyDescent="0.25">
      <c r="A12" s="4">
        <v>44103</v>
      </c>
      <c r="B12" s="3" t="s">
        <v>0</v>
      </c>
      <c r="C12" s="3">
        <v>15400</v>
      </c>
      <c r="D12" s="3">
        <f>C12-C8</f>
        <v>470</v>
      </c>
      <c r="E12" s="6">
        <v>4.71</v>
      </c>
      <c r="F12" s="6">
        <f>D12*E12</f>
        <v>2213.6999999999998</v>
      </c>
      <c r="G12" s="9">
        <f>SUM(F12,F13)</f>
        <v>2621.7</v>
      </c>
      <c r="H12" s="9">
        <v>2621.7</v>
      </c>
    </row>
    <row r="13" spans="1:8" x14ac:dyDescent="0.25">
      <c r="A13" s="4"/>
      <c r="B13" s="3" t="s">
        <v>1</v>
      </c>
      <c r="C13" s="3">
        <v>6850</v>
      </c>
      <c r="D13" s="3">
        <f>C13-C9</f>
        <v>160</v>
      </c>
      <c r="E13" s="6">
        <v>2.5499999999999998</v>
      </c>
      <c r="F13" s="6">
        <f>D13*E13</f>
        <v>408</v>
      </c>
      <c r="G13" s="9"/>
      <c r="H13" s="9"/>
    </row>
    <row r="14" spans="1:8" x14ac:dyDescent="0.25">
      <c r="A14" s="4">
        <v>44103</v>
      </c>
      <c r="B14" s="3" t="s">
        <v>14</v>
      </c>
      <c r="C14" s="3">
        <v>0</v>
      </c>
      <c r="D14" s="10" t="s">
        <v>15</v>
      </c>
      <c r="E14" s="3"/>
      <c r="F14" s="10">
        <v>0</v>
      </c>
      <c r="G14" s="9">
        <v>469.28</v>
      </c>
      <c r="H14" s="9"/>
    </row>
    <row r="15" spans="1:8" x14ac:dyDescent="0.25">
      <c r="F15" s="2" t="s">
        <v>12</v>
      </c>
      <c r="G15" s="9">
        <f>SUM(G2:G14)</f>
        <v>44597.079999999994</v>
      </c>
      <c r="H15" s="9">
        <f>SUM(H2:H14)</f>
        <v>44127.799999999996</v>
      </c>
    </row>
    <row r="16" spans="1:8" x14ac:dyDescent="0.25">
      <c r="F16" s="2" t="s">
        <v>13</v>
      </c>
      <c r="G16" s="2"/>
      <c r="H16" s="15">
        <f>SUM(G15,-H15)</f>
        <v>469.27999999999884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2020-10-12T17:09:50Z</dcterms:modified>
</cp:coreProperties>
</file>