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Net50" sheetId="1" state="visible" r:id="rId2"/>
    <sheet name="ResNet3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<sst xmlns="http://schemas.openxmlformats.org/spreadsheetml/2006/main" count="157" uniqueCount="120">
  <si>
    <t xml:space="preserve">Layer name</t>
  </si>
  <si>
    <t xml:space="preserve"> IFMAP Height</t>
  </si>
  <si>
    <t xml:space="preserve"> IFMAP Width</t>
  </si>
  <si>
    <t xml:space="preserve"> Channels</t>
  </si>
  <si>
    <t xml:space="preserve"> Filter Height</t>
  </si>
  <si>
    <t xml:space="preserve"> Filter Width</t>
  </si>
  <si>
    <t xml:space="preserve"> Num Filter</t>
  </si>
  <si>
    <t xml:space="preserve"> OFMAP Height</t>
  </si>
  <si>
    <t xml:space="preserve"> OFMAP Width</t>
  </si>
  <si>
    <t xml:space="preserve"> Strides</t>
  </si>
  <si>
    <t xml:space="preserve">Padding</t>
  </si>
  <si>
    <t xml:space="preserve">layer type</t>
  </si>
  <si>
    <t xml:space="preserve">IFMAP size</t>
  </si>
  <si>
    <t xml:space="preserve">Filter size</t>
  </si>
  <si>
    <t xml:space="preserve">OFMAP size</t>
  </si>
  <si>
    <t xml:space="preserve">Read size</t>
  </si>
  <si>
    <t xml:space="preserve">Write size</t>
  </si>
  <si>
    <t xml:space="preserve">r/w ratio</t>
  </si>
  <si>
    <t xml:space="preserve">K</t>
  </si>
  <si>
    <t xml:space="preserve">C</t>
  </si>
  <si>
    <t xml:space="preserve">R</t>
  </si>
  <si>
    <t xml:space="preserve">S</t>
  </si>
  <si>
    <t xml:space="preserve">Y</t>
  </si>
  <si>
    <t xml:space="preserve">X</t>
  </si>
  <si>
    <t xml:space="preserve">Conv1</t>
  </si>
  <si>
    <t xml:space="preserve">Maxpool1</t>
  </si>
  <si>
    <t xml:space="preserve">layer1</t>
  </si>
  <si>
    <t xml:space="preserve">layer1_0_conv1</t>
  </si>
  <si>
    <t xml:space="preserve">layer1_0_conv2</t>
  </si>
  <si>
    <t xml:space="preserve">layer1_0_conv3</t>
  </si>
  <si>
    <t xml:space="preserve">layer1_0_ds_conv</t>
  </si>
  <si>
    <t xml:space="preserve">Sum</t>
  </si>
  <si>
    <t xml:space="preserve">layer1_1_conv1</t>
  </si>
  <si>
    <t xml:space="preserve">layer1_1_conv2</t>
  </si>
  <si>
    <t xml:space="preserve">layer1_1_conv3</t>
  </si>
  <si>
    <t xml:space="preserve">Layer1_2_conv1</t>
  </si>
  <si>
    <t xml:space="preserve">Layer1_2_conv2</t>
  </si>
  <si>
    <t xml:space="preserve">Layer1_2_conv3</t>
  </si>
  <si>
    <t xml:space="preserve">layer2</t>
  </si>
  <si>
    <t xml:space="preserve">layer2_0_conv1</t>
  </si>
  <si>
    <t xml:space="preserve">layer2_0_conv2</t>
  </si>
  <si>
    <t xml:space="preserve">layer2_0_conv3</t>
  </si>
  <si>
    <t xml:space="preserve">layer2_0_ds_conv</t>
  </si>
  <si>
    <t xml:space="preserve">layer2_1_conv1</t>
  </si>
  <si>
    <t xml:space="preserve">layer2_1_conv2</t>
  </si>
  <si>
    <t xml:space="preserve">layer2_1_conv3</t>
  </si>
  <si>
    <t xml:space="preserve">layer2_2_conv1</t>
  </si>
  <si>
    <t xml:space="preserve">layer2_2_conv2</t>
  </si>
  <si>
    <t xml:space="preserve">layer2_2_conv3</t>
  </si>
  <si>
    <t xml:space="preserve">layer2_3_conv1</t>
  </si>
  <si>
    <t xml:space="preserve">layer2_3_conv2</t>
  </si>
  <si>
    <t xml:space="preserve">layer2_3_conv3</t>
  </si>
  <si>
    <t xml:space="preserve">layer3</t>
  </si>
  <si>
    <t xml:space="preserve">layer3_0_conv1</t>
  </si>
  <si>
    <t xml:space="preserve">layer3_0_conv2</t>
  </si>
  <si>
    <t xml:space="preserve">layer3_0_conv3</t>
  </si>
  <si>
    <t xml:space="preserve">layer3_0_ds_conv</t>
  </si>
  <si>
    <t xml:space="preserve">layer3_1_conv1</t>
  </si>
  <si>
    <t xml:space="preserve">layer3_1_conv2</t>
  </si>
  <si>
    <t xml:space="preserve">layer3_1_conv3</t>
  </si>
  <si>
    <t xml:space="preserve">layer3_2_conv1</t>
  </si>
  <si>
    <t xml:space="preserve">layer3_2_conv2</t>
  </si>
  <si>
    <t xml:space="preserve">layer3_2_conv3</t>
  </si>
  <si>
    <t xml:space="preserve">layer3_3_conv1</t>
  </si>
  <si>
    <t xml:space="preserve">layer3_3_conv2</t>
  </si>
  <si>
    <t xml:space="preserve">layer3_3_conv3</t>
  </si>
  <si>
    <t xml:space="preserve">layer3_4_conv1</t>
  </si>
  <si>
    <t xml:space="preserve">layer3_4_conv2</t>
  </si>
  <si>
    <t xml:space="preserve">layer3_4_conv3</t>
  </si>
  <si>
    <t xml:space="preserve">layer3_5_conv1</t>
  </si>
  <si>
    <t xml:space="preserve">layer3_5_conv2</t>
  </si>
  <si>
    <t xml:space="preserve">layer3_5_conv3</t>
  </si>
  <si>
    <t xml:space="preserve">layer4</t>
  </si>
  <si>
    <t xml:space="preserve">layer4_0_conv1</t>
  </si>
  <si>
    <t xml:space="preserve">layer4_0_conv2</t>
  </si>
  <si>
    <t xml:space="preserve">layer4_0_conv3</t>
  </si>
  <si>
    <t xml:space="preserve">layer4_1_conv1</t>
  </si>
  <si>
    <t xml:space="preserve">layer4_1_conv2</t>
  </si>
  <si>
    <t xml:space="preserve">layer4_1_conv3</t>
  </si>
  <si>
    <t xml:space="preserve">layer4_2_conv1</t>
  </si>
  <si>
    <t xml:space="preserve">layer4_2_conv2</t>
  </si>
  <si>
    <t xml:space="preserve">layer4_2_conv3</t>
  </si>
  <si>
    <t xml:space="preserve">FC1</t>
  </si>
  <si>
    <t xml:space="preserve">Sum modify</t>
  </si>
  <si>
    <t xml:space="preserve">r/w ratio normalized to FC1</t>
  </si>
  <si>
    <t xml:space="preserve">Conv2_1_1</t>
  </si>
  <si>
    <t xml:space="preserve">Conv2_1_2</t>
  </si>
  <si>
    <t xml:space="preserve">Conv2_2_1</t>
  </si>
  <si>
    <t xml:space="preserve">Conv2_2_2</t>
  </si>
  <si>
    <t xml:space="preserve">Conv2_3_1</t>
  </si>
  <si>
    <t xml:space="preserve">Conv2_3_2</t>
  </si>
  <si>
    <t xml:space="preserve">Conv3_1_1</t>
  </si>
  <si>
    <t xml:space="preserve">Conv3_1_2</t>
  </si>
  <si>
    <t xml:space="preserve">Conv3_1_3</t>
  </si>
  <si>
    <t xml:space="preserve">Conv3_2_1</t>
  </si>
  <si>
    <t xml:space="preserve">Conv3_2_2</t>
  </si>
  <si>
    <t xml:space="preserve">Conv3_3_1</t>
  </si>
  <si>
    <t xml:space="preserve">Conv3_3_2</t>
  </si>
  <si>
    <t xml:space="preserve">Conv3_4_1</t>
  </si>
  <si>
    <t xml:space="preserve">Conv3_4_2</t>
  </si>
  <si>
    <t xml:space="preserve">Conv4_1_1</t>
  </si>
  <si>
    <t xml:space="preserve">Conv4_1_2</t>
  </si>
  <si>
    <t xml:space="preserve">Conv4_1_3</t>
  </si>
  <si>
    <t xml:space="preserve">Conv4_2_1</t>
  </si>
  <si>
    <t xml:space="preserve">Conv4_2_2</t>
  </si>
  <si>
    <t xml:space="preserve">Conv4_3_1</t>
  </si>
  <si>
    <t xml:space="preserve">Conv4_3_2</t>
  </si>
  <si>
    <t xml:space="preserve">Conv4_4_1</t>
  </si>
  <si>
    <t xml:space="preserve">Conv4_4_2</t>
  </si>
  <si>
    <t xml:space="preserve">Conv4_5_1</t>
  </si>
  <si>
    <t xml:space="preserve">Conv4_5_2</t>
  </si>
  <si>
    <t xml:space="preserve">Conv4_6_1</t>
  </si>
  <si>
    <t xml:space="preserve">Conv4_6_2</t>
  </si>
  <si>
    <t xml:space="preserve">Conv5_1_1</t>
  </si>
  <si>
    <t xml:space="preserve">Conv5_1_2</t>
  </si>
  <si>
    <t xml:space="preserve">Conv5_1_3</t>
  </si>
  <si>
    <t xml:space="preserve">Conv5_2_1</t>
  </si>
  <si>
    <t xml:space="preserve">Conv5_2_2</t>
  </si>
  <si>
    <t xml:space="preserve">Conv5_3_1</t>
  </si>
  <si>
    <t xml:space="preserve">Conv5_3_2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</si>
</sst>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89C765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25" activeCellId="0" sqref="D2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.89"/>
    <col collapsed="false" customWidth="true" hidden="false" outlineLevel="0" max="10" min="3" style="0" width="8.53"/>
    <col collapsed="false" customWidth="true" hidden="false" outlineLevel="0" max="11" min="11" style="1" width="9.18"/>
    <col collapsed="false" customWidth="true" hidden="false" outlineLevel="0" max="12" min="12" style="2" width="4.27"/>
    <col collapsed="false" customWidth="true" hidden="false" outlineLevel="0" max="13" min="13" style="3" width="8.72"/>
    <col collapsed="false" customWidth="true" hidden="false" outlineLevel="0" max="14" min="14" style="0" width="8.34"/>
    <col collapsed="false" customWidth="true" hidden="true" outlineLevel="0" max="16" min="15" style="0" width="8.72"/>
    <col collapsed="false" customWidth="true" hidden="true" outlineLevel="0" max="17" min="17" style="0" width="2.64"/>
    <col collapsed="false" customWidth="true" hidden="true" outlineLevel="0" max="20" min="18" style="0" width="8.72"/>
    <col collapsed="false" customWidth="true" hidden="false" outlineLevel="0" max="21" min="21" style="4" width="8.91"/>
    <col collapsed="false" customWidth="true" hidden="false" outlineLevel="0" max="26" min="22" style="4" width="8.72"/>
    <col collapsed="false" customWidth="true" hidden="false" outlineLevel="0" max="1023" min="27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1" t="s">
        <v>9</v>
      </c>
      <c r="L1" s="2" t="s">
        <v>10</v>
      </c>
      <c r="M1" s="3" t="s">
        <v>11</v>
      </c>
      <c r="N1" s="0" t="s">
        <v>12</v>
      </c>
      <c r="O1" s="0" t="s">
        <v>13</v>
      </c>
      <c r="P1" s="0" t="s">
        <v>14</v>
      </c>
      <c r="R1" s="0" t="s">
        <v>15</v>
      </c>
      <c r="S1" s="0" t="s">
        <v>16</v>
      </c>
      <c r="T1" s="0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</row>
    <row r="2" customFormat="false" ht="13.8" hidden="false" customHeight="false" outlineLevel="0" collapsed="false">
      <c r="B2" s="0" t="s">
        <v>24</v>
      </c>
      <c r="C2" s="5" t="n">
        <v>224</v>
      </c>
      <c r="D2" s="5" t="n">
        <v>224</v>
      </c>
      <c r="E2" s="5" t="n">
        <v>3</v>
      </c>
      <c r="F2" s="5" t="n">
        <v>7</v>
      </c>
      <c r="G2" s="5" t="n">
        <v>7</v>
      </c>
      <c r="H2" s="5" t="n">
        <v>64</v>
      </c>
      <c r="I2" s="5" t="n">
        <v>112</v>
      </c>
      <c r="J2" s="5" t="n">
        <v>112</v>
      </c>
      <c r="K2" s="6" t="n">
        <v>2</v>
      </c>
      <c r="L2" s="7" t="n">
        <v>3</v>
      </c>
      <c r="M2" s="8" t="n">
        <v>1</v>
      </c>
      <c r="N2" s="0" t="n">
        <f aca="false">C2*D2*E2</f>
        <v>150528</v>
      </c>
      <c r="O2" s="0" t="n">
        <f aca="false">E2*F2*G2*H2</f>
        <v>9408</v>
      </c>
      <c r="P2" s="0" t="n">
        <f aca="false">H2*I2*J2</f>
        <v>802816</v>
      </c>
      <c r="R2" s="0" t="n">
        <f aca="false">N2+O2</f>
        <v>159936</v>
      </c>
      <c r="S2" s="0" t="n">
        <f aca="false">P2</f>
        <v>802816</v>
      </c>
      <c r="T2" s="0" t="n">
        <f aca="false">R2/S2</f>
        <v>0.19921875</v>
      </c>
      <c r="U2" s="4" t="n">
        <f aca="false">H2</f>
        <v>64</v>
      </c>
      <c r="V2" s="4" t="n">
        <f aca="false">E2</f>
        <v>3</v>
      </c>
      <c r="W2" s="4" t="n">
        <f aca="false">F2</f>
        <v>7</v>
      </c>
      <c r="X2" s="4" t="n">
        <f aca="false">G2</f>
        <v>7</v>
      </c>
      <c r="Y2" s="4" t="n">
        <f aca="false">C2</f>
        <v>224</v>
      </c>
      <c r="Z2" s="4" t="n">
        <f aca="false">D2</f>
        <v>224</v>
      </c>
    </row>
    <row r="3" customFormat="false" ht="13.8" hidden="false" customHeight="false" outlineLevel="0" collapsed="false">
      <c r="B3" s="0" t="s">
        <v>25</v>
      </c>
      <c r="C3" s="5" t="n">
        <v>112</v>
      </c>
      <c r="D3" s="5" t="n">
        <v>112</v>
      </c>
      <c r="E3" s="5" t="n">
        <v>64</v>
      </c>
      <c r="F3" s="5" t="n">
        <v>3</v>
      </c>
      <c r="G3" s="5" t="n">
        <v>3</v>
      </c>
      <c r="H3" s="5" t="n">
        <v>64</v>
      </c>
      <c r="I3" s="5" t="n">
        <v>56</v>
      </c>
      <c r="J3" s="5" t="n">
        <v>56</v>
      </c>
      <c r="K3" s="6" t="n">
        <v>2</v>
      </c>
      <c r="L3" s="7" t="n">
        <v>1</v>
      </c>
      <c r="M3" s="8" t="n">
        <v>2</v>
      </c>
      <c r="N3" s="0" t="n">
        <f aca="false">C3*D3*E3</f>
        <v>802816</v>
      </c>
      <c r="O3" s="0" t="n">
        <f aca="false">E3*F3*G3*H3</f>
        <v>36864</v>
      </c>
      <c r="P3" s="0" t="n">
        <f aca="false">H3*I3*J3</f>
        <v>200704</v>
      </c>
      <c r="R3" s="0" t="n">
        <f aca="false">N3+O3</f>
        <v>839680</v>
      </c>
      <c r="S3" s="0" t="n">
        <f aca="false">P3</f>
        <v>200704</v>
      </c>
      <c r="T3" s="0" t="n">
        <f aca="false">R3/S3</f>
        <v>4.18367346938776</v>
      </c>
      <c r="U3" s="4" t="n">
        <f aca="false">H3</f>
        <v>64</v>
      </c>
      <c r="V3" s="4" t="n">
        <f aca="false">E3</f>
        <v>64</v>
      </c>
      <c r="W3" s="4" t="n">
        <f aca="false">F3</f>
        <v>3</v>
      </c>
      <c r="X3" s="4" t="n">
        <f aca="false">G3</f>
        <v>3</v>
      </c>
      <c r="Y3" s="4" t="n">
        <f aca="false">C3</f>
        <v>112</v>
      </c>
      <c r="Z3" s="4" t="n">
        <f aca="false">D3</f>
        <v>112</v>
      </c>
    </row>
    <row r="4" customFormat="false" ht="13.8" hidden="false" customHeight="false" outlineLevel="0" collapsed="false">
      <c r="A4" s="0" t="s">
        <v>26</v>
      </c>
      <c r="B4" s="9" t="s">
        <v>27</v>
      </c>
      <c r="C4" s="5" t="n">
        <v>56</v>
      </c>
      <c r="D4" s="5" t="n">
        <v>56</v>
      </c>
      <c r="E4" s="5" t="n">
        <v>64</v>
      </c>
      <c r="F4" s="5" t="n">
        <v>1</v>
      </c>
      <c r="G4" s="5" t="n">
        <v>1</v>
      </c>
      <c r="H4" s="5" t="n">
        <v>64</v>
      </c>
      <c r="I4" s="5" t="n">
        <v>56</v>
      </c>
      <c r="J4" s="5" t="n">
        <v>56</v>
      </c>
      <c r="K4" s="6" t="n">
        <v>1</v>
      </c>
      <c r="L4" s="7" t="n">
        <v>0</v>
      </c>
      <c r="M4" s="8" t="n">
        <v>3</v>
      </c>
      <c r="N4" s="0" t="n">
        <f aca="false">C4*D4*E4</f>
        <v>200704</v>
      </c>
      <c r="O4" s="0" t="n">
        <f aca="false">E4*F4*G4*H4</f>
        <v>4096</v>
      </c>
      <c r="P4" s="0" t="n">
        <f aca="false">H4*I4*J4</f>
        <v>200704</v>
      </c>
      <c r="R4" s="0" t="n">
        <f aca="false">N4+O4</f>
        <v>204800</v>
      </c>
      <c r="S4" s="0" t="n">
        <f aca="false">P4</f>
        <v>200704</v>
      </c>
      <c r="T4" s="0" t="n">
        <f aca="false">R4/S4</f>
        <v>1.02040816326531</v>
      </c>
      <c r="U4" s="4" t="n">
        <f aca="false">H4</f>
        <v>64</v>
      </c>
      <c r="V4" s="4" t="n">
        <f aca="false">E4</f>
        <v>64</v>
      </c>
      <c r="W4" s="4" t="n">
        <f aca="false">F4</f>
        <v>1</v>
      </c>
      <c r="X4" s="4" t="n">
        <f aca="false">G4</f>
        <v>1</v>
      </c>
      <c r="Y4" s="4" t="n">
        <f aca="false">C4</f>
        <v>56</v>
      </c>
      <c r="Z4" s="4" t="n">
        <f aca="false">D4</f>
        <v>56</v>
      </c>
    </row>
    <row r="5" customFormat="false" ht="13.8" hidden="false" customHeight="false" outlineLevel="0" collapsed="false">
      <c r="B5" s="9" t="s">
        <v>28</v>
      </c>
      <c r="C5" s="5" t="n">
        <v>56</v>
      </c>
      <c r="D5" s="5" t="n">
        <v>56</v>
      </c>
      <c r="E5" s="5" t="n">
        <v>64</v>
      </c>
      <c r="F5" s="5" t="n">
        <v>3</v>
      </c>
      <c r="G5" s="5" t="n">
        <v>3</v>
      </c>
      <c r="H5" s="5" t="n">
        <v>64</v>
      </c>
      <c r="I5" s="5" t="n">
        <v>56</v>
      </c>
      <c r="J5" s="5" t="n">
        <v>56</v>
      </c>
      <c r="K5" s="6" t="n">
        <v>1</v>
      </c>
      <c r="L5" s="7" t="n">
        <v>1</v>
      </c>
      <c r="M5" s="8" t="n">
        <v>4</v>
      </c>
      <c r="N5" s="0" t="n">
        <f aca="false">C5*D5*E5</f>
        <v>200704</v>
      </c>
      <c r="O5" s="0" t="n">
        <f aca="false">E5*F5*G5*H5</f>
        <v>36864</v>
      </c>
      <c r="P5" s="0" t="n">
        <f aca="false">H5*I5*J5</f>
        <v>200704</v>
      </c>
      <c r="R5" s="0" t="n">
        <f aca="false">N5+O5</f>
        <v>237568</v>
      </c>
      <c r="S5" s="0" t="n">
        <f aca="false">P5</f>
        <v>200704</v>
      </c>
      <c r="T5" s="0" t="n">
        <f aca="false">R5/S5</f>
        <v>1.18367346938776</v>
      </c>
      <c r="U5" s="4" t="n">
        <f aca="false">H5</f>
        <v>64</v>
      </c>
      <c r="V5" s="4" t="n">
        <f aca="false">E5</f>
        <v>64</v>
      </c>
      <c r="W5" s="4" t="n">
        <f aca="false">F5</f>
        <v>3</v>
      </c>
      <c r="X5" s="4" t="n">
        <f aca="false">G5</f>
        <v>3</v>
      </c>
      <c r="Y5" s="4" t="n">
        <f aca="false">C5</f>
        <v>56</v>
      </c>
      <c r="Z5" s="4" t="n">
        <f aca="false">D5</f>
        <v>56</v>
      </c>
    </row>
    <row r="6" customFormat="false" ht="13.8" hidden="false" customHeight="false" outlineLevel="0" collapsed="false">
      <c r="B6" s="9" t="s">
        <v>29</v>
      </c>
      <c r="C6" s="5" t="n">
        <v>56</v>
      </c>
      <c r="D6" s="5" t="n">
        <v>56</v>
      </c>
      <c r="E6" s="5" t="n">
        <v>64</v>
      </c>
      <c r="F6" s="5" t="n">
        <v>1</v>
      </c>
      <c r="G6" s="5" t="n">
        <v>1</v>
      </c>
      <c r="H6" s="5" t="n">
        <v>256</v>
      </c>
      <c r="I6" s="5" t="n">
        <v>56</v>
      </c>
      <c r="J6" s="5" t="n">
        <v>56</v>
      </c>
      <c r="K6" s="6" t="n">
        <v>1</v>
      </c>
      <c r="L6" s="7" t="n">
        <v>0</v>
      </c>
      <c r="M6" s="8" t="n">
        <v>5</v>
      </c>
      <c r="N6" s="0" t="n">
        <f aca="false">C6*D6*E6</f>
        <v>200704</v>
      </c>
      <c r="O6" s="0" t="n">
        <f aca="false">E6*F6*G6*H6</f>
        <v>16384</v>
      </c>
      <c r="P6" s="0" t="n">
        <f aca="false">H6*I6*J6</f>
        <v>802816</v>
      </c>
      <c r="R6" s="0" t="n">
        <f aca="false">N6+O6</f>
        <v>217088</v>
      </c>
      <c r="S6" s="0" t="n">
        <f aca="false">P6</f>
        <v>802816</v>
      </c>
      <c r="T6" s="0" t="n">
        <f aca="false">R6/S6</f>
        <v>0.270408163265306</v>
      </c>
      <c r="U6" s="4" t="n">
        <f aca="false">H6</f>
        <v>256</v>
      </c>
      <c r="V6" s="4" t="n">
        <f aca="false">E6</f>
        <v>64</v>
      </c>
      <c r="W6" s="4" t="n">
        <f aca="false">F6</f>
        <v>1</v>
      </c>
      <c r="X6" s="4" t="n">
        <f aca="false">G6</f>
        <v>1</v>
      </c>
      <c r="Y6" s="4" t="n">
        <f aca="false">C6</f>
        <v>56</v>
      </c>
      <c r="Z6" s="4" t="n">
        <f aca="false">D6</f>
        <v>56</v>
      </c>
    </row>
    <row r="7" customFormat="false" ht="13.8" hidden="false" customHeight="false" outlineLevel="0" collapsed="false">
      <c r="B7" s="9" t="s">
        <v>30</v>
      </c>
      <c r="C7" s="0" t="n">
        <v>56</v>
      </c>
      <c r="D7" s="0" t="n">
        <v>56</v>
      </c>
      <c r="E7" s="0" t="n">
        <v>64</v>
      </c>
      <c r="F7" s="0" t="n">
        <v>1</v>
      </c>
      <c r="G7" s="0" t="n">
        <v>1</v>
      </c>
      <c r="H7" s="0" t="n">
        <v>256</v>
      </c>
      <c r="I7" s="0" t="n">
        <v>56</v>
      </c>
      <c r="J7" s="0" t="n">
        <v>56</v>
      </c>
      <c r="K7" s="1" t="n">
        <v>1</v>
      </c>
      <c r="L7" s="2" t="n">
        <v>0</v>
      </c>
      <c r="M7" s="3" t="n">
        <v>5</v>
      </c>
      <c r="N7" s="0" t="n">
        <f aca="false">C7*D7*E7</f>
        <v>200704</v>
      </c>
      <c r="O7" s="0" t="n">
        <f aca="false">E7*F7*G7*H7</f>
        <v>16384</v>
      </c>
      <c r="P7" s="0" t="n">
        <f aca="false">H7*I7*J7</f>
        <v>802816</v>
      </c>
      <c r="R7" s="0" t="n">
        <f aca="false">N7+O7</f>
        <v>217088</v>
      </c>
      <c r="S7" s="0" t="n">
        <f aca="false">P7</f>
        <v>802816</v>
      </c>
      <c r="T7" s="0" t="n">
        <f aca="false">R7/S7</f>
        <v>0.270408163265306</v>
      </c>
    </row>
    <row r="8" customFormat="false" ht="13.8" hidden="false" customHeight="false" outlineLevel="0" collapsed="false">
      <c r="B8" s="10" t="s">
        <v>31</v>
      </c>
    </row>
    <row r="9" customFormat="false" ht="13.8" hidden="false" customHeight="false" outlineLevel="0" collapsed="false">
      <c r="B9" s="9" t="s">
        <v>32</v>
      </c>
      <c r="C9" s="5" t="n">
        <v>56</v>
      </c>
      <c r="D9" s="5" t="n">
        <v>56</v>
      </c>
      <c r="E9" s="5" t="n">
        <v>256</v>
      </c>
      <c r="F9" s="5" t="n">
        <v>1</v>
      </c>
      <c r="G9" s="5" t="n">
        <v>1</v>
      </c>
      <c r="H9" s="5" t="n">
        <v>64</v>
      </c>
      <c r="I9" s="5" t="n">
        <v>56</v>
      </c>
      <c r="J9" s="5" t="n">
        <v>56</v>
      </c>
      <c r="K9" s="6" t="n">
        <v>1</v>
      </c>
      <c r="L9" s="7" t="n">
        <v>0</v>
      </c>
      <c r="M9" s="8" t="n">
        <v>6</v>
      </c>
      <c r="N9" s="0" t="n">
        <f aca="false">C9*D9*E9</f>
        <v>802816</v>
      </c>
      <c r="O9" s="0" t="n">
        <f aca="false">E9*F9*G9*H9</f>
        <v>16384</v>
      </c>
      <c r="P9" s="0" t="n">
        <f aca="false">H9*I9*J9</f>
        <v>200704</v>
      </c>
      <c r="R9" s="0" t="n">
        <f aca="false">N9+O9</f>
        <v>819200</v>
      </c>
      <c r="S9" s="0" t="n">
        <f aca="false">P9</f>
        <v>200704</v>
      </c>
      <c r="T9" s="0" t="n">
        <f aca="false">R9/S9</f>
        <v>4.08163265306122</v>
      </c>
      <c r="U9" s="4" t="n">
        <f aca="false">H9</f>
        <v>64</v>
      </c>
      <c r="V9" s="4" t="n">
        <f aca="false">E9</f>
        <v>256</v>
      </c>
      <c r="W9" s="4" t="n">
        <f aca="false">F9</f>
        <v>1</v>
      </c>
      <c r="X9" s="4" t="n">
        <f aca="false">G9</f>
        <v>1</v>
      </c>
      <c r="Y9" s="4" t="n">
        <f aca="false">C9</f>
        <v>56</v>
      </c>
      <c r="Z9" s="4" t="n">
        <f aca="false">D9</f>
        <v>56</v>
      </c>
    </row>
    <row r="10" customFormat="false" ht="13.8" hidden="false" customHeight="false" outlineLevel="0" collapsed="false">
      <c r="B10" s="9" t="s">
        <v>33</v>
      </c>
      <c r="C10" s="0" t="n">
        <v>56</v>
      </c>
      <c r="D10" s="0" t="n">
        <v>56</v>
      </c>
      <c r="E10" s="0" t="n">
        <v>64</v>
      </c>
      <c r="F10" s="0" t="n">
        <v>3</v>
      </c>
      <c r="G10" s="0" t="n">
        <v>3</v>
      </c>
      <c r="H10" s="0" t="n">
        <v>64</v>
      </c>
      <c r="I10" s="0" t="n">
        <v>56</v>
      </c>
      <c r="J10" s="0" t="n">
        <v>56</v>
      </c>
      <c r="K10" s="1" t="n">
        <v>1</v>
      </c>
      <c r="L10" s="2" t="n">
        <v>1</v>
      </c>
      <c r="M10" s="3" t="n">
        <v>4</v>
      </c>
      <c r="N10" s="0" t="n">
        <f aca="false">C10*D10*E10</f>
        <v>200704</v>
      </c>
      <c r="O10" s="0" t="n">
        <f aca="false">E10*F10*G10*H10</f>
        <v>36864</v>
      </c>
      <c r="P10" s="0" t="n">
        <f aca="false">H10*I10*J10</f>
        <v>200704</v>
      </c>
      <c r="R10" s="0" t="n">
        <f aca="false">N10+O10</f>
        <v>237568</v>
      </c>
      <c r="S10" s="0" t="n">
        <f aca="false">P10</f>
        <v>200704</v>
      </c>
      <c r="T10" s="0" t="n">
        <f aca="false">R10/S10</f>
        <v>1.18367346938776</v>
      </c>
    </row>
    <row r="11" customFormat="false" ht="13.8" hidden="false" customHeight="false" outlineLevel="0" collapsed="false">
      <c r="B11" s="9" t="s">
        <v>34</v>
      </c>
      <c r="C11" s="0" t="n">
        <v>56</v>
      </c>
      <c r="D11" s="0" t="n">
        <v>56</v>
      </c>
      <c r="E11" s="0" t="n">
        <v>64</v>
      </c>
      <c r="F11" s="0" t="n">
        <v>1</v>
      </c>
      <c r="G11" s="0" t="n">
        <v>1</v>
      </c>
      <c r="H11" s="0" t="n">
        <v>256</v>
      </c>
      <c r="I11" s="0" t="n">
        <v>56</v>
      </c>
      <c r="J11" s="0" t="n">
        <v>56</v>
      </c>
      <c r="K11" s="1" t="n">
        <v>1</v>
      </c>
      <c r="L11" s="2" t="n">
        <v>0</v>
      </c>
      <c r="M11" s="3" t="n">
        <v>5</v>
      </c>
      <c r="N11" s="0" t="n">
        <f aca="false">C11*D11*E11</f>
        <v>200704</v>
      </c>
      <c r="O11" s="0" t="n">
        <f aca="false">E11*F11*G11*H11</f>
        <v>16384</v>
      </c>
      <c r="P11" s="0" t="n">
        <f aca="false">H11*I11*J11</f>
        <v>802816</v>
      </c>
      <c r="R11" s="0" t="n">
        <f aca="false">N11+O11</f>
        <v>217088</v>
      </c>
      <c r="S11" s="0" t="n">
        <f aca="false">P11</f>
        <v>802816</v>
      </c>
      <c r="T11" s="0" t="n">
        <f aca="false">R11/S11</f>
        <v>0.270408163265306</v>
      </c>
    </row>
    <row r="12" customFormat="false" ht="13.8" hidden="false" customHeight="false" outlineLevel="0" collapsed="false">
      <c r="B12" s="10" t="s">
        <v>31</v>
      </c>
    </row>
    <row r="13" customFormat="false" ht="13.8" hidden="false" customHeight="false" outlineLevel="0" collapsed="false">
      <c r="B13" s="9" t="s">
        <v>35</v>
      </c>
      <c r="C13" s="0" t="n">
        <v>56</v>
      </c>
      <c r="D13" s="0" t="n">
        <v>56</v>
      </c>
      <c r="E13" s="0" t="n">
        <v>256</v>
      </c>
      <c r="F13" s="0" t="n">
        <v>1</v>
      </c>
      <c r="G13" s="0" t="n">
        <v>1</v>
      </c>
      <c r="H13" s="0" t="n">
        <v>64</v>
      </c>
      <c r="I13" s="0" t="n">
        <v>56</v>
      </c>
      <c r="J13" s="0" t="n">
        <v>56</v>
      </c>
      <c r="K13" s="1" t="n">
        <v>1</v>
      </c>
      <c r="L13" s="2" t="n">
        <v>0</v>
      </c>
      <c r="M13" s="3" t="n">
        <v>6</v>
      </c>
      <c r="N13" s="0" t="n">
        <f aca="false">C13*D13*E13</f>
        <v>802816</v>
      </c>
      <c r="O13" s="0" t="n">
        <f aca="false">E13*F13*G13*H13</f>
        <v>16384</v>
      </c>
      <c r="P13" s="0" t="n">
        <f aca="false">H13*I13*J13</f>
        <v>200704</v>
      </c>
      <c r="R13" s="0" t="n">
        <f aca="false">N13+O13</f>
        <v>819200</v>
      </c>
      <c r="S13" s="0" t="n">
        <f aca="false">P13</f>
        <v>200704</v>
      </c>
      <c r="T13" s="0" t="n">
        <f aca="false">R13/S13</f>
        <v>4.08163265306122</v>
      </c>
    </row>
    <row r="14" customFormat="false" ht="13.8" hidden="false" customHeight="false" outlineLevel="0" collapsed="false">
      <c r="B14" s="9" t="s">
        <v>36</v>
      </c>
      <c r="C14" s="0" t="n">
        <v>56</v>
      </c>
      <c r="D14" s="0" t="n">
        <v>56</v>
      </c>
      <c r="E14" s="0" t="n">
        <v>64</v>
      </c>
      <c r="F14" s="0" t="n">
        <v>3</v>
      </c>
      <c r="G14" s="0" t="n">
        <v>3</v>
      </c>
      <c r="H14" s="0" t="n">
        <v>64</v>
      </c>
      <c r="I14" s="0" t="n">
        <v>56</v>
      </c>
      <c r="J14" s="0" t="n">
        <v>56</v>
      </c>
      <c r="K14" s="1" t="n">
        <v>1</v>
      </c>
      <c r="L14" s="2" t="n">
        <v>1</v>
      </c>
      <c r="M14" s="3" t="n">
        <v>4</v>
      </c>
      <c r="N14" s="0" t="n">
        <f aca="false">C14*D14*E14</f>
        <v>200704</v>
      </c>
      <c r="O14" s="0" t="n">
        <f aca="false">E14*F14*G14*H14</f>
        <v>36864</v>
      </c>
      <c r="P14" s="0" t="n">
        <f aca="false">H14*I14*J14</f>
        <v>200704</v>
      </c>
      <c r="R14" s="0" t="n">
        <f aca="false">N14+O14</f>
        <v>237568</v>
      </c>
      <c r="S14" s="0" t="n">
        <f aca="false">P14</f>
        <v>200704</v>
      </c>
      <c r="T14" s="0" t="n">
        <f aca="false">R14/S14</f>
        <v>1.18367346938776</v>
      </c>
    </row>
    <row r="15" customFormat="false" ht="13.8" hidden="false" customHeight="false" outlineLevel="0" collapsed="false">
      <c r="B15" s="9" t="s">
        <v>37</v>
      </c>
      <c r="C15" s="0" t="n">
        <v>56</v>
      </c>
      <c r="D15" s="0" t="n">
        <v>56</v>
      </c>
      <c r="E15" s="0" t="n">
        <v>64</v>
      </c>
      <c r="F15" s="0" t="n">
        <v>1</v>
      </c>
      <c r="G15" s="0" t="n">
        <v>1</v>
      </c>
      <c r="H15" s="0" t="n">
        <v>256</v>
      </c>
      <c r="I15" s="0" t="n">
        <v>56</v>
      </c>
      <c r="J15" s="0" t="n">
        <v>56</v>
      </c>
      <c r="K15" s="1" t="n">
        <v>1</v>
      </c>
      <c r="L15" s="2" t="n">
        <v>0</v>
      </c>
      <c r="M15" s="3" t="n">
        <v>5</v>
      </c>
      <c r="N15" s="0" t="n">
        <f aca="false">C15*D15*E15</f>
        <v>200704</v>
      </c>
      <c r="O15" s="0" t="n">
        <f aca="false">E15*F15*G15*H15</f>
        <v>16384</v>
      </c>
      <c r="P15" s="0" t="n">
        <f aca="false">H15*I15*J15</f>
        <v>802816</v>
      </c>
      <c r="R15" s="0" t="n">
        <f aca="false">N15+O15</f>
        <v>217088</v>
      </c>
      <c r="S15" s="0" t="n">
        <f aca="false">P15</f>
        <v>802816</v>
      </c>
      <c r="T15" s="0" t="n">
        <f aca="false">R15/S15</f>
        <v>0.270408163265306</v>
      </c>
    </row>
    <row r="16" customFormat="false" ht="13.8" hidden="false" customHeight="false" outlineLevel="0" collapsed="false">
      <c r="B16" s="10" t="s">
        <v>31</v>
      </c>
    </row>
    <row r="17" customFormat="false" ht="13.8" hidden="false" customHeight="false" outlineLevel="0" collapsed="false">
      <c r="A17" s="0" t="s">
        <v>38</v>
      </c>
      <c r="B17" s="9" t="s">
        <v>39</v>
      </c>
      <c r="C17" s="5" t="n">
        <v>56</v>
      </c>
      <c r="D17" s="5" t="n">
        <v>56</v>
      </c>
      <c r="E17" s="5" t="n">
        <v>256</v>
      </c>
      <c r="F17" s="5" t="n">
        <v>1</v>
      </c>
      <c r="G17" s="5" t="n">
        <v>1</v>
      </c>
      <c r="H17" s="5" t="n">
        <v>128</v>
      </c>
      <c r="I17" s="5" t="n">
        <v>56</v>
      </c>
      <c r="J17" s="5" t="n">
        <v>56</v>
      </c>
      <c r="K17" s="6" t="n">
        <v>1</v>
      </c>
      <c r="L17" s="7" t="n">
        <v>0</v>
      </c>
      <c r="M17" s="8" t="n">
        <v>7</v>
      </c>
      <c r="N17" s="0" t="n">
        <f aca="false">C17*D17*E17</f>
        <v>802816</v>
      </c>
      <c r="O17" s="0" t="n">
        <f aca="false">E17*F17*G17*H17</f>
        <v>32768</v>
      </c>
      <c r="P17" s="0" t="n">
        <f aca="false">H17*I17*J17</f>
        <v>401408</v>
      </c>
      <c r="R17" s="0" t="n">
        <f aca="false">N17+O17</f>
        <v>835584</v>
      </c>
      <c r="S17" s="0" t="n">
        <f aca="false">P17</f>
        <v>401408</v>
      </c>
      <c r="T17" s="0" t="n">
        <f aca="false">R17/S17</f>
        <v>2.08163265306122</v>
      </c>
      <c r="U17" s="4" t="n">
        <f aca="false">H17</f>
        <v>128</v>
      </c>
      <c r="V17" s="4" t="n">
        <f aca="false">E17</f>
        <v>256</v>
      </c>
      <c r="W17" s="4" t="n">
        <f aca="false">F17</f>
        <v>1</v>
      </c>
      <c r="X17" s="4" t="n">
        <f aca="false">G17</f>
        <v>1</v>
      </c>
      <c r="Y17" s="4" t="n">
        <f aca="false">C17</f>
        <v>56</v>
      </c>
      <c r="Z17" s="4" t="n">
        <f aca="false">D17</f>
        <v>56</v>
      </c>
    </row>
    <row r="18" customFormat="false" ht="13.8" hidden="false" customHeight="false" outlineLevel="0" collapsed="false">
      <c r="B18" s="9" t="s">
        <v>40</v>
      </c>
      <c r="C18" s="5" t="n">
        <v>56</v>
      </c>
      <c r="D18" s="5" t="n">
        <v>56</v>
      </c>
      <c r="E18" s="5" t="n">
        <v>128</v>
      </c>
      <c r="F18" s="5" t="n">
        <v>3</v>
      </c>
      <c r="G18" s="5" t="n">
        <v>3</v>
      </c>
      <c r="H18" s="5" t="n">
        <v>128</v>
      </c>
      <c r="I18" s="5" t="n">
        <v>28</v>
      </c>
      <c r="J18" s="5" t="n">
        <v>28</v>
      </c>
      <c r="K18" s="6" t="n">
        <v>2</v>
      </c>
      <c r="L18" s="7" t="n">
        <v>1</v>
      </c>
      <c r="M18" s="8" t="n">
        <v>8</v>
      </c>
      <c r="N18" s="0" t="n">
        <f aca="false">C18*D18*E18</f>
        <v>401408</v>
      </c>
      <c r="O18" s="0" t="n">
        <f aca="false">E18*F18*G18*H18</f>
        <v>147456</v>
      </c>
      <c r="P18" s="0" t="n">
        <f aca="false">H18*I18*J18</f>
        <v>100352</v>
      </c>
      <c r="R18" s="0" t="n">
        <f aca="false">N18+O18</f>
        <v>548864</v>
      </c>
      <c r="S18" s="0" t="n">
        <f aca="false">P18</f>
        <v>100352</v>
      </c>
      <c r="T18" s="0" t="n">
        <f aca="false">R18/S18</f>
        <v>5.46938775510204</v>
      </c>
      <c r="U18" s="4" t="n">
        <f aca="false">H18</f>
        <v>128</v>
      </c>
      <c r="V18" s="4" t="n">
        <f aca="false">E18</f>
        <v>128</v>
      </c>
      <c r="W18" s="4" t="n">
        <f aca="false">F18</f>
        <v>3</v>
      </c>
      <c r="X18" s="4" t="n">
        <f aca="false">G18</f>
        <v>3</v>
      </c>
      <c r="Y18" s="4" t="n">
        <f aca="false">C18</f>
        <v>56</v>
      </c>
      <c r="Z18" s="4" t="n">
        <f aca="false">D18</f>
        <v>56</v>
      </c>
    </row>
    <row r="19" customFormat="false" ht="13.8" hidden="false" customHeight="false" outlineLevel="0" collapsed="false">
      <c r="B19" s="9" t="s">
        <v>41</v>
      </c>
      <c r="C19" s="5" t="n">
        <v>28</v>
      </c>
      <c r="D19" s="5" t="n">
        <v>28</v>
      </c>
      <c r="E19" s="5" t="n">
        <v>128</v>
      </c>
      <c r="F19" s="5" t="n">
        <v>1</v>
      </c>
      <c r="G19" s="5" t="n">
        <v>1</v>
      </c>
      <c r="H19" s="5" t="n">
        <v>512</v>
      </c>
      <c r="I19" s="5" t="n">
        <v>28</v>
      </c>
      <c r="J19" s="5" t="n">
        <v>28</v>
      </c>
      <c r="K19" s="6" t="n">
        <v>1</v>
      </c>
      <c r="L19" s="7" t="n">
        <v>0</v>
      </c>
      <c r="M19" s="8" t="n">
        <v>9</v>
      </c>
      <c r="N19" s="0" t="n">
        <f aca="false">C19*D19*E19</f>
        <v>100352</v>
      </c>
      <c r="O19" s="0" t="n">
        <f aca="false">E19*F19*G19*H19</f>
        <v>65536</v>
      </c>
      <c r="P19" s="0" t="n">
        <f aca="false">H19*I19*J19</f>
        <v>401408</v>
      </c>
      <c r="R19" s="0" t="n">
        <f aca="false">N19+O19</f>
        <v>165888</v>
      </c>
      <c r="S19" s="0" t="n">
        <f aca="false">P19</f>
        <v>401408</v>
      </c>
      <c r="T19" s="0" t="n">
        <f aca="false">R19/S19</f>
        <v>0.413265306122449</v>
      </c>
      <c r="U19" s="4" t="n">
        <f aca="false">H19</f>
        <v>512</v>
      </c>
      <c r="V19" s="4" t="n">
        <f aca="false">E19</f>
        <v>128</v>
      </c>
      <c r="W19" s="4" t="n">
        <f aca="false">F19</f>
        <v>1</v>
      </c>
      <c r="X19" s="4" t="n">
        <f aca="false">G19</f>
        <v>1</v>
      </c>
      <c r="Y19" s="4" t="n">
        <f aca="false">C19</f>
        <v>28</v>
      </c>
      <c r="Z19" s="4" t="n">
        <f aca="false">D19</f>
        <v>28</v>
      </c>
    </row>
    <row r="20" customFormat="false" ht="13.8" hidden="false" customHeight="false" outlineLevel="0" collapsed="false">
      <c r="B20" s="9" t="s">
        <v>42</v>
      </c>
      <c r="C20" s="5" t="n">
        <v>56</v>
      </c>
      <c r="D20" s="5" t="n">
        <v>56</v>
      </c>
      <c r="E20" s="5" t="n">
        <v>256</v>
      </c>
      <c r="F20" s="5" t="n">
        <v>1</v>
      </c>
      <c r="G20" s="5" t="n">
        <v>1</v>
      </c>
      <c r="H20" s="5" t="n">
        <v>512</v>
      </c>
      <c r="I20" s="5" t="n">
        <v>28</v>
      </c>
      <c r="J20" s="5" t="n">
        <v>28</v>
      </c>
      <c r="K20" s="6" t="n">
        <v>2</v>
      </c>
      <c r="L20" s="7" t="n">
        <v>0</v>
      </c>
      <c r="M20" s="8" t="n">
        <v>10</v>
      </c>
      <c r="N20" s="0" t="n">
        <f aca="false">C20*D20*E20</f>
        <v>802816</v>
      </c>
      <c r="O20" s="0" t="n">
        <f aca="false">E20*F20*G20*H20</f>
        <v>131072</v>
      </c>
      <c r="P20" s="0" t="n">
        <f aca="false">H20*I20*J20</f>
        <v>401408</v>
      </c>
      <c r="R20" s="0" t="n">
        <f aca="false">N20+O20</f>
        <v>933888</v>
      </c>
      <c r="S20" s="0" t="n">
        <f aca="false">P20</f>
        <v>401408</v>
      </c>
      <c r="T20" s="0" t="n">
        <f aca="false">R20/S20</f>
        <v>2.3265306122449</v>
      </c>
      <c r="U20" s="4" t="n">
        <f aca="false">H20</f>
        <v>512</v>
      </c>
      <c r="V20" s="4" t="n">
        <f aca="false">E20</f>
        <v>256</v>
      </c>
      <c r="W20" s="4" t="n">
        <f aca="false">F20</f>
        <v>1</v>
      </c>
      <c r="X20" s="4" t="n">
        <f aca="false">G20</f>
        <v>1</v>
      </c>
      <c r="Y20" s="4" t="n">
        <f aca="false">C20</f>
        <v>56</v>
      </c>
      <c r="Z20" s="4" t="n">
        <f aca="false">D20</f>
        <v>56</v>
      </c>
    </row>
    <row r="21" customFormat="false" ht="13.8" hidden="false" customHeight="false" outlineLevel="0" collapsed="false">
      <c r="B21" s="10" t="s">
        <v>31</v>
      </c>
    </row>
    <row r="22" customFormat="false" ht="13.8" hidden="false" customHeight="false" outlineLevel="0" collapsed="false">
      <c r="B22" s="9" t="s">
        <v>43</v>
      </c>
      <c r="C22" s="5" t="n">
        <v>28</v>
      </c>
      <c r="D22" s="5" t="n">
        <v>28</v>
      </c>
      <c r="E22" s="5" t="n">
        <v>512</v>
      </c>
      <c r="F22" s="5" t="n">
        <v>1</v>
      </c>
      <c r="G22" s="5" t="n">
        <v>1</v>
      </c>
      <c r="H22" s="5" t="n">
        <v>128</v>
      </c>
      <c r="I22" s="5" t="n">
        <v>28</v>
      </c>
      <c r="J22" s="5" t="n">
        <v>28</v>
      </c>
      <c r="K22" s="6" t="n">
        <v>1</v>
      </c>
      <c r="L22" s="7" t="n">
        <v>0</v>
      </c>
      <c r="M22" s="8" t="n">
        <v>11</v>
      </c>
      <c r="N22" s="0" t="n">
        <f aca="false">C22*D22*E22</f>
        <v>401408</v>
      </c>
      <c r="O22" s="0" t="n">
        <f aca="false">E22*F22*G22*H22</f>
        <v>65536</v>
      </c>
      <c r="P22" s="0" t="n">
        <f aca="false">H22*I22*J22</f>
        <v>100352</v>
      </c>
      <c r="R22" s="0" t="n">
        <f aca="false">N22+O22</f>
        <v>466944</v>
      </c>
      <c r="S22" s="0" t="n">
        <f aca="false">P22</f>
        <v>100352</v>
      </c>
      <c r="T22" s="0" t="n">
        <f aca="false">R22/S22</f>
        <v>4.6530612244898</v>
      </c>
      <c r="U22" s="4" t="n">
        <f aca="false">H22</f>
        <v>128</v>
      </c>
      <c r="V22" s="4" t="n">
        <f aca="false">E22</f>
        <v>512</v>
      </c>
      <c r="W22" s="4" t="n">
        <f aca="false">F22</f>
        <v>1</v>
      </c>
      <c r="X22" s="4" t="n">
        <f aca="false">G22</f>
        <v>1</v>
      </c>
      <c r="Y22" s="4" t="n">
        <f aca="false">C22</f>
        <v>28</v>
      </c>
      <c r="Z22" s="4" t="n">
        <f aca="false">D22</f>
        <v>28</v>
      </c>
    </row>
    <row r="23" customFormat="false" ht="13.8" hidden="false" customHeight="false" outlineLevel="0" collapsed="false">
      <c r="B23" s="9" t="s">
        <v>44</v>
      </c>
      <c r="C23" s="5" t="n">
        <v>28</v>
      </c>
      <c r="D23" s="5" t="n">
        <v>28</v>
      </c>
      <c r="E23" s="5" t="n">
        <v>128</v>
      </c>
      <c r="F23" s="5" t="n">
        <v>3</v>
      </c>
      <c r="G23" s="5" t="n">
        <v>3</v>
      </c>
      <c r="H23" s="5" t="n">
        <v>128</v>
      </c>
      <c r="I23" s="5" t="n">
        <v>28</v>
      </c>
      <c r="J23" s="5" t="n">
        <v>28</v>
      </c>
      <c r="K23" s="6" t="n">
        <v>1</v>
      </c>
      <c r="L23" s="7" t="n">
        <v>1</v>
      </c>
      <c r="M23" s="8" t="n">
        <v>12</v>
      </c>
      <c r="N23" s="0" t="n">
        <f aca="false">C23*D23*E23</f>
        <v>100352</v>
      </c>
      <c r="O23" s="0" t="n">
        <f aca="false">E23*F23*G23*H23</f>
        <v>147456</v>
      </c>
      <c r="P23" s="0" t="n">
        <f aca="false">H23*I23*J23</f>
        <v>100352</v>
      </c>
      <c r="R23" s="0" t="n">
        <f aca="false">N23+O23</f>
        <v>247808</v>
      </c>
      <c r="S23" s="0" t="n">
        <f aca="false">P23</f>
        <v>100352</v>
      </c>
      <c r="T23" s="0" t="n">
        <f aca="false">R23/S23</f>
        <v>2.46938775510204</v>
      </c>
      <c r="U23" s="4" t="n">
        <f aca="false">H23</f>
        <v>128</v>
      </c>
      <c r="V23" s="4" t="n">
        <f aca="false">E23</f>
        <v>128</v>
      </c>
      <c r="W23" s="4" t="n">
        <f aca="false">F23</f>
        <v>3</v>
      </c>
      <c r="X23" s="4" t="n">
        <f aca="false">G23</f>
        <v>3</v>
      </c>
      <c r="Y23" s="4" t="n">
        <f aca="false">C23</f>
        <v>28</v>
      </c>
      <c r="Z23" s="4" t="n">
        <f aca="false">D23</f>
        <v>28</v>
      </c>
    </row>
    <row r="24" customFormat="false" ht="13.8" hidden="false" customHeight="false" outlineLevel="0" collapsed="false">
      <c r="B24" s="9" t="s">
        <v>45</v>
      </c>
      <c r="C24" s="5" t="n">
        <v>28</v>
      </c>
      <c r="D24" s="5" t="n">
        <v>28</v>
      </c>
      <c r="E24" s="5" t="n">
        <v>128</v>
      </c>
      <c r="F24" s="5" t="n">
        <v>1</v>
      </c>
      <c r="G24" s="5" t="n">
        <v>1</v>
      </c>
      <c r="H24" s="5" t="n">
        <v>512</v>
      </c>
      <c r="I24" s="5" t="n">
        <v>28</v>
      </c>
      <c r="J24" s="5" t="n">
        <v>28</v>
      </c>
      <c r="K24" s="6" t="n">
        <v>1</v>
      </c>
      <c r="L24" s="7" t="n">
        <v>0</v>
      </c>
      <c r="M24" s="8" t="n">
        <v>13</v>
      </c>
      <c r="N24" s="0" t="n">
        <f aca="false">C24*D24*E24</f>
        <v>100352</v>
      </c>
      <c r="O24" s="0" t="n">
        <f aca="false">E24*F24*G24*H24</f>
        <v>65536</v>
      </c>
      <c r="P24" s="0" t="n">
        <f aca="false">H24*I24*J24</f>
        <v>401408</v>
      </c>
      <c r="R24" s="0" t="n">
        <f aca="false">N24+O24</f>
        <v>165888</v>
      </c>
      <c r="S24" s="0" t="n">
        <f aca="false">P24</f>
        <v>401408</v>
      </c>
      <c r="T24" s="0" t="n">
        <f aca="false">R24/S24</f>
        <v>0.413265306122449</v>
      </c>
      <c r="U24" s="4" t="n">
        <f aca="false">H24</f>
        <v>512</v>
      </c>
      <c r="V24" s="4" t="n">
        <f aca="false">E24</f>
        <v>128</v>
      </c>
      <c r="W24" s="4" t="n">
        <f aca="false">F24</f>
        <v>1</v>
      </c>
      <c r="X24" s="4" t="n">
        <f aca="false">G24</f>
        <v>1</v>
      </c>
      <c r="Y24" s="4" t="n">
        <f aca="false">C24</f>
        <v>28</v>
      </c>
      <c r="Z24" s="4" t="n">
        <f aca="false">D24</f>
        <v>28</v>
      </c>
    </row>
    <row r="25" customFormat="false" ht="13.8" hidden="false" customHeight="false" outlineLevel="0" collapsed="false">
      <c r="B25" s="10" t="s">
        <v>31</v>
      </c>
    </row>
    <row r="26" customFormat="false" ht="13.8" hidden="false" customHeight="false" outlineLevel="0" collapsed="false">
      <c r="B26" s="9" t="s">
        <v>46</v>
      </c>
      <c r="C26" s="0" t="n">
        <v>28</v>
      </c>
      <c r="D26" s="0" t="n">
        <v>28</v>
      </c>
      <c r="E26" s="0" t="n">
        <v>512</v>
      </c>
      <c r="F26" s="0" t="n">
        <v>1</v>
      </c>
      <c r="G26" s="0" t="n">
        <v>1</v>
      </c>
      <c r="H26" s="0" t="n">
        <v>128</v>
      </c>
      <c r="I26" s="0" t="n">
        <v>28</v>
      </c>
      <c r="J26" s="0" t="n">
        <v>28</v>
      </c>
      <c r="K26" s="1" t="n">
        <v>1</v>
      </c>
      <c r="L26" s="2" t="n">
        <v>0</v>
      </c>
      <c r="M26" s="3" t="n">
        <v>11</v>
      </c>
      <c r="N26" s="0" t="n">
        <f aca="false">C26*D26*E26</f>
        <v>401408</v>
      </c>
      <c r="O26" s="0" t="n">
        <f aca="false">E26*F26*G26*H26</f>
        <v>65536</v>
      </c>
      <c r="P26" s="0" t="n">
        <f aca="false">H26*I26*J26</f>
        <v>100352</v>
      </c>
      <c r="R26" s="0" t="n">
        <f aca="false">N26+O26</f>
        <v>466944</v>
      </c>
      <c r="S26" s="0" t="n">
        <f aca="false">P26</f>
        <v>100352</v>
      </c>
      <c r="T26" s="0" t="n">
        <f aca="false">R26/S26</f>
        <v>4.6530612244898</v>
      </c>
    </row>
    <row r="27" customFormat="false" ht="13.8" hidden="false" customHeight="false" outlineLevel="0" collapsed="false">
      <c r="B27" s="9" t="s">
        <v>47</v>
      </c>
      <c r="C27" s="0" t="n">
        <v>28</v>
      </c>
      <c r="D27" s="0" t="n">
        <v>28</v>
      </c>
      <c r="E27" s="0" t="n">
        <v>128</v>
      </c>
      <c r="F27" s="0" t="n">
        <v>3</v>
      </c>
      <c r="G27" s="0" t="n">
        <v>3</v>
      </c>
      <c r="H27" s="0" t="n">
        <v>128</v>
      </c>
      <c r="I27" s="0" t="n">
        <v>28</v>
      </c>
      <c r="J27" s="0" t="n">
        <v>28</v>
      </c>
      <c r="K27" s="1" t="n">
        <v>1</v>
      </c>
      <c r="L27" s="2" t="n">
        <v>1</v>
      </c>
      <c r="M27" s="3" t="n">
        <v>12</v>
      </c>
      <c r="N27" s="0" t="n">
        <f aca="false">C27*D27*E27</f>
        <v>100352</v>
      </c>
      <c r="O27" s="0" t="n">
        <f aca="false">E27*F27*G27*H27</f>
        <v>147456</v>
      </c>
      <c r="P27" s="0" t="n">
        <f aca="false">H27*I27*J27</f>
        <v>100352</v>
      </c>
      <c r="R27" s="0" t="n">
        <f aca="false">N27+O27</f>
        <v>247808</v>
      </c>
      <c r="S27" s="0" t="n">
        <f aca="false">P27</f>
        <v>100352</v>
      </c>
      <c r="T27" s="0" t="n">
        <f aca="false">R27/S27</f>
        <v>2.46938775510204</v>
      </c>
    </row>
    <row r="28" customFormat="false" ht="13.8" hidden="false" customHeight="false" outlineLevel="0" collapsed="false">
      <c r="B28" s="9" t="s">
        <v>48</v>
      </c>
      <c r="C28" s="0" t="n">
        <v>28</v>
      </c>
      <c r="D28" s="0" t="n">
        <v>28</v>
      </c>
      <c r="E28" s="0" t="n">
        <v>128</v>
      </c>
      <c r="F28" s="0" t="n">
        <v>1</v>
      </c>
      <c r="G28" s="0" t="n">
        <v>1</v>
      </c>
      <c r="H28" s="0" t="n">
        <v>512</v>
      </c>
      <c r="I28" s="0" t="n">
        <v>28</v>
      </c>
      <c r="J28" s="0" t="n">
        <v>28</v>
      </c>
      <c r="K28" s="1" t="n">
        <v>1</v>
      </c>
      <c r="L28" s="2" t="n">
        <v>0</v>
      </c>
      <c r="M28" s="3" t="n">
        <v>13</v>
      </c>
      <c r="N28" s="0" t="n">
        <f aca="false">C28*D28*E28</f>
        <v>100352</v>
      </c>
      <c r="O28" s="0" t="n">
        <f aca="false">E28*F28*G28*H28</f>
        <v>65536</v>
      </c>
      <c r="P28" s="0" t="n">
        <f aca="false">H28*I28*J28</f>
        <v>401408</v>
      </c>
      <c r="R28" s="0" t="n">
        <f aca="false">N28+O28</f>
        <v>165888</v>
      </c>
      <c r="S28" s="0" t="n">
        <f aca="false">P28</f>
        <v>401408</v>
      </c>
      <c r="T28" s="0" t="n">
        <f aca="false">R28/S28</f>
        <v>0.413265306122449</v>
      </c>
    </row>
    <row r="29" customFormat="false" ht="13.8" hidden="false" customHeight="false" outlineLevel="0" collapsed="false">
      <c r="B29" s="10" t="s">
        <v>31</v>
      </c>
    </row>
    <row r="30" customFormat="false" ht="13.8" hidden="false" customHeight="false" outlineLevel="0" collapsed="false">
      <c r="B30" s="9" t="s">
        <v>49</v>
      </c>
      <c r="C30" s="0" t="n">
        <v>28</v>
      </c>
      <c r="D30" s="0" t="n">
        <v>28</v>
      </c>
      <c r="E30" s="0" t="n">
        <v>512</v>
      </c>
      <c r="F30" s="0" t="n">
        <v>1</v>
      </c>
      <c r="G30" s="0" t="n">
        <v>1</v>
      </c>
      <c r="H30" s="0" t="n">
        <v>128</v>
      </c>
      <c r="I30" s="0" t="n">
        <v>28</v>
      </c>
      <c r="J30" s="0" t="n">
        <v>28</v>
      </c>
      <c r="K30" s="1" t="n">
        <v>1</v>
      </c>
      <c r="L30" s="2" t="n">
        <v>0</v>
      </c>
      <c r="M30" s="3" t="n">
        <v>11</v>
      </c>
      <c r="N30" s="0" t="n">
        <f aca="false">C30*D30*E30</f>
        <v>401408</v>
      </c>
      <c r="O30" s="0" t="n">
        <f aca="false">E30*F30*G30*H30</f>
        <v>65536</v>
      </c>
      <c r="P30" s="0" t="n">
        <f aca="false">H30*I30*J30</f>
        <v>100352</v>
      </c>
      <c r="R30" s="0" t="n">
        <f aca="false">N30+O30</f>
        <v>466944</v>
      </c>
      <c r="S30" s="0" t="n">
        <f aca="false">P30</f>
        <v>100352</v>
      </c>
      <c r="T30" s="0" t="n">
        <f aca="false">R30/S30</f>
        <v>4.6530612244898</v>
      </c>
    </row>
    <row r="31" customFormat="false" ht="13.8" hidden="false" customHeight="false" outlineLevel="0" collapsed="false">
      <c r="B31" s="9" t="s">
        <v>50</v>
      </c>
      <c r="C31" s="0" t="n">
        <v>28</v>
      </c>
      <c r="D31" s="0" t="n">
        <v>28</v>
      </c>
      <c r="E31" s="0" t="n">
        <v>128</v>
      </c>
      <c r="F31" s="0" t="n">
        <v>3</v>
      </c>
      <c r="G31" s="0" t="n">
        <v>3</v>
      </c>
      <c r="H31" s="0" t="n">
        <v>128</v>
      </c>
      <c r="I31" s="0" t="n">
        <v>28</v>
      </c>
      <c r="J31" s="0" t="n">
        <v>28</v>
      </c>
      <c r="K31" s="1" t="n">
        <v>1</v>
      </c>
      <c r="L31" s="2" t="n">
        <v>1</v>
      </c>
      <c r="M31" s="3" t="n">
        <v>12</v>
      </c>
      <c r="N31" s="0" t="n">
        <f aca="false">C31*D31*E31</f>
        <v>100352</v>
      </c>
      <c r="O31" s="0" t="n">
        <f aca="false">E31*F31*G31*H31</f>
        <v>147456</v>
      </c>
      <c r="P31" s="0" t="n">
        <f aca="false">H31*I31*J31</f>
        <v>100352</v>
      </c>
      <c r="R31" s="0" t="n">
        <f aca="false">N31+O31</f>
        <v>247808</v>
      </c>
      <c r="S31" s="0" t="n">
        <f aca="false">P31</f>
        <v>100352</v>
      </c>
      <c r="T31" s="0" t="n">
        <f aca="false">R31/S31</f>
        <v>2.46938775510204</v>
      </c>
    </row>
    <row r="32" customFormat="false" ht="13.8" hidden="false" customHeight="false" outlineLevel="0" collapsed="false">
      <c r="B32" s="9" t="s">
        <v>51</v>
      </c>
      <c r="C32" s="0" t="n">
        <v>28</v>
      </c>
      <c r="D32" s="0" t="n">
        <v>28</v>
      </c>
      <c r="E32" s="0" t="n">
        <v>128</v>
      </c>
      <c r="F32" s="0" t="n">
        <v>1</v>
      </c>
      <c r="G32" s="0" t="n">
        <v>1</v>
      </c>
      <c r="H32" s="0" t="n">
        <v>512</v>
      </c>
      <c r="I32" s="0" t="n">
        <v>28</v>
      </c>
      <c r="J32" s="0" t="n">
        <v>28</v>
      </c>
      <c r="K32" s="1" t="n">
        <v>1</v>
      </c>
      <c r="L32" s="2" t="n">
        <v>0</v>
      </c>
      <c r="M32" s="3" t="n">
        <v>13</v>
      </c>
      <c r="N32" s="0" t="n">
        <f aca="false">C32*D32*E32</f>
        <v>100352</v>
      </c>
      <c r="O32" s="0" t="n">
        <f aca="false">E32*F32*G32*H32</f>
        <v>65536</v>
      </c>
      <c r="P32" s="0" t="n">
        <f aca="false">H32*I32*J32</f>
        <v>401408</v>
      </c>
      <c r="R32" s="0" t="n">
        <f aca="false">N32+O32</f>
        <v>165888</v>
      </c>
      <c r="S32" s="0" t="n">
        <f aca="false">P32</f>
        <v>401408</v>
      </c>
      <c r="T32" s="0" t="n">
        <f aca="false">R32/S32</f>
        <v>0.413265306122449</v>
      </c>
    </row>
    <row r="33" customFormat="false" ht="13.8" hidden="false" customHeight="false" outlineLevel="0" collapsed="false">
      <c r="B33" s="10" t="s">
        <v>31</v>
      </c>
    </row>
    <row r="34" customFormat="false" ht="13.8" hidden="false" customHeight="false" outlineLevel="0" collapsed="false">
      <c r="A34" s="0" t="s">
        <v>52</v>
      </c>
      <c r="B34" s="9" t="s">
        <v>53</v>
      </c>
      <c r="C34" s="5" t="n">
        <v>28</v>
      </c>
      <c r="D34" s="5" t="n">
        <v>28</v>
      </c>
      <c r="E34" s="5" t="n">
        <v>512</v>
      </c>
      <c r="F34" s="5" t="n">
        <v>1</v>
      </c>
      <c r="G34" s="5" t="n">
        <v>1</v>
      </c>
      <c r="H34" s="5" t="n">
        <v>256</v>
      </c>
      <c r="I34" s="5" t="n">
        <v>28</v>
      </c>
      <c r="J34" s="5" t="n">
        <v>28</v>
      </c>
      <c r="K34" s="6" t="n">
        <v>1</v>
      </c>
      <c r="L34" s="7" t="n">
        <v>0</v>
      </c>
      <c r="M34" s="8" t="n">
        <v>14</v>
      </c>
      <c r="N34" s="0" t="n">
        <f aca="false">C34*D34*E34</f>
        <v>401408</v>
      </c>
      <c r="O34" s="0" t="n">
        <f aca="false">E34*F34*G34*H34</f>
        <v>131072</v>
      </c>
      <c r="P34" s="0" t="n">
        <f aca="false">H34*I34*J34</f>
        <v>200704</v>
      </c>
      <c r="R34" s="0" t="n">
        <f aca="false">N34+O34</f>
        <v>532480</v>
      </c>
      <c r="S34" s="0" t="n">
        <f aca="false">P34</f>
        <v>200704</v>
      </c>
      <c r="T34" s="0" t="n">
        <f aca="false">R34/S34</f>
        <v>2.6530612244898</v>
      </c>
      <c r="U34" s="4" t="n">
        <f aca="false">H34</f>
        <v>256</v>
      </c>
      <c r="V34" s="4" t="n">
        <f aca="false">E34</f>
        <v>512</v>
      </c>
      <c r="W34" s="4" t="n">
        <f aca="false">F34</f>
        <v>1</v>
      </c>
      <c r="X34" s="4" t="n">
        <f aca="false">G34</f>
        <v>1</v>
      </c>
      <c r="Y34" s="4" t="n">
        <f aca="false">C34</f>
        <v>28</v>
      </c>
      <c r="Z34" s="4" t="n">
        <f aca="false">D34</f>
        <v>28</v>
      </c>
    </row>
    <row r="35" customFormat="false" ht="13.8" hidden="false" customHeight="false" outlineLevel="0" collapsed="false">
      <c r="B35" s="9" t="s">
        <v>54</v>
      </c>
      <c r="C35" s="5" t="n">
        <v>28</v>
      </c>
      <c r="D35" s="5" t="n">
        <v>28</v>
      </c>
      <c r="E35" s="5" t="n">
        <v>256</v>
      </c>
      <c r="F35" s="5" t="n">
        <v>3</v>
      </c>
      <c r="G35" s="5" t="n">
        <v>3</v>
      </c>
      <c r="H35" s="5" t="n">
        <v>256</v>
      </c>
      <c r="I35" s="5" t="n">
        <v>14</v>
      </c>
      <c r="J35" s="5" t="n">
        <v>14</v>
      </c>
      <c r="K35" s="6" t="n">
        <v>2</v>
      </c>
      <c r="L35" s="7" t="n">
        <v>1</v>
      </c>
      <c r="M35" s="8" t="n">
        <v>15</v>
      </c>
      <c r="N35" s="0" t="n">
        <f aca="false">C35*D35*E35</f>
        <v>200704</v>
      </c>
      <c r="O35" s="0" t="n">
        <f aca="false">E35*F35*G35*H35</f>
        <v>589824</v>
      </c>
      <c r="P35" s="0" t="n">
        <f aca="false">H35*I35*J35</f>
        <v>50176</v>
      </c>
      <c r="R35" s="0" t="n">
        <f aca="false">N35+O35</f>
        <v>790528</v>
      </c>
      <c r="S35" s="0" t="n">
        <f aca="false">P35</f>
        <v>50176</v>
      </c>
      <c r="T35" s="0" t="n">
        <f aca="false">R35/S35</f>
        <v>15.7551020408163</v>
      </c>
      <c r="U35" s="4" t="n">
        <f aca="false">H35</f>
        <v>256</v>
      </c>
      <c r="V35" s="4" t="n">
        <f aca="false">E35</f>
        <v>256</v>
      </c>
      <c r="W35" s="4" t="n">
        <f aca="false">F35</f>
        <v>3</v>
      </c>
      <c r="X35" s="4" t="n">
        <f aca="false">G35</f>
        <v>3</v>
      </c>
      <c r="Y35" s="4" t="n">
        <f aca="false">C35</f>
        <v>28</v>
      </c>
      <c r="Z35" s="4" t="n">
        <f aca="false">D35</f>
        <v>28</v>
      </c>
    </row>
    <row r="36" customFormat="false" ht="13.8" hidden="false" customHeight="false" outlineLevel="0" collapsed="false">
      <c r="B36" s="9" t="s">
        <v>55</v>
      </c>
      <c r="C36" s="5" t="n">
        <v>14</v>
      </c>
      <c r="D36" s="5" t="n">
        <v>14</v>
      </c>
      <c r="E36" s="5" t="n">
        <v>256</v>
      </c>
      <c r="F36" s="5" t="n">
        <v>1</v>
      </c>
      <c r="G36" s="5" t="n">
        <v>1</v>
      </c>
      <c r="H36" s="5" t="n">
        <v>1024</v>
      </c>
      <c r="I36" s="5" t="n">
        <v>14</v>
      </c>
      <c r="J36" s="5" t="n">
        <v>14</v>
      </c>
      <c r="K36" s="6" t="n">
        <v>1</v>
      </c>
      <c r="L36" s="7" t="n">
        <v>0</v>
      </c>
      <c r="M36" s="8" t="n">
        <v>16</v>
      </c>
      <c r="N36" s="0" t="n">
        <f aca="false">C36*D36*E36</f>
        <v>50176</v>
      </c>
      <c r="O36" s="0" t="n">
        <f aca="false">E36*F36*G36*H36</f>
        <v>262144</v>
      </c>
      <c r="P36" s="0" t="n">
        <f aca="false">H36*I36*J36</f>
        <v>200704</v>
      </c>
      <c r="R36" s="0" t="n">
        <f aca="false">N36+O36</f>
        <v>312320</v>
      </c>
      <c r="S36" s="0" t="n">
        <f aca="false">P36</f>
        <v>200704</v>
      </c>
      <c r="T36" s="0" t="n">
        <f aca="false">R36/S36</f>
        <v>1.55612244897959</v>
      </c>
      <c r="U36" s="4" t="n">
        <f aca="false">H36</f>
        <v>1024</v>
      </c>
      <c r="V36" s="4" t="n">
        <f aca="false">E36</f>
        <v>256</v>
      </c>
      <c r="W36" s="4" t="n">
        <f aca="false">F36</f>
        <v>1</v>
      </c>
      <c r="X36" s="4" t="n">
        <f aca="false">G36</f>
        <v>1</v>
      </c>
      <c r="Y36" s="4" t="n">
        <f aca="false">C36</f>
        <v>14</v>
      </c>
      <c r="Z36" s="4" t="n">
        <f aca="false">D36</f>
        <v>14</v>
      </c>
    </row>
    <row r="37" customFormat="false" ht="13.8" hidden="false" customHeight="false" outlineLevel="0" collapsed="false">
      <c r="B37" s="9" t="s">
        <v>56</v>
      </c>
      <c r="C37" s="5" t="n">
        <v>28</v>
      </c>
      <c r="D37" s="5" t="n">
        <v>28</v>
      </c>
      <c r="E37" s="5" t="n">
        <v>256</v>
      </c>
      <c r="F37" s="5" t="n">
        <v>1</v>
      </c>
      <c r="G37" s="5" t="n">
        <v>1</v>
      </c>
      <c r="H37" s="5" t="n">
        <v>1024</v>
      </c>
      <c r="I37" s="5" t="n">
        <v>14</v>
      </c>
      <c r="J37" s="5" t="n">
        <v>14</v>
      </c>
      <c r="K37" s="6" t="n">
        <v>2</v>
      </c>
      <c r="L37" s="7" t="n">
        <v>0</v>
      </c>
      <c r="M37" s="8" t="n">
        <v>17</v>
      </c>
      <c r="N37" s="0" t="n">
        <f aca="false">C37*D37*E37</f>
        <v>200704</v>
      </c>
      <c r="O37" s="0" t="n">
        <f aca="false">E37*F37*G37*H37</f>
        <v>262144</v>
      </c>
      <c r="P37" s="0" t="n">
        <f aca="false">H37*I37*J37</f>
        <v>200704</v>
      </c>
      <c r="R37" s="0" t="n">
        <f aca="false">N37+O37</f>
        <v>462848</v>
      </c>
      <c r="S37" s="0" t="n">
        <f aca="false">P37</f>
        <v>200704</v>
      </c>
      <c r="T37" s="0" t="n">
        <f aca="false">R37/S37</f>
        <v>2.30612244897959</v>
      </c>
      <c r="U37" s="4" t="n">
        <f aca="false">H37</f>
        <v>1024</v>
      </c>
      <c r="V37" s="4" t="n">
        <f aca="false">E37</f>
        <v>256</v>
      </c>
      <c r="W37" s="4" t="n">
        <f aca="false">F37</f>
        <v>1</v>
      </c>
      <c r="X37" s="4" t="n">
        <f aca="false">G37</f>
        <v>1</v>
      </c>
      <c r="Y37" s="4" t="n">
        <f aca="false">C37</f>
        <v>28</v>
      </c>
      <c r="Z37" s="4" t="n">
        <f aca="false">D37</f>
        <v>28</v>
      </c>
    </row>
    <row r="38" customFormat="false" ht="13.8" hidden="false" customHeight="false" outlineLevel="0" collapsed="false">
      <c r="B38" s="10" t="s">
        <v>31</v>
      </c>
    </row>
    <row r="39" customFormat="false" ht="13.8" hidden="false" customHeight="false" outlineLevel="0" collapsed="false">
      <c r="B39" s="9" t="s">
        <v>57</v>
      </c>
      <c r="C39" s="5" t="n">
        <v>14</v>
      </c>
      <c r="D39" s="5" t="n">
        <v>14</v>
      </c>
      <c r="E39" s="5" t="n">
        <v>1024</v>
      </c>
      <c r="F39" s="5" t="n">
        <v>1</v>
      </c>
      <c r="G39" s="5" t="n">
        <v>1</v>
      </c>
      <c r="H39" s="5" t="n">
        <v>256</v>
      </c>
      <c r="I39" s="5" t="n">
        <v>14</v>
      </c>
      <c r="J39" s="5" t="n">
        <v>14</v>
      </c>
      <c r="K39" s="6" t="n">
        <v>1</v>
      </c>
      <c r="L39" s="7" t="n">
        <v>0</v>
      </c>
      <c r="M39" s="8" t="n">
        <v>18</v>
      </c>
      <c r="N39" s="0" t="n">
        <f aca="false">C39*D39*E39</f>
        <v>200704</v>
      </c>
      <c r="O39" s="0" t="n">
        <f aca="false">E39*F39*G39*H39</f>
        <v>262144</v>
      </c>
      <c r="P39" s="0" t="n">
        <f aca="false">H39*I39*J39</f>
        <v>50176</v>
      </c>
      <c r="R39" s="0" t="n">
        <f aca="false">N39+O39</f>
        <v>462848</v>
      </c>
      <c r="S39" s="0" t="n">
        <f aca="false">P39</f>
        <v>50176</v>
      </c>
      <c r="T39" s="0" t="n">
        <f aca="false">R39/S39</f>
        <v>9.22448979591837</v>
      </c>
      <c r="U39" s="4" t="n">
        <f aca="false">H39</f>
        <v>256</v>
      </c>
      <c r="V39" s="4" t="n">
        <f aca="false">E39</f>
        <v>1024</v>
      </c>
      <c r="W39" s="4" t="n">
        <f aca="false">F39</f>
        <v>1</v>
      </c>
      <c r="X39" s="4" t="n">
        <f aca="false">G39</f>
        <v>1</v>
      </c>
      <c r="Y39" s="4" t="n">
        <f aca="false">C39</f>
        <v>14</v>
      </c>
      <c r="Z39" s="4" t="n">
        <f aca="false">D39</f>
        <v>14</v>
      </c>
    </row>
    <row r="40" customFormat="false" ht="13.8" hidden="false" customHeight="false" outlineLevel="0" collapsed="false">
      <c r="B40" s="9" t="s">
        <v>58</v>
      </c>
      <c r="C40" s="5" t="n">
        <v>14</v>
      </c>
      <c r="D40" s="5" t="n">
        <v>14</v>
      </c>
      <c r="E40" s="5" t="n">
        <v>256</v>
      </c>
      <c r="F40" s="5" t="n">
        <v>3</v>
      </c>
      <c r="G40" s="5" t="n">
        <v>3</v>
      </c>
      <c r="H40" s="5" t="n">
        <v>256</v>
      </c>
      <c r="I40" s="5" t="n">
        <v>14</v>
      </c>
      <c r="J40" s="5" t="n">
        <v>14</v>
      </c>
      <c r="K40" s="6" t="n">
        <v>1</v>
      </c>
      <c r="L40" s="7" t="n">
        <v>1</v>
      </c>
      <c r="M40" s="8" t="n">
        <v>19</v>
      </c>
      <c r="N40" s="0" t="n">
        <f aca="false">C40*D40*E40</f>
        <v>50176</v>
      </c>
      <c r="O40" s="0" t="n">
        <f aca="false">E40*F40*G40*H40</f>
        <v>589824</v>
      </c>
      <c r="P40" s="0" t="n">
        <f aca="false">H40*I40*J40</f>
        <v>50176</v>
      </c>
      <c r="R40" s="0" t="n">
        <f aca="false">N40+O40</f>
        <v>640000</v>
      </c>
      <c r="S40" s="0" t="n">
        <f aca="false">P40</f>
        <v>50176</v>
      </c>
      <c r="T40" s="0" t="n">
        <f aca="false">R40/S40</f>
        <v>12.7551020408163</v>
      </c>
      <c r="U40" s="4" t="n">
        <f aca="false">H40</f>
        <v>256</v>
      </c>
      <c r="V40" s="4" t="n">
        <f aca="false">E40</f>
        <v>256</v>
      </c>
      <c r="W40" s="4" t="n">
        <f aca="false">F40</f>
        <v>3</v>
      </c>
      <c r="X40" s="4" t="n">
        <f aca="false">G40</f>
        <v>3</v>
      </c>
      <c r="Y40" s="4" t="n">
        <f aca="false">C40</f>
        <v>14</v>
      </c>
      <c r="Z40" s="4" t="n">
        <f aca="false">D40</f>
        <v>14</v>
      </c>
    </row>
    <row r="41" customFormat="false" ht="13.8" hidden="false" customHeight="false" outlineLevel="0" collapsed="false">
      <c r="B41" s="9" t="s">
        <v>59</v>
      </c>
      <c r="C41" s="5" t="n">
        <v>14</v>
      </c>
      <c r="D41" s="5" t="n">
        <v>14</v>
      </c>
      <c r="E41" s="5" t="n">
        <v>256</v>
      </c>
      <c r="F41" s="5" t="n">
        <v>1</v>
      </c>
      <c r="G41" s="5" t="n">
        <v>1</v>
      </c>
      <c r="H41" s="5" t="n">
        <v>1024</v>
      </c>
      <c r="I41" s="5" t="n">
        <v>14</v>
      </c>
      <c r="J41" s="5" t="n">
        <v>14</v>
      </c>
      <c r="K41" s="6" t="n">
        <v>1</v>
      </c>
      <c r="L41" s="7" t="n">
        <v>0</v>
      </c>
      <c r="M41" s="8" t="n">
        <v>20</v>
      </c>
      <c r="N41" s="0" t="n">
        <f aca="false">C41*D41*E41</f>
        <v>50176</v>
      </c>
      <c r="O41" s="0" t="n">
        <f aca="false">E41*F41*G41*H41</f>
        <v>262144</v>
      </c>
      <c r="P41" s="0" t="n">
        <f aca="false">H41*I41*J41</f>
        <v>200704</v>
      </c>
      <c r="R41" s="0" t="n">
        <f aca="false">N41+O41</f>
        <v>312320</v>
      </c>
      <c r="S41" s="0" t="n">
        <f aca="false">P41</f>
        <v>200704</v>
      </c>
      <c r="T41" s="0" t="n">
        <f aca="false">R41/S41</f>
        <v>1.55612244897959</v>
      </c>
      <c r="U41" s="4" t="n">
        <f aca="false">H41</f>
        <v>1024</v>
      </c>
      <c r="V41" s="4" t="n">
        <f aca="false">E41</f>
        <v>256</v>
      </c>
      <c r="W41" s="4" t="n">
        <f aca="false">F41</f>
        <v>1</v>
      </c>
      <c r="X41" s="4" t="n">
        <f aca="false">G41</f>
        <v>1</v>
      </c>
      <c r="Y41" s="4" t="n">
        <f aca="false">C41</f>
        <v>14</v>
      </c>
      <c r="Z41" s="4" t="n">
        <f aca="false">D41</f>
        <v>14</v>
      </c>
    </row>
    <row r="42" customFormat="false" ht="13.8" hidden="false" customHeight="false" outlineLevel="0" collapsed="false">
      <c r="B42" s="10" t="s">
        <v>31</v>
      </c>
    </row>
    <row r="43" customFormat="false" ht="13.8" hidden="false" customHeight="false" outlineLevel="0" collapsed="false">
      <c r="B43" s="9" t="s">
        <v>60</v>
      </c>
      <c r="C43" s="0" t="n">
        <v>14</v>
      </c>
      <c r="D43" s="0" t="n">
        <v>14</v>
      </c>
      <c r="E43" s="0" t="n">
        <v>1024</v>
      </c>
      <c r="F43" s="0" t="n">
        <v>1</v>
      </c>
      <c r="G43" s="0" t="n">
        <v>1</v>
      </c>
      <c r="H43" s="0" t="n">
        <v>256</v>
      </c>
      <c r="I43" s="0" t="n">
        <v>14</v>
      </c>
      <c r="J43" s="0" t="n">
        <v>14</v>
      </c>
      <c r="K43" s="1" t="n">
        <v>1</v>
      </c>
      <c r="L43" s="2" t="n">
        <v>0</v>
      </c>
      <c r="M43" s="3" t="n">
        <v>18</v>
      </c>
      <c r="N43" s="0" t="n">
        <f aca="false">C43*D43*E43</f>
        <v>200704</v>
      </c>
      <c r="O43" s="0" t="n">
        <f aca="false">E43*F43*G43*H43</f>
        <v>262144</v>
      </c>
      <c r="P43" s="0" t="n">
        <f aca="false">H43*I43*J43</f>
        <v>50176</v>
      </c>
      <c r="R43" s="0" t="n">
        <f aca="false">N43+O43</f>
        <v>462848</v>
      </c>
      <c r="S43" s="0" t="n">
        <f aca="false">P43</f>
        <v>50176</v>
      </c>
      <c r="T43" s="0" t="n">
        <f aca="false">R43/S43</f>
        <v>9.22448979591837</v>
      </c>
    </row>
    <row r="44" customFormat="false" ht="13.8" hidden="false" customHeight="false" outlineLevel="0" collapsed="false">
      <c r="B44" s="9" t="s">
        <v>61</v>
      </c>
      <c r="C44" s="0" t="n">
        <v>14</v>
      </c>
      <c r="D44" s="0" t="n">
        <v>14</v>
      </c>
      <c r="E44" s="0" t="n">
        <v>256</v>
      </c>
      <c r="F44" s="0" t="n">
        <v>3</v>
      </c>
      <c r="G44" s="0" t="n">
        <v>3</v>
      </c>
      <c r="H44" s="0" t="n">
        <v>256</v>
      </c>
      <c r="I44" s="0" t="n">
        <v>14</v>
      </c>
      <c r="J44" s="0" t="n">
        <v>14</v>
      </c>
      <c r="K44" s="1" t="n">
        <v>1</v>
      </c>
      <c r="L44" s="2" t="n">
        <v>1</v>
      </c>
      <c r="M44" s="3" t="n">
        <v>19</v>
      </c>
      <c r="N44" s="0" t="n">
        <f aca="false">C44*D44*E44</f>
        <v>50176</v>
      </c>
      <c r="O44" s="0" t="n">
        <f aca="false">E44*F44*G44*H44</f>
        <v>589824</v>
      </c>
      <c r="P44" s="0" t="n">
        <f aca="false">H44*I44*J44</f>
        <v>50176</v>
      </c>
      <c r="R44" s="0" t="n">
        <f aca="false">N44+O44</f>
        <v>640000</v>
      </c>
      <c r="S44" s="0" t="n">
        <f aca="false">P44</f>
        <v>50176</v>
      </c>
      <c r="T44" s="0" t="n">
        <f aca="false">R44/S44</f>
        <v>12.7551020408163</v>
      </c>
    </row>
    <row r="45" customFormat="false" ht="13.8" hidden="false" customHeight="false" outlineLevel="0" collapsed="false">
      <c r="B45" s="9" t="s">
        <v>62</v>
      </c>
      <c r="C45" s="0" t="n">
        <v>14</v>
      </c>
      <c r="D45" s="0" t="n">
        <v>14</v>
      </c>
      <c r="E45" s="0" t="n">
        <v>256</v>
      </c>
      <c r="F45" s="0" t="n">
        <v>1</v>
      </c>
      <c r="G45" s="0" t="n">
        <v>1</v>
      </c>
      <c r="H45" s="0" t="n">
        <v>1024</v>
      </c>
      <c r="I45" s="0" t="n">
        <v>14</v>
      </c>
      <c r="J45" s="0" t="n">
        <v>14</v>
      </c>
      <c r="K45" s="1" t="n">
        <v>1</v>
      </c>
      <c r="L45" s="2" t="n">
        <v>0</v>
      </c>
      <c r="M45" s="3" t="n">
        <v>20</v>
      </c>
      <c r="N45" s="0" t="n">
        <f aca="false">C45*D45*E45</f>
        <v>50176</v>
      </c>
      <c r="O45" s="0" t="n">
        <f aca="false">E45*F45*G45*H45</f>
        <v>262144</v>
      </c>
      <c r="P45" s="0" t="n">
        <f aca="false">H45*I45*J45</f>
        <v>200704</v>
      </c>
      <c r="R45" s="0" t="n">
        <f aca="false">N45+O45</f>
        <v>312320</v>
      </c>
      <c r="S45" s="0" t="n">
        <f aca="false">P45</f>
        <v>200704</v>
      </c>
      <c r="T45" s="0" t="n">
        <f aca="false">R45/S45</f>
        <v>1.55612244897959</v>
      </c>
    </row>
    <row r="46" customFormat="false" ht="13.8" hidden="false" customHeight="false" outlineLevel="0" collapsed="false">
      <c r="B46" s="10" t="s">
        <v>31</v>
      </c>
    </row>
    <row r="47" customFormat="false" ht="13.8" hidden="false" customHeight="false" outlineLevel="0" collapsed="false">
      <c r="B47" s="9" t="s">
        <v>63</v>
      </c>
      <c r="C47" s="0" t="n">
        <v>14</v>
      </c>
      <c r="D47" s="0" t="n">
        <v>14</v>
      </c>
      <c r="E47" s="0" t="n">
        <v>1024</v>
      </c>
      <c r="F47" s="0" t="n">
        <v>1</v>
      </c>
      <c r="G47" s="0" t="n">
        <v>1</v>
      </c>
      <c r="H47" s="0" t="n">
        <v>256</v>
      </c>
      <c r="I47" s="0" t="n">
        <v>14</v>
      </c>
      <c r="J47" s="0" t="n">
        <v>14</v>
      </c>
      <c r="K47" s="1" t="n">
        <v>1</v>
      </c>
      <c r="L47" s="2" t="n">
        <v>0</v>
      </c>
      <c r="M47" s="3" t="n">
        <v>18</v>
      </c>
      <c r="N47" s="0" t="n">
        <f aca="false">C47*D47*E47</f>
        <v>200704</v>
      </c>
      <c r="O47" s="0" t="n">
        <f aca="false">E47*F47*G47*H47</f>
        <v>262144</v>
      </c>
      <c r="P47" s="0" t="n">
        <f aca="false">H47*I47*J47</f>
        <v>50176</v>
      </c>
      <c r="R47" s="0" t="n">
        <f aca="false">N47+O47</f>
        <v>462848</v>
      </c>
      <c r="S47" s="0" t="n">
        <f aca="false">P47</f>
        <v>50176</v>
      </c>
      <c r="T47" s="0" t="n">
        <f aca="false">R47/S47</f>
        <v>9.22448979591837</v>
      </c>
    </row>
    <row r="48" customFormat="false" ht="13.8" hidden="false" customHeight="false" outlineLevel="0" collapsed="false">
      <c r="B48" s="9" t="s">
        <v>64</v>
      </c>
      <c r="C48" s="0" t="n">
        <v>14</v>
      </c>
      <c r="D48" s="0" t="n">
        <v>14</v>
      </c>
      <c r="E48" s="0" t="n">
        <v>256</v>
      </c>
      <c r="F48" s="0" t="n">
        <v>3</v>
      </c>
      <c r="G48" s="0" t="n">
        <v>3</v>
      </c>
      <c r="H48" s="0" t="n">
        <v>256</v>
      </c>
      <c r="I48" s="0" t="n">
        <v>14</v>
      </c>
      <c r="J48" s="0" t="n">
        <v>14</v>
      </c>
      <c r="K48" s="1" t="n">
        <v>1</v>
      </c>
      <c r="L48" s="2" t="n">
        <v>1</v>
      </c>
      <c r="M48" s="3" t="n">
        <v>19</v>
      </c>
      <c r="N48" s="0" t="n">
        <f aca="false">C48*D48*E48</f>
        <v>50176</v>
      </c>
      <c r="O48" s="0" t="n">
        <f aca="false">E48*F48*G48*H48</f>
        <v>589824</v>
      </c>
      <c r="P48" s="0" t="n">
        <f aca="false">H48*I48*J48</f>
        <v>50176</v>
      </c>
      <c r="R48" s="0" t="n">
        <f aca="false">N48+O48</f>
        <v>640000</v>
      </c>
      <c r="S48" s="0" t="n">
        <f aca="false">P48</f>
        <v>50176</v>
      </c>
      <c r="T48" s="0" t="n">
        <f aca="false">R48/S48</f>
        <v>12.7551020408163</v>
      </c>
    </row>
    <row r="49" customFormat="false" ht="13.8" hidden="false" customHeight="false" outlineLevel="0" collapsed="false">
      <c r="B49" s="9" t="s">
        <v>65</v>
      </c>
      <c r="C49" s="0" t="n">
        <v>14</v>
      </c>
      <c r="D49" s="0" t="n">
        <v>14</v>
      </c>
      <c r="E49" s="0" t="n">
        <v>256</v>
      </c>
      <c r="F49" s="0" t="n">
        <v>1</v>
      </c>
      <c r="G49" s="0" t="n">
        <v>1</v>
      </c>
      <c r="H49" s="0" t="n">
        <v>1024</v>
      </c>
      <c r="I49" s="0" t="n">
        <v>14</v>
      </c>
      <c r="J49" s="0" t="n">
        <v>14</v>
      </c>
      <c r="K49" s="1" t="n">
        <v>1</v>
      </c>
      <c r="L49" s="2" t="n">
        <v>0</v>
      </c>
      <c r="M49" s="3" t="n">
        <v>20</v>
      </c>
      <c r="N49" s="0" t="n">
        <f aca="false">C49*D49*E49</f>
        <v>50176</v>
      </c>
      <c r="O49" s="0" t="n">
        <f aca="false">E49*F49*G49*H49</f>
        <v>262144</v>
      </c>
      <c r="P49" s="0" t="n">
        <f aca="false">H49*I49*J49</f>
        <v>200704</v>
      </c>
      <c r="R49" s="0" t="n">
        <f aca="false">N49+O49</f>
        <v>312320</v>
      </c>
      <c r="S49" s="0" t="n">
        <f aca="false">P49</f>
        <v>200704</v>
      </c>
      <c r="T49" s="0" t="n">
        <f aca="false">R49/S49</f>
        <v>1.55612244897959</v>
      </c>
    </row>
    <row r="50" customFormat="false" ht="13.8" hidden="false" customHeight="false" outlineLevel="0" collapsed="false">
      <c r="B50" s="10" t="s">
        <v>31</v>
      </c>
    </row>
    <row r="51" customFormat="false" ht="13.8" hidden="false" customHeight="false" outlineLevel="0" collapsed="false">
      <c r="B51" s="9" t="s">
        <v>66</v>
      </c>
      <c r="C51" s="0" t="n">
        <v>14</v>
      </c>
      <c r="D51" s="0" t="n">
        <v>14</v>
      </c>
      <c r="E51" s="0" t="n">
        <v>1024</v>
      </c>
      <c r="F51" s="0" t="n">
        <v>1</v>
      </c>
      <c r="G51" s="0" t="n">
        <v>1</v>
      </c>
      <c r="H51" s="0" t="n">
        <v>256</v>
      </c>
      <c r="I51" s="0" t="n">
        <v>14</v>
      </c>
      <c r="J51" s="0" t="n">
        <v>14</v>
      </c>
      <c r="K51" s="1" t="n">
        <v>1</v>
      </c>
      <c r="L51" s="2" t="n">
        <v>0</v>
      </c>
      <c r="M51" s="3" t="n">
        <v>18</v>
      </c>
      <c r="N51" s="0" t="n">
        <f aca="false">C51*D51*E51</f>
        <v>200704</v>
      </c>
      <c r="O51" s="0" t="n">
        <f aca="false">E51*F51*G51*H51</f>
        <v>262144</v>
      </c>
      <c r="P51" s="0" t="n">
        <f aca="false">H51*I51*J51</f>
        <v>50176</v>
      </c>
      <c r="R51" s="0" t="n">
        <f aca="false">N51+O51</f>
        <v>462848</v>
      </c>
      <c r="S51" s="0" t="n">
        <f aca="false">P51</f>
        <v>50176</v>
      </c>
      <c r="T51" s="0" t="n">
        <f aca="false">R51/S51</f>
        <v>9.22448979591837</v>
      </c>
    </row>
    <row r="52" customFormat="false" ht="13.8" hidden="false" customHeight="false" outlineLevel="0" collapsed="false">
      <c r="B52" s="9" t="s">
        <v>67</v>
      </c>
      <c r="C52" s="0" t="n">
        <v>14</v>
      </c>
      <c r="D52" s="0" t="n">
        <v>14</v>
      </c>
      <c r="E52" s="0" t="n">
        <v>256</v>
      </c>
      <c r="F52" s="0" t="n">
        <v>3</v>
      </c>
      <c r="G52" s="0" t="n">
        <v>3</v>
      </c>
      <c r="H52" s="0" t="n">
        <v>256</v>
      </c>
      <c r="I52" s="0" t="n">
        <v>14</v>
      </c>
      <c r="J52" s="0" t="n">
        <v>14</v>
      </c>
      <c r="K52" s="1" t="n">
        <v>1</v>
      </c>
      <c r="L52" s="2" t="n">
        <v>1</v>
      </c>
      <c r="M52" s="3" t="n">
        <v>19</v>
      </c>
      <c r="N52" s="0" t="n">
        <f aca="false">C52*D52*E52</f>
        <v>50176</v>
      </c>
      <c r="O52" s="0" t="n">
        <f aca="false">E52*F52*G52*H52</f>
        <v>589824</v>
      </c>
      <c r="P52" s="0" t="n">
        <f aca="false">H52*I52*J52</f>
        <v>50176</v>
      </c>
      <c r="R52" s="0" t="n">
        <f aca="false">N52+O52</f>
        <v>640000</v>
      </c>
      <c r="S52" s="0" t="n">
        <f aca="false">P52</f>
        <v>50176</v>
      </c>
      <c r="T52" s="0" t="n">
        <f aca="false">R52/S52</f>
        <v>12.7551020408163</v>
      </c>
    </row>
    <row r="53" customFormat="false" ht="13.8" hidden="false" customHeight="false" outlineLevel="0" collapsed="false">
      <c r="B53" s="9" t="s">
        <v>68</v>
      </c>
      <c r="C53" s="0" t="n">
        <v>14</v>
      </c>
      <c r="D53" s="0" t="n">
        <v>14</v>
      </c>
      <c r="E53" s="0" t="n">
        <v>256</v>
      </c>
      <c r="F53" s="0" t="n">
        <v>1</v>
      </c>
      <c r="G53" s="0" t="n">
        <v>1</v>
      </c>
      <c r="H53" s="0" t="n">
        <v>1024</v>
      </c>
      <c r="I53" s="0" t="n">
        <v>14</v>
      </c>
      <c r="J53" s="0" t="n">
        <v>14</v>
      </c>
      <c r="K53" s="1" t="n">
        <v>1</v>
      </c>
      <c r="L53" s="2" t="n">
        <v>0</v>
      </c>
      <c r="M53" s="3" t="n">
        <v>20</v>
      </c>
      <c r="N53" s="0" t="n">
        <f aca="false">C53*D53*E53</f>
        <v>50176</v>
      </c>
      <c r="O53" s="0" t="n">
        <f aca="false">E53*F53*G53*H53</f>
        <v>262144</v>
      </c>
      <c r="P53" s="0" t="n">
        <f aca="false">H53*I53*J53</f>
        <v>200704</v>
      </c>
      <c r="R53" s="0" t="n">
        <f aca="false">N53+O53</f>
        <v>312320</v>
      </c>
      <c r="S53" s="0" t="n">
        <f aca="false">P53</f>
        <v>200704</v>
      </c>
      <c r="T53" s="0" t="n">
        <f aca="false">R53/S53</f>
        <v>1.55612244897959</v>
      </c>
    </row>
    <row r="54" customFormat="false" ht="13.8" hidden="false" customHeight="false" outlineLevel="0" collapsed="false">
      <c r="B54" s="10" t="s">
        <v>31</v>
      </c>
    </row>
    <row r="55" customFormat="false" ht="13.8" hidden="false" customHeight="false" outlineLevel="0" collapsed="false">
      <c r="B55" s="9" t="s">
        <v>69</v>
      </c>
      <c r="C55" s="0" t="n">
        <v>14</v>
      </c>
      <c r="D55" s="0" t="n">
        <v>14</v>
      </c>
      <c r="E55" s="0" t="n">
        <v>1024</v>
      </c>
      <c r="F55" s="0" t="n">
        <v>1</v>
      </c>
      <c r="G55" s="0" t="n">
        <v>1</v>
      </c>
      <c r="H55" s="0" t="n">
        <v>256</v>
      </c>
      <c r="I55" s="0" t="n">
        <v>14</v>
      </c>
      <c r="J55" s="0" t="n">
        <v>14</v>
      </c>
      <c r="K55" s="1" t="n">
        <v>1</v>
      </c>
      <c r="L55" s="2" t="n">
        <v>0</v>
      </c>
      <c r="M55" s="3" t="n">
        <v>18</v>
      </c>
      <c r="N55" s="0" t="n">
        <f aca="false">C55*D55*E55</f>
        <v>200704</v>
      </c>
      <c r="O55" s="0" t="n">
        <f aca="false">E55*F55*G55*H55</f>
        <v>262144</v>
      </c>
      <c r="P55" s="0" t="n">
        <f aca="false">H55*I55*J55</f>
        <v>50176</v>
      </c>
      <c r="R55" s="0" t="n">
        <f aca="false">N55+O55</f>
        <v>462848</v>
      </c>
      <c r="S55" s="0" t="n">
        <f aca="false">P55</f>
        <v>50176</v>
      </c>
      <c r="T55" s="0" t="n">
        <f aca="false">R55/S55</f>
        <v>9.22448979591837</v>
      </c>
    </row>
    <row r="56" customFormat="false" ht="13.8" hidden="false" customHeight="false" outlineLevel="0" collapsed="false">
      <c r="B56" s="9" t="s">
        <v>70</v>
      </c>
      <c r="C56" s="0" t="n">
        <v>14</v>
      </c>
      <c r="D56" s="0" t="n">
        <v>14</v>
      </c>
      <c r="E56" s="0" t="n">
        <v>256</v>
      </c>
      <c r="F56" s="0" t="n">
        <v>3</v>
      </c>
      <c r="G56" s="0" t="n">
        <v>3</v>
      </c>
      <c r="H56" s="0" t="n">
        <v>256</v>
      </c>
      <c r="I56" s="0" t="n">
        <v>14</v>
      </c>
      <c r="J56" s="0" t="n">
        <v>14</v>
      </c>
      <c r="K56" s="1" t="n">
        <v>1</v>
      </c>
      <c r="L56" s="2" t="n">
        <v>1</v>
      </c>
      <c r="M56" s="3" t="n">
        <v>19</v>
      </c>
      <c r="N56" s="0" t="n">
        <f aca="false">C56*D56*E56</f>
        <v>50176</v>
      </c>
      <c r="O56" s="0" t="n">
        <f aca="false">E56*F56*G56*H56</f>
        <v>589824</v>
      </c>
      <c r="P56" s="0" t="n">
        <f aca="false">H56*I56*J56</f>
        <v>50176</v>
      </c>
      <c r="R56" s="0" t="n">
        <f aca="false">N56+O56</f>
        <v>640000</v>
      </c>
      <c r="S56" s="0" t="n">
        <f aca="false">P56</f>
        <v>50176</v>
      </c>
      <c r="T56" s="0" t="n">
        <f aca="false">R56/S56</f>
        <v>12.7551020408163</v>
      </c>
    </row>
    <row r="57" customFormat="false" ht="13.8" hidden="false" customHeight="false" outlineLevel="0" collapsed="false">
      <c r="B57" s="9" t="s">
        <v>71</v>
      </c>
      <c r="C57" s="0" t="n">
        <v>14</v>
      </c>
      <c r="D57" s="0" t="n">
        <v>14</v>
      </c>
      <c r="E57" s="0" t="n">
        <v>256</v>
      </c>
      <c r="F57" s="0" t="n">
        <v>1</v>
      </c>
      <c r="G57" s="0" t="n">
        <v>1</v>
      </c>
      <c r="H57" s="0" t="n">
        <v>1024</v>
      </c>
      <c r="I57" s="0" t="n">
        <v>14</v>
      </c>
      <c r="J57" s="0" t="n">
        <v>14</v>
      </c>
      <c r="K57" s="1" t="n">
        <v>1</v>
      </c>
      <c r="L57" s="2" t="n">
        <v>0</v>
      </c>
      <c r="M57" s="3" t="n">
        <v>20</v>
      </c>
      <c r="N57" s="0" t="n">
        <f aca="false">C57*D57*E57</f>
        <v>50176</v>
      </c>
      <c r="O57" s="0" t="n">
        <f aca="false">E57*F57*G57*H57</f>
        <v>262144</v>
      </c>
      <c r="P57" s="0" t="n">
        <f aca="false">H57*I57*J57</f>
        <v>200704</v>
      </c>
      <c r="R57" s="0" t="n">
        <f aca="false">N57+O57</f>
        <v>312320</v>
      </c>
      <c r="S57" s="0" t="n">
        <f aca="false">P57</f>
        <v>200704</v>
      </c>
      <c r="T57" s="0" t="n">
        <f aca="false">R57/S57</f>
        <v>1.55612244897959</v>
      </c>
    </row>
    <row r="58" customFormat="false" ht="13.8" hidden="false" customHeight="false" outlineLevel="0" collapsed="false">
      <c r="B58" s="10" t="s">
        <v>31</v>
      </c>
    </row>
    <row r="59" customFormat="false" ht="13.8" hidden="false" customHeight="false" outlineLevel="0" collapsed="false">
      <c r="A59" s="0" t="s">
        <v>72</v>
      </c>
      <c r="B59" s="9" t="s">
        <v>73</v>
      </c>
      <c r="C59" s="5" t="n">
        <v>14</v>
      </c>
      <c r="D59" s="5" t="n">
        <v>14</v>
      </c>
      <c r="E59" s="5" t="n">
        <v>1024</v>
      </c>
      <c r="F59" s="5" t="n">
        <v>1</v>
      </c>
      <c r="G59" s="5" t="n">
        <v>1</v>
      </c>
      <c r="H59" s="5" t="n">
        <v>512</v>
      </c>
      <c r="I59" s="5" t="n">
        <v>14</v>
      </c>
      <c r="J59" s="5" t="n">
        <v>14</v>
      </c>
      <c r="K59" s="6" t="n">
        <v>1</v>
      </c>
      <c r="L59" s="7" t="n">
        <v>0</v>
      </c>
      <c r="M59" s="8" t="n">
        <v>21</v>
      </c>
      <c r="N59" s="0" t="n">
        <f aca="false">C59*D59*E59</f>
        <v>200704</v>
      </c>
      <c r="O59" s="0" t="n">
        <f aca="false">E59*F59*G59*H59</f>
        <v>524288</v>
      </c>
      <c r="P59" s="0" t="n">
        <f aca="false">H59*I59*J59</f>
        <v>100352</v>
      </c>
      <c r="R59" s="0" t="n">
        <f aca="false">N59+O59</f>
        <v>724992</v>
      </c>
      <c r="S59" s="0" t="n">
        <f aca="false">P59</f>
        <v>100352</v>
      </c>
      <c r="T59" s="0" t="n">
        <f aca="false">R59/S59</f>
        <v>7.22448979591837</v>
      </c>
      <c r="U59" s="4" t="n">
        <f aca="false">H59</f>
        <v>512</v>
      </c>
      <c r="V59" s="4" t="n">
        <f aca="false">E59</f>
        <v>1024</v>
      </c>
      <c r="W59" s="4" t="n">
        <f aca="false">F59</f>
        <v>1</v>
      </c>
      <c r="X59" s="4" t="n">
        <f aca="false">G59</f>
        <v>1</v>
      </c>
      <c r="Y59" s="4" t="n">
        <f aca="false">C59</f>
        <v>14</v>
      </c>
      <c r="Z59" s="4" t="n">
        <f aca="false">D59</f>
        <v>14</v>
      </c>
    </row>
    <row r="60" customFormat="false" ht="13.8" hidden="false" customHeight="false" outlineLevel="0" collapsed="false">
      <c r="B60" s="9" t="s">
        <v>74</v>
      </c>
      <c r="C60" s="5" t="n">
        <v>14</v>
      </c>
      <c r="D60" s="5" t="n">
        <v>14</v>
      </c>
      <c r="E60" s="5" t="n">
        <v>512</v>
      </c>
      <c r="F60" s="5" t="n">
        <v>3</v>
      </c>
      <c r="G60" s="5" t="n">
        <v>3</v>
      </c>
      <c r="H60" s="5" t="n">
        <v>512</v>
      </c>
      <c r="I60" s="5" t="n">
        <v>7</v>
      </c>
      <c r="J60" s="5" t="n">
        <v>7</v>
      </c>
      <c r="K60" s="6" t="n">
        <v>2</v>
      </c>
      <c r="L60" s="7" t="n">
        <v>1</v>
      </c>
      <c r="M60" s="8" t="n">
        <v>22</v>
      </c>
      <c r="N60" s="0" t="n">
        <f aca="false">C60*D60*E60</f>
        <v>100352</v>
      </c>
      <c r="O60" s="0" t="n">
        <f aca="false">E60*F60*G60*H60</f>
        <v>2359296</v>
      </c>
      <c r="P60" s="0" t="n">
        <f aca="false">H60*I60*J60</f>
        <v>25088</v>
      </c>
      <c r="R60" s="0" t="n">
        <f aca="false">N60+O60</f>
        <v>2459648</v>
      </c>
      <c r="S60" s="0" t="n">
        <f aca="false">P60</f>
        <v>25088</v>
      </c>
      <c r="T60" s="0" t="n">
        <f aca="false">R60/S60</f>
        <v>98.0408163265306</v>
      </c>
      <c r="U60" s="4" t="n">
        <f aca="false">H60</f>
        <v>512</v>
      </c>
      <c r="V60" s="4" t="n">
        <f aca="false">E60</f>
        <v>512</v>
      </c>
      <c r="W60" s="4" t="n">
        <f aca="false">F60</f>
        <v>3</v>
      </c>
      <c r="X60" s="4" t="n">
        <f aca="false">G60</f>
        <v>3</v>
      </c>
      <c r="Y60" s="4" t="n">
        <f aca="false">C60</f>
        <v>14</v>
      </c>
      <c r="Z60" s="4" t="n">
        <f aca="false">D60</f>
        <v>14</v>
      </c>
    </row>
    <row r="61" customFormat="false" ht="13.8" hidden="false" customHeight="false" outlineLevel="0" collapsed="false">
      <c r="B61" s="9" t="s">
        <v>75</v>
      </c>
      <c r="C61" s="5" t="n">
        <v>7</v>
      </c>
      <c r="D61" s="5" t="n">
        <v>7</v>
      </c>
      <c r="E61" s="5" t="n">
        <v>512</v>
      </c>
      <c r="F61" s="5" t="n">
        <v>1</v>
      </c>
      <c r="G61" s="5" t="n">
        <v>1</v>
      </c>
      <c r="H61" s="5" t="n">
        <v>2048</v>
      </c>
      <c r="I61" s="5" t="n">
        <v>7</v>
      </c>
      <c r="J61" s="5" t="n">
        <v>7</v>
      </c>
      <c r="K61" s="6" t="n">
        <v>1</v>
      </c>
      <c r="L61" s="7" t="n">
        <v>0</v>
      </c>
      <c r="M61" s="8" t="n">
        <v>23</v>
      </c>
      <c r="N61" s="0" t="n">
        <f aca="false">C61*D61*E61</f>
        <v>25088</v>
      </c>
      <c r="O61" s="0" t="n">
        <f aca="false">E61*F61*G61*H61</f>
        <v>1048576</v>
      </c>
      <c r="P61" s="0" t="n">
        <f aca="false">H61*I61*J61</f>
        <v>100352</v>
      </c>
      <c r="R61" s="0" t="n">
        <f aca="false">N61+O61</f>
        <v>1073664</v>
      </c>
      <c r="S61" s="0" t="n">
        <f aca="false">P61</f>
        <v>100352</v>
      </c>
      <c r="T61" s="0" t="n">
        <f aca="false">R61/S61</f>
        <v>10.6989795918367</v>
      </c>
      <c r="U61" s="4" t="n">
        <f aca="false">H61</f>
        <v>2048</v>
      </c>
      <c r="V61" s="4" t="n">
        <f aca="false">E61</f>
        <v>512</v>
      </c>
      <c r="W61" s="4" t="n">
        <f aca="false">F61</f>
        <v>1</v>
      </c>
      <c r="X61" s="4" t="n">
        <f aca="false">G61</f>
        <v>1</v>
      </c>
      <c r="Y61" s="4" t="n">
        <f aca="false">C61</f>
        <v>7</v>
      </c>
      <c r="Z61" s="4" t="n">
        <f aca="false">D61</f>
        <v>7</v>
      </c>
    </row>
    <row r="62" customFormat="false" ht="13.8" hidden="false" customHeight="false" outlineLevel="0" collapsed="false">
      <c r="B62" s="9" t="s">
        <v>56</v>
      </c>
      <c r="C62" s="5" t="n">
        <v>14</v>
      </c>
      <c r="D62" s="5" t="n">
        <v>14</v>
      </c>
      <c r="E62" s="5" t="n">
        <v>1024</v>
      </c>
      <c r="F62" s="5" t="n">
        <v>1</v>
      </c>
      <c r="G62" s="5" t="n">
        <v>1</v>
      </c>
      <c r="H62" s="5" t="n">
        <v>2048</v>
      </c>
      <c r="I62" s="5" t="n">
        <v>7</v>
      </c>
      <c r="J62" s="5" t="n">
        <v>7</v>
      </c>
      <c r="K62" s="6" t="n">
        <v>2</v>
      </c>
      <c r="L62" s="7" t="n">
        <v>0</v>
      </c>
      <c r="M62" s="8" t="n">
        <v>24</v>
      </c>
      <c r="N62" s="0" t="n">
        <f aca="false">C62*D62*E62</f>
        <v>200704</v>
      </c>
      <c r="O62" s="0" t="n">
        <f aca="false">E62*F62*G62*H62</f>
        <v>2097152</v>
      </c>
      <c r="P62" s="0" t="n">
        <f aca="false">H62*I62*J62</f>
        <v>100352</v>
      </c>
      <c r="R62" s="0" t="n">
        <f aca="false">N62+O62</f>
        <v>2297856</v>
      </c>
      <c r="S62" s="0" t="n">
        <f aca="false">P62</f>
        <v>100352</v>
      </c>
      <c r="T62" s="0" t="n">
        <f aca="false">R62/S62</f>
        <v>22.8979591836735</v>
      </c>
      <c r="U62" s="4" t="n">
        <f aca="false">H62</f>
        <v>2048</v>
      </c>
      <c r="V62" s="4" t="n">
        <f aca="false">E62</f>
        <v>1024</v>
      </c>
      <c r="W62" s="4" t="n">
        <f aca="false">F62</f>
        <v>1</v>
      </c>
      <c r="X62" s="4" t="n">
        <f aca="false">G62</f>
        <v>1</v>
      </c>
      <c r="Y62" s="4" t="n">
        <f aca="false">C62</f>
        <v>14</v>
      </c>
      <c r="Z62" s="4" t="n">
        <f aca="false">D62</f>
        <v>14</v>
      </c>
    </row>
    <row r="63" customFormat="false" ht="13.8" hidden="false" customHeight="false" outlineLevel="0" collapsed="false">
      <c r="B63" s="10" t="s">
        <v>31</v>
      </c>
    </row>
    <row r="64" customFormat="false" ht="13.8" hidden="false" customHeight="false" outlineLevel="0" collapsed="false">
      <c r="B64" s="9" t="s">
        <v>76</v>
      </c>
      <c r="C64" s="5" t="n">
        <v>7</v>
      </c>
      <c r="D64" s="5" t="n">
        <v>7</v>
      </c>
      <c r="E64" s="5" t="n">
        <v>2048</v>
      </c>
      <c r="F64" s="5" t="n">
        <v>1</v>
      </c>
      <c r="G64" s="5" t="n">
        <v>1</v>
      </c>
      <c r="H64" s="5" t="n">
        <v>512</v>
      </c>
      <c r="I64" s="5" t="n">
        <v>7</v>
      </c>
      <c r="J64" s="5" t="n">
        <v>7</v>
      </c>
      <c r="K64" s="6" t="n">
        <v>1</v>
      </c>
      <c r="L64" s="7" t="n">
        <v>0</v>
      </c>
      <c r="M64" s="8" t="n">
        <v>25</v>
      </c>
      <c r="N64" s="0" t="n">
        <f aca="false">C64*D64*E64</f>
        <v>100352</v>
      </c>
      <c r="O64" s="0" t="n">
        <f aca="false">E64*F64*G64*H64</f>
        <v>1048576</v>
      </c>
      <c r="P64" s="0" t="n">
        <f aca="false">H64*I64*J64</f>
        <v>25088</v>
      </c>
      <c r="R64" s="0" t="n">
        <f aca="false">N64+O64</f>
        <v>1148928</v>
      </c>
      <c r="S64" s="0" t="n">
        <f aca="false">P64</f>
        <v>25088</v>
      </c>
      <c r="T64" s="0" t="n">
        <f aca="false">R64/S64</f>
        <v>45.7959183673469</v>
      </c>
      <c r="U64" s="4" t="n">
        <f aca="false">H64</f>
        <v>512</v>
      </c>
      <c r="V64" s="4" t="n">
        <f aca="false">E64</f>
        <v>2048</v>
      </c>
      <c r="W64" s="4" t="n">
        <f aca="false">F64</f>
        <v>1</v>
      </c>
      <c r="X64" s="4" t="n">
        <f aca="false">G64</f>
        <v>1</v>
      </c>
      <c r="Y64" s="4" t="n">
        <f aca="false">C64</f>
        <v>7</v>
      </c>
      <c r="Z64" s="4" t="n">
        <f aca="false">D64</f>
        <v>7</v>
      </c>
    </row>
    <row r="65" customFormat="false" ht="13.8" hidden="false" customHeight="false" outlineLevel="0" collapsed="false">
      <c r="B65" s="9" t="s">
        <v>77</v>
      </c>
      <c r="C65" s="5" t="n">
        <v>7</v>
      </c>
      <c r="D65" s="5" t="n">
        <v>7</v>
      </c>
      <c r="E65" s="5" t="n">
        <v>512</v>
      </c>
      <c r="F65" s="5" t="n">
        <v>3</v>
      </c>
      <c r="G65" s="5" t="n">
        <v>3</v>
      </c>
      <c r="H65" s="5" t="n">
        <v>512</v>
      </c>
      <c r="I65" s="5" t="n">
        <v>7</v>
      </c>
      <c r="J65" s="5" t="n">
        <v>7</v>
      </c>
      <c r="K65" s="6" t="n">
        <v>1</v>
      </c>
      <c r="L65" s="7" t="n">
        <v>1</v>
      </c>
      <c r="M65" s="8" t="n">
        <v>26</v>
      </c>
      <c r="N65" s="0" t="n">
        <f aca="false">C65*D65*E65</f>
        <v>25088</v>
      </c>
      <c r="O65" s="0" t="n">
        <f aca="false">E65*F65*G65*H65</f>
        <v>2359296</v>
      </c>
      <c r="P65" s="0" t="n">
        <f aca="false">H65*I65*J65</f>
        <v>25088</v>
      </c>
      <c r="R65" s="0" t="n">
        <f aca="false">N65+O65</f>
        <v>2384384</v>
      </c>
      <c r="S65" s="0" t="n">
        <f aca="false">P65</f>
        <v>25088</v>
      </c>
      <c r="T65" s="0" t="n">
        <f aca="false">R65/S65</f>
        <v>95.0408163265306</v>
      </c>
      <c r="U65" s="4" t="n">
        <f aca="false">H65</f>
        <v>512</v>
      </c>
      <c r="V65" s="4" t="n">
        <f aca="false">E65</f>
        <v>512</v>
      </c>
      <c r="W65" s="4" t="n">
        <f aca="false">F65</f>
        <v>3</v>
      </c>
      <c r="X65" s="4" t="n">
        <f aca="false">G65</f>
        <v>3</v>
      </c>
      <c r="Y65" s="4" t="n">
        <f aca="false">C65</f>
        <v>7</v>
      </c>
      <c r="Z65" s="4" t="n">
        <f aca="false">D65</f>
        <v>7</v>
      </c>
    </row>
    <row r="66" customFormat="false" ht="13.8" hidden="false" customHeight="false" outlineLevel="0" collapsed="false">
      <c r="B66" s="9" t="s">
        <v>78</v>
      </c>
      <c r="C66" s="5" t="n">
        <v>7</v>
      </c>
      <c r="D66" s="5" t="n">
        <v>7</v>
      </c>
      <c r="E66" s="5" t="n">
        <v>512</v>
      </c>
      <c r="F66" s="5" t="n">
        <v>1</v>
      </c>
      <c r="G66" s="5" t="n">
        <v>1</v>
      </c>
      <c r="H66" s="5" t="n">
        <v>2048</v>
      </c>
      <c r="I66" s="5" t="n">
        <v>7</v>
      </c>
      <c r="J66" s="5" t="n">
        <v>7</v>
      </c>
      <c r="K66" s="6" t="n">
        <v>1</v>
      </c>
      <c r="L66" s="7" t="n">
        <v>0</v>
      </c>
      <c r="M66" s="8" t="n">
        <v>27</v>
      </c>
      <c r="N66" s="0" t="n">
        <f aca="false">C66*D66*E66</f>
        <v>25088</v>
      </c>
      <c r="O66" s="0" t="n">
        <f aca="false">E66*F66*G66*H66</f>
        <v>1048576</v>
      </c>
      <c r="P66" s="0" t="n">
        <f aca="false">H66*I66*J66</f>
        <v>100352</v>
      </c>
      <c r="R66" s="0" t="n">
        <f aca="false">N66+O66</f>
        <v>1073664</v>
      </c>
      <c r="S66" s="0" t="n">
        <f aca="false">P66</f>
        <v>100352</v>
      </c>
      <c r="T66" s="0" t="n">
        <f aca="false">R66/S66</f>
        <v>10.6989795918367</v>
      </c>
      <c r="U66" s="4" t="n">
        <f aca="false">H66</f>
        <v>2048</v>
      </c>
      <c r="V66" s="4" t="n">
        <f aca="false">E66</f>
        <v>512</v>
      </c>
      <c r="W66" s="4" t="n">
        <f aca="false">F66</f>
        <v>1</v>
      </c>
      <c r="X66" s="4" t="n">
        <f aca="false">G66</f>
        <v>1</v>
      </c>
      <c r="Y66" s="4" t="n">
        <f aca="false">C66</f>
        <v>7</v>
      </c>
      <c r="Z66" s="4" t="n">
        <f aca="false">D66</f>
        <v>7</v>
      </c>
    </row>
    <row r="67" customFormat="false" ht="13.8" hidden="false" customHeight="false" outlineLevel="0" collapsed="false">
      <c r="B67" s="10" t="s">
        <v>31</v>
      </c>
    </row>
    <row r="68" customFormat="false" ht="13.8" hidden="false" customHeight="false" outlineLevel="0" collapsed="false">
      <c r="B68" s="9" t="s">
        <v>79</v>
      </c>
      <c r="C68" s="0" t="n">
        <v>7</v>
      </c>
      <c r="D68" s="0" t="n">
        <v>7</v>
      </c>
      <c r="E68" s="0" t="n">
        <v>2048</v>
      </c>
      <c r="F68" s="0" t="n">
        <v>1</v>
      </c>
      <c r="G68" s="0" t="n">
        <v>1</v>
      </c>
      <c r="H68" s="0" t="n">
        <v>512</v>
      </c>
      <c r="I68" s="0" t="n">
        <v>7</v>
      </c>
      <c r="J68" s="0" t="n">
        <v>7</v>
      </c>
      <c r="K68" s="1" t="n">
        <v>1</v>
      </c>
      <c r="L68" s="2" t="n">
        <v>0</v>
      </c>
      <c r="M68" s="3" t="n">
        <v>25</v>
      </c>
      <c r="N68" s="0" t="n">
        <f aca="false">C68*D68*E68</f>
        <v>100352</v>
      </c>
      <c r="O68" s="0" t="n">
        <f aca="false">E68*F68*G68*H68</f>
        <v>1048576</v>
      </c>
      <c r="P68" s="0" t="n">
        <f aca="false">H68*I68*J68</f>
        <v>25088</v>
      </c>
      <c r="R68" s="0" t="n">
        <f aca="false">N68+O68</f>
        <v>1148928</v>
      </c>
      <c r="S68" s="0" t="n">
        <f aca="false">P68</f>
        <v>25088</v>
      </c>
      <c r="T68" s="0" t="n">
        <f aca="false">R68/S68</f>
        <v>45.7959183673469</v>
      </c>
    </row>
    <row r="69" customFormat="false" ht="13.8" hidden="false" customHeight="false" outlineLevel="0" collapsed="false">
      <c r="B69" s="9" t="s">
        <v>80</v>
      </c>
      <c r="C69" s="0" t="n">
        <v>7</v>
      </c>
      <c r="D69" s="0" t="n">
        <v>7</v>
      </c>
      <c r="E69" s="0" t="n">
        <v>512</v>
      </c>
      <c r="F69" s="0" t="n">
        <v>3</v>
      </c>
      <c r="G69" s="0" t="n">
        <v>3</v>
      </c>
      <c r="H69" s="0" t="n">
        <v>512</v>
      </c>
      <c r="I69" s="0" t="n">
        <v>7</v>
      </c>
      <c r="J69" s="0" t="n">
        <v>7</v>
      </c>
      <c r="K69" s="1" t="n">
        <v>1</v>
      </c>
      <c r="L69" s="2" t="n">
        <v>1</v>
      </c>
      <c r="M69" s="3" t="n">
        <v>26</v>
      </c>
      <c r="N69" s="0" t="n">
        <f aca="false">C69*D69*E69</f>
        <v>25088</v>
      </c>
      <c r="O69" s="0" t="n">
        <f aca="false">E69*F69*G69*H69</f>
        <v>2359296</v>
      </c>
      <c r="P69" s="0" t="n">
        <f aca="false">H69*I69*J69</f>
        <v>25088</v>
      </c>
      <c r="R69" s="0" t="n">
        <f aca="false">N69+O69</f>
        <v>2384384</v>
      </c>
      <c r="S69" s="0" t="n">
        <f aca="false">P69</f>
        <v>25088</v>
      </c>
      <c r="T69" s="0" t="n">
        <f aca="false">R69/S69</f>
        <v>95.0408163265306</v>
      </c>
    </row>
    <row r="70" customFormat="false" ht="13.8" hidden="false" customHeight="false" outlineLevel="0" collapsed="false">
      <c r="B70" s="9" t="s">
        <v>81</v>
      </c>
      <c r="C70" s="0" t="n">
        <v>7</v>
      </c>
      <c r="D70" s="0" t="n">
        <v>7</v>
      </c>
      <c r="E70" s="0" t="n">
        <v>512</v>
      </c>
      <c r="F70" s="0" t="n">
        <v>1</v>
      </c>
      <c r="G70" s="0" t="n">
        <v>1</v>
      </c>
      <c r="H70" s="0" t="n">
        <v>2048</v>
      </c>
      <c r="I70" s="0" t="n">
        <v>7</v>
      </c>
      <c r="J70" s="0" t="n">
        <v>7</v>
      </c>
      <c r="K70" s="1" t="n">
        <v>1</v>
      </c>
      <c r="L70" s="2" t="n">
        <v>0</v>
      </c>
      <c r="M70" s="3" t="n">
        <v>27</v>
      </c>
      <c r="N70" s="0" t="n">
        <f aca="false">C70*D70*E70</f>
        <v>25088</v>
      </c>
      <c r="O70" s="0" t="n">
        <f aca="false">E70*F70*G70*H70</f>
        <v>1048576</v>
      </c>
      <c r="P70" s="0" t="n">
        <f aca="false">H70*I70*J70</f>
        <v>100352</v>
      </c>
      <c r="R70" s="0" t="n">
        <f aca="false">N70+O70</f>
        <v>1073664</v>
      </c>
      <c r="S70" s="0" t="n">
        <f aca="false">P70</f>
        <v>100352</v>
      </c>
      <c r="T70" s="0" t="n">
        <f aca="false">R70/S70</f>
        <v>10.6989795918367</v>
      </c>
    </row>
    <row r="71" customFormat="false" ht="13.8" hidden="false" customHeight="false" outlineLevel="0" collapsed="false">
      <c r="B71" s="0" t="s">
        <v>31</v>
      </c>
    </row>
    <row r="72" customFormat="false" ht="13.8" hidden="false" customHeight="false" outlineLevel="0" collapsed="false">
      <c r="B72" s="0" t="s">
        <v>82</v>
      </c>
      <c r="C72" s="5" t="n">
        <v>7</v>
      </c>
      <c r="D72" s="5" t="n">
        <v>7</v>
      </c>
      <c r="E72" s="5" t="n">
        <v>2048</v>
      </c>
      <c r="F72" s="5" t="n">
        <v>7</v>
      </c>
      <c r="G72" s="5" t="n">
        <v>7</v>
      </c>
      <c r="H72" s="5" t="n">
        <v>1000</v>
      </c>
      <c r="I72" s="5" t="n">
        <v>1</v>
      </c>
      <c r="J72" s="5" t="n">
        <v>1</v>
      </c>
      <c r="K72" s="6" t="n">
        <v>1</v>
      </c>
      <c r="L72" s="7"/>
      <c r="M72" s="8" t="n">
        <v>28</v>
      </c>
      <c r="N72" s="0" t="n">
        <f aca="false">C72*D72*E72</f>
        <v>100352</v>
      </c>
      <c r="O72" s="0" t="n">
        <f aca="false">E72*F72*G72*H72</f>
        <v>100352000</v>
      </c>
      <c r="P72" s="0" t="n">
        <f aca="false">H72*I72*J72</f>
        <v>1000</v>
      </c>
      <c r="R72" s="0" t="n">
        <f aca="false">N72+O72</f>
        <v>100452352</v>
      </c>
      <c r="S72" s="0" t="n">
        <f aca="false">P72</f>
        <v>1000</v>
      </c>
      <c r="T72" s="0" t="n">
        <f aca="false">R72/S72</f>
        <v>100452.352</v>
      </c>
      <c r="U72" s="4" t="n">
        <f aca="false">H72</f>
        <v>1000</v>
      </c>
      <c r="V72" s="4" t="n">
        <f aca="false">E72</f>
        <v>2048</v>
      </c>
      <c r="W72" s="4" t="n">
        <f aca="false">F72</f>
        <v>7</v>
      </c>
      <c r="X72" s="4" t="n">
        <f aca="false">G72</f>
        <v>7</v>
      </c>
      <c r="Y72" s="4" t="n">
        <f aca="false">C72</f>
        <v>7</v>
      </c>
      <c r="Z72" s="4" t="n">
        <f aca="false">D72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39" activeCellId="0" sqref="V39"/>
    </sheetView>
  </sheetViews>
  <sheetFormatPr defaultRowHeight="14.5" zeroHeight="false" outlineLevelRow="0" outlineLevelCol="0"/>
  <cols>
    <col collapsed="false" customWidth="true" hidden="false" outlineLevel="0" max="1" min="1" style="0" width="16.72"/>
    <col collapsed="false" customWidth="true" hidden="false" outlineLevel="0" max="9" min="2" style="0" width="8.53"/>
    <col collapsed="false" customWidth="true" hidden="false" outlineLevel="0" max="10" min="10" style="1" width="8.72"/>
    <col collapsed="false" customWidth="true" hidden="false" outlineLevel="0" max="18" min="11" style="0" width="8.53"/>
    <col collapsed="false" customWidth="true" hidden="false" outlineLevel="0" max="19" min="19" style="0" width="12"/>
    <col collapsed="false" customWidth="true" hidden="false" outlineLevel="0" max="1025" min="20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12</v>
      </c>
      <c r="L1" s="0" t="s">
        <v>13</v>
      </c>
      <c r="M1" s="0" t="s">
        <v>14</v>
      </c>
      <c r="N1" s="0" t="s">
        <v>83</v>
      </c>
      <c r="O1" s="0" t="s">
        <v>15</v>
      </c>
      <c r="P1" s="0" t="s">
        <v>16</v>
      </c>
      <c r="Q1" s="0" t="s">
        <v>17</v>
      </c>
      <c r="S1" s="0" t="s">
        <v>84</v>
      </c>
      <c r="U1" s="0" t="s">
        <v>12</v>
      </c>
      <c r="V1" s="0" t="s">
        <v>13</v>
      </c>
      <c r="W1" s="0" t="s">
        <v>14</v>
      </c>
    </row>
    <row r="2" customFormat="false" ht="14.5" hidden="false" customHeight="false" outlineLevel="0" collapsed="false">
      <c r="A2" s="0" t="s">
        <v>24</v>
      </c>
      <c r="B2" s="0" t="n">
        <v>224</v>
      </c>
      <c r="C2" s="0" t="n">
        <v>224</v>
      </c>
      <c r="D2" s="0" t="n">
        <v>3</v>
      </c>
      <c r="E2" s="0" t="n">
        <v>7</v>
      </c>
      <c r="F2" s="0" t="n">
        <v>7</v>
      </c>
      <c r="G2" s="0" t="n">
        <v>64</v>
      </c>
      <c r="H2" s="0" t="n">
        <v>56</v>
      </c>
      <c r="I2" s="0" t="n">
        <v>56</v>
      </c>
      <c r="J2" s="1" t="n">
        <v>2</v>
      </c>
      <c r="K2" s="0" t="n">
        <f aca="false">B2*C2*D2</f>
        <v>150528</v>
      </c>
      <c r="L2" s="0" t="n">
        <f aca="false">D2*E2*F2*G2</f>
        <v>9408</v>
      </c>
      <c r="M2" s="0" t="n">
        <f aca="false">G2*H2*I2</f>
        <v>200704</v>
      </c>
      <c r="N2" s="0" t="n">
        <v>0</v>
      </c>
      <c r="O2" s="0" t="n">
        <f aca="false">K2+L2</f>
        <v>159936</v>
      </c>
      <c r="P2" s="0" t="n">
        <f aca="false">M2</f>
        <v>200704</v>
      </c>
      <c r="Q2" s="0" t="n">
        <f aca="false">O2/P2</f>
        <v>0.796875</v>
      </c>
      <c r="S2" s="0" t="n">
        <f aca="false">Q2/Q38</f>
        <v>7.93286552414422E-006</v>
      </c>
      <c r="U2" s="11" t="n">
        <f aca="false">K2/1000000</f>
        <v>0.150528</v>
      </c>
      <c r="V2" s="11" t="n">
        <f aca="false">L2/1000000</f>
        <v>0.009408</v>
      </c>
      <c r="W2" s="11" t="n">
        <f aca="false">M2/1000000</f>
        <v>0.200704</v>
      </c>
    </row>
    <row r="3" customFormat="false" ht="14.5" hidden="false" customHeight="false" outlineLevel="0" collapsed="false">
      <c r="A3" s="0" t="s">
        <v>85</v>
      </c>
      <c r="B3" s="0" t="n">
        <v>56</v>
      </c>
      <c r="C3" s="0" t="n">
        <v>56</v>
      </c>
      <c r="D3" s="0" t="n">
        <v>64</v>
      </c>
      <c r="E3" s="0" t="n">
        <v>3</v>
      </c>
      <c r="F3" s="0" t="n">
        <v>3</v>
      </c>
      <c r="G3" s="0" t="n">
        <v>64</v>
      </c>
      <c r="H3" s="0" t="n">
        <v>56</v>
      </c>
      <c r="I3" s="0" t="n">
        <v>56</v>
      </c>
      <c r="J3" s="1" t="n">
        <v>1</v>
      </c>
      <c r="K3" s="0" t="n">
        <f aca="false">B3*C3*D3</f>
        <v>200704</v>
      </c>
      <c r="L3" s="0" t="n">
        <f aca="false">D3*E3*F3*G3</f>
        <v>36864</v>
      </c>
      <c r="M3" s="0" t="n">
        <f aca="false">G3*H3*I3</f>
        <v>200704</v>
      </c>
      <c r="N3" s="0" t="n">
        <v>0</v>
      </c>
      <c r="O3" s="0" t="n">
        <f aca="false">K3+L3</f>
        <v>237568</v>
      </c>
      <c r="P3" s="0" t="n">
        <f aca="false">M3</f>
        <v>200704</v>
      </c>
      <c r="Q3" s="0" t="n">
        <f aca="false">O3/P3</f>
        <v>1.18367346938776</v>
      </c>
      <c r="S3" s="0" t="n">
        <f aca="false">Q3/Q38</f>
        <v>1.17834321030906E-005</v>
      </c>
      <c r="U3" s="11" t="n">
        <f aca="false">K3/1000000</f>
        <v>0.200704</v>
      </c>
      <c r="V3" s="11" t="n">
        <f aca="false">L3/1000000</f>
        <v>0.036864</v>
      </c>
      <c r="W3" s="11" t="n">
        <f aca="false">M3/1000000</f>
        <v>0.200704</v>
      </c>
    </row>
    <row r="4" customFormat="false" ht="14.5" hidden="false" customHeight="false" outlineLevel="0" collapsed="false">
      <c r="A4" s="0" t="s">
        <v>86</v>
      </c>
      <c r="B4" s="0" t="n">
        <v>56</v>
      </c>
      <c r="C4" s="0" t="n">
        <v>56</v>
      </c>
      <c r="D4" s="0" t="n">
        <v>64</v>
      </c>
      <c r="E4" s="0" t="n">
        <v>3</v>
      </c>
      <c r="F4" s="0" t="n">
        <v>3</v>
      </c>
      <c r="G4" s="0" t="n">
        <v>64</v>
      </c>
      <c r="H4" s="0" t="n">
        <v>56</v>
      </c>
      <c r="I4" s="0" t="n">
        <v>56</v>
      </c>
      <c r="J4" s="1" t="n">
        <v>1</v>
      </c>
      <c r="K4" s="0" t="n">
        <f aca="false">B4*C4*D4</f>
        <v>200704</v>
      </c>
      <c r="L4" s="0" t="n">
        <f aca="false">D4*E4*F4*G4</f>
        <v>36864</v>
      </c>
      <c r="M4" s="0" t="n">
        <f aca="false">G4*H4*I4</f>
        <v>200704</v>
      </c>
      <c r="O4" s="0" t="n">
        <f aca="false">K4+L4</f>
        <v>237568</v>
      </c>
      <c r="P4" s="0" t="n">
        <f aca="false">M4</f>
        <v>200704</v>
      </c>
      <c r="Q4" s="0" t="n">
        <f aca="false">O4/P4</f>
        <v>1.18367346938776</v>
      </c>
      <c r="S4" s="0" t="n">
        <f aca="false">Q4/Q38</f>
        <v>1.17834321030906E-005</v>
      </c>
      <c r="U4" s="11" t="n">
        <f aca="false">K4/1000000</f>
        <v>0.200704</v>
      </c>
      <c r="V4" s="11" t="n">
        <f aca="false">L4/1000000</f>
        <v>0.036864</v>
      </c>
      <c r="W4" s="11" t="n">
        <f aca="false">M4/1000000</f>
        <v>0.200704</v>
      </c>
    </row>
    <row r="5" customFormat="false" ht="14.5" hidden="false" customHeight="false" outlineLevel="0" collapsed="false">
      <c r="A5" s="0" t="s">
        <v>87</v>
      </c>
      <c r="B5" s="0" t="n">
        <v>56</v>
      </c>
      <c r="C5" s="0" t="n">
        <v>56</v>
      </c>
      <c r="D5" s="0" t="n">
        <v>64</v>
      </c>
      <c r="E5" s="0" t="n">
        <v>3</v>
      </c>
      <c r="F5" s="0" t="n">
        <v>3</v>
      </c>
      <c r="G5" s="0" t="n">
        <v>64</v>
      </c>
      <c r="H5" s="0" t="n">
        <v>56</v>
      </c>
      <c r="I5" s="0" t="n">
        <v>56</v>
      </c>
      <c r="J5" s="1" t="n">
        <v>1</v>
      </c>
      <c r="K5" s="0" t="n">
        <f aca="false">B5*C5*D5</f>
        <v>200704</v>
      </c>
      <c r="L5" s="0" t="n">
        <f aca="false">D5*E5*F5*G5</f>
        <v>36864</v>
      </c>
      <c r="M5" s="0" t="n">
        <f aca="false">G5*H5*I5</f>
        <v>200704</v>
      </c>
      <c r="O5" s="0" t="n">
        <f aca="false">K5+L5</f>
        <v>237568</v>
      </c>
      <c r="P5" s="0" t="n">
        <f aca="false">M5</f>
        <v>200704</v>
      </c>
      <c r="Q5" s="0" t="n">
        <f aca="false">O5/P5</f>
        <v>1.18367346938776</v>
      </c>
      <c r="S5" s="0" t="n">
        <f aca="false">Q5/Q38</f>
        <v>1.17834321030906E-005</v>
      </c>
      <c r="U5" s="11" t="n">
        <f aca="false">K5/1000000</f>
        <v>0.200704</v>
      </c>
      <c r="V5" s="11" t="n">
        <f aca="false">L5/1000000</f>
        <v>0.036864</v>
      </c>
      <c r="W5" s="11" t="n">
        <f aca="false">M5/1000000</f>
        <v>0.200704</v>
      </c>
    </row>
    <row r="6" customFormat="false" ht="14.5" hidden="false" customHeight="false" outlineLevel="0" collapsed="false">
      <c r="A6" s="0" t="s">
        <v>88</v>
      </c>
      <c r="B6" s="0" t="n">
        <v>56</v>
      </c>
      <c r="C6" s="0" t="n">
        <v>56</v>
      </c>
      <c r="D6" s="0" t="n">
        <v>64</v>
      </c>
      <c r="E6" s="0" t="n">
        <v>3</v>
      </c>
      <c r="F6" s="0" t="n">
        <v>3</v>
      </c>
      <c r="G6" s="0" t="n">
        <v>64</v>
      </c>
      <c r="H6" s="0" t="n">
        <v>56</v>
      </c>
      <c r="I6" s="0" t="n">
        <v>56</v>
      </c>
      <c r="J6" s="1" t="n">
        <v>1</v>
      </c>
      <c r="K6" s="0" t="n">
        <f aca="false">B6*C6*D6</f>
        <v>200704</v>
      </c>
      <c r="L6" s="0" t="n">
        <f aca="false">D6*E6*F6*G6</f>
        <v>36864</v>
      </c>
      <c r="M6" s="0" t="n">
        <f aca="false">G6*H6*I6</f>
        <v>200704</v>
      </c>
      <c r="O6" s="0" t="n">
        <f aca="false">K6+L6</f>
        <v>237568</v>
      </c>
      <c r="P6" s="0" t="n">
        <f aca="false">M6</f>
        <v>200704</v>
      </c>
      <c r="Q6" s="0" t="n">
        <f aca="false">O6/P6</f>
        <v>1.18367346938776</v>
      </c>
      <c r="S6" s="0" t="n">
        <f aca="false">Q6/Q38</f>
        <v>1.17834321030906E-005</v>
      </c>
      <c r="U6" s="11" t="n">
        <f aca="false">K6/1000000</f>
        <v>0.200704</v>
      </c>
      <c r="V6" s="11" t="n">
        <f aca="false">L6/1000000</f>
        <v>0.036864</v>
      </c>
      <c r="W6" s="11" t="n">
        <f aca="false">M6/1000000</f>
        <v>0.200704</v>
      </c>
    </row>
    <row r="7" customFormat="false" ht="14.5" hidden="false" customHeight="false" outlineLevel="0" collapsed="false">
      <c r="A7" s="0" t="s">
        <v>89</v>
      </c>
      <c r="B7" s="0" t="n">
        <v>56</v>
      </c>
      <c r="C7" s="0" t="n">
        <v>56</v>
      </c>
      <c r="D7" s="0" t="n">
        <v>64</v>
      </c>
      <c r="E7" s="0" t="n">
        <v>3</v>
      </c>
      <c r="F7" s="0" t="n">
        <v>3</v>
      </c>
      <c r="G7" s="0" t="n">
        <v>64</v>
      </c>
      <c r="H7" s="0" t="n">
        <v>56</v>
      </c>
      <c r="I7" s="0" t="n">
        <v>56</v>
      </c>
      <c r="J7" s="1" t="n">
        <v>1</v>
      </c>
      <c r="K7" s="0" t="n">
        <f aca="false">B7*C7*D7</f>
        <v>200704</v>
      </c>
      <c r="L7" s="0" t="n">
        <f aca="false">D7*E7*F7*G7</f>
        <v>36864</v>
      </c>
      <c r="M7" s="0" t="n">
        <f aca="false">G7*H7*I7</f>
        <v>200704</v>
      </c>
      <c r="O7" s="0" t="n">
        <f aca="false">K7+L7</f>
        <v>237568</v>
      </c>
      <c r="P7" s="0" t="n">
        <f aca="false">M7</f>
        <v>200704</v>
      </c>
      <c r="Q7" s="0" t="n">
        <f aca="false">O7/P7</f>
        <v>1.18367346938776</v>
      </c>
      <c r="S7" s="0" t="e">
        <f aca="false">Q7/Q40</f>
        <v>#DIV/0!</v>
      </c>
      <c r="U7" s="11" t="n">
        <f aca="false">K7/1000000</f>
        <v>0.200704</v>
      </c>
      <c r="V7" s="11" t="n">
        <f aca="false">L7/1000000</f>
        <v>0.036864</v>
      </c>
      <c r="W7" s="11" t="n">
        <f aca="false">M7/1000000</f>
        <v>0.200704</v>
      </c>
    </row>
    <row r="8" customFormat="false" ht="14.5" hidden="false" customHeight="false" outlineLevel="0" collapsed="false">
      <c r="A8" s="0" t="s">
        <v>90</v>
      </c>
      <c r="B8" s="0" t="n">
        <v>56</v>
      </c>
      <c r="C8" s="0" t="n">
        <v>56</v>
      </c>
      <c r="D8" s="0" t="n">
        <v>64</v>
      </c>
      <c r="E8" s="0" t="n">
        <v>3</v>
      </c>
      <c r="F8" s="0" t="n">
        <v>3</v>
      </c>
      <c r="G8" s="0" t="n">
        <v>64</v>
      </c>
      <c r="H8" s="0" t="n">
        <v>56</v>
      </c>
      <c r="I8" s="0" t="n">
        <v>56</v>
      </c>
      <c r="J8" s="1" t="n">
        <v>1</v>
      </c>
      <c r="K8" s="0" t="n">
        <f aca="false">B8*C8*D8</f>
        <v>200704</v>
      </c>
      <c r="L8" s="0" t="n">
        <f aca="false">D8*E8*F8*G8</f>
        <v>36864</v>
      </c>
      <c r="M8" s="0" t="n">
        <f aca="false">G8*H8*I8</f>
        <v>200704</v>
      </c>
      <c r="O8" s="0" t="n">
        <f aca="false">K8+L8</f>
        <v>237568</v>
      </c>
      <c r="P8" s="0" t="n">
        <f aca="false">M8</f>
        <v>200704</v>
      </c>
      <c r="Q8" s="0" t="n">
        <f aca="false">O8/P8</f>
        <v>1.18367346938776</v>
      </c>
      <c r="S8" s="0" t="e">
        <f aca="false">Q8/Q40</f>
        <v>#DIV/0!</v>
      </c>
      <c r="U8" s="11" t="n">
        <f aca="false">K8/1000000</f>
        <v>0.200704</v>
      </c>
      <c r="V8" s="11" t="n">
        <f aca="false">L8/1000000</f>
        <v>0.036864</v>
      </c>
      <c r="W8" s="11" t="n">
        <f aca="false">M8/1000000</f>
        <v>0.200704</v>
      </c>
    </row>
    <row r="9" customFormat="false" ht="14.5" hidden="false" customHeight="false" outlineLevel="0" collapsed="false">
      <c r="A9" s="0" t="s">
        <v>91</v>
      </c>
      <c r="B9" s="0" t="n">
        <v>56</v>
      </c>
      <c r="C9" s="0" t="n">
        <v>56</v>
      </c>
      <c r="D9" s="0" t="n">
        <v>64</v>
      </c>
      <c r="E9" s="0" t="n">
        <v>3</v>
      </c>
      <c r="F9" s="0" t="n">
        <v>3</v>
      </c>
      <c r="G9" s="0" t="n">
        <v>128</v>
      </c>
      <c r="H9" s="0" t="n">
        <v>28</v>
      </c>
      <c r="I9" s="0" t="n">
        <v>28</v>
      </c>
      <c r="J9" s="1" t="n">
        <v>2</v>
      </c>
      <c r="K9" s="0" t="n">
        <f aca="false">B9*C9*D9</f>
        <v>200704</v>
      </c>
      <c r="L9" s="0" t="n">
        <f aca="false">D9*E9*F9*G9</f>
        <v>73728</v>
      </c>
      <c r="M9" s="0" t="n">
        <f aca="false">G9*H9*I9</f>
        <v>100352</v>
      </c>
      <c r="O9" s="0" t="n">
        <f aca="false">K9+L9</f>
        <v>274432</v>
      </c>
      <c r="P9" s="0" t="n">
        <f aca="false">M9</f>
        <v>100352</v>
      </c>
      <c r="Q9" s="0" t="n">
        <f aca="false">O9/P9</f>
        <v>2.73469387755102</v>
      </c>
      <c r="S9" s="0" t="n">
        <f aca="false">Q9/Q38</f>
        <v>2.72237914105886E-005</v>
      </c>
      <c r="U9" s="11" t="n">
        <f aca="false">K9/1000000</f>
        <v>0.200704</v>
      </c>
      <c r="V9" s="11" t="n">
        <f aca="false">L9/1000000</f>
        <v>0.073728</v>
      </c>
      <c r="W9" s="11" t="n">
        <f aca="false">M9/1000000</f>
        <v>0.100352</v>
      </c>
    </row>
    <row r="10" customFormat="false" ht="14.5" hidden="false" customHeight="false" outlineLevel="0" collapsed="false">
      <c r="A10" s="0" t="s">
        <v>92</v>
      </c>
      <c r="B10" s="0" t="n">
        <v>28</v>
      </c>
      <c r="C10" s="0" t="n">
        <v>28</v>
      </c>
      <c r="D10" s="0" t="n">
        <v>128</v>
      </c>
      <c r="E10" s="0" t="n">
        <v>3</v>
      </c>
      <c r="F10" s="0" t="n">
        <v>3</v>
      </c>
      <c r="G10" s="0" t="n">
        <v>128</v>
      </c>
      <c r="H10" s="0" t="n">
        <v>28</v>
      </c>
      <c r="I10" s="0" t="n">
        <v>28</v>
      </c>
      <c r="J10" s="1" t="n">
        <v>1</v>
      </c>
      <c r="K10" s="0" t="n">
        <f aca="false">B10*C10*D10</f>
        <v>100352</v>
      </c>
      <c r="L10" s="0" t="n">
        <f aca="false">D10*E10*F10*G10</f>
        <v>147456</v>
      </c>
      <c r="M10" s="0" t="n">
        <f aca="false">G10*H10*I10</f>
        <v>100352</v>
      </c>
      <c r="O10" s="0" t="n">
        <f aca="false">K10+L10</f>
        <v>247808</v>
      </c>
      <c r="P10" s="0" t="n">
        <f aca="false">M10</f>
        <v>100352</v>
      </c>
      <c r="Q10" s="0" t="n">
        <f aca="false">O10/P10</f>
        <v>2.46938775510204</v>
      </c>
      <c r="S10" s="0" t="n">
        <f aca="false">Q10/Q38</f>
        <v>2.45826773185165E-005</v>
      </c>
      <c r="U10" s="11" t="n">
        <f aca="false">K10/1000000</f>
        <v>0.100352</v>
      </c>
      <c r="V10" s="11" t="n">
        <f aca="false">L10/1000000</f>
        <v>0.147456</v>
      </c>
      <c r="W10" s="11" t="n">
        <f aca="false">M10/1000000</f>
        <v>0.100352</v>
      </c>
    </row>
    <row r="11" customFormat="false" ht="14.5" hidden="false" customHeight="false" outlineLevel="0" collapsed="false">
      <c r="A11" s="0" t="s">
        <v>93</v>
      </c>
      <c r="B11" s="0" t="n">
        <v>56</v>
      </c>
      <c r="C11" s="0" t="n">
        <v>56</v>
      </c>
      <c r="D11" s="0" t="n">
        <v>64</v>
      </c>
      <c r="E11" s="0" t="n">
        <v>1</v>
      </c>
      <c r="F11" s="0" t="n">
        <v>1</v>
      </c>
      <c r="G11" s="0" t="n">
        <v>128</v>
      </c>
      <c r="H11" s="0" t="n">
        <v>28</v>
      </c>
      <c r="I11" s="0" t="n">
        <v>28</v>
      </c>
      <c r="J11" s="1" t="n">
        <v>2</v>
      </c>
      <c r="K11" s="0" t="n">
        <f aca="false">B11*C11*D11</f>
        <v>200704</v>
      </c>
      <c r="L11" s="0" t="n">
        <f aca="false">D11*E11*F11*G11</f>
        <v>8192</v>
      </c>
      <c r="M11" s="0" t="n">
        <f aca="false">G11*H11*I11</f>
        <v>100352</v>
      </c>
      <c r="O11" s="0" t="n">
        <f aca="false">K11+L11</f>
        <v>208896</v>
      </c>
      <c r="P11" s="0" t="n">
        <f aca="false">M11</f>
        <v>100352</v>
      </c>
      <c r="Q11" s="0" t="n">
        <f aca="false">O11/P11</f>
        <v>2.08163265306122</v>
      </c>
      <c r="S11" s="0" t="n">
        <f aca="false">Q11/Q38</f>
        <v>2.07225874916421E-005</v>
      </c>
      <c r="U11" s="11" t="n">
        <f aca="false">K11/1000000</f>
        <v>0.200704</v>
      </c>
      <c r="V11" s="11" t="n">
        <f aca="false">L11/1000000</f>
        <v>0.008192</v>
      </c>
      <c r="W11" s="11" t="n">
        <f aca="false">M11/1000000</f>
        <v>0.100352</v>
      </c>
    </row>
    <row r="12" customFormat="false" ht="14.5" hidden="false" customHeight="false" outlineLevel="0" collapsed="false">
      <c r="A12" s="0" t="s">
        <v>94</v>
      </c>
      <c r="B12" s="0" t="n">
        <v>28</v>
      </c>
      <c r="C12" s="0" t="n">
        <v>28</v>
      </c>
      <c r="D12" s="0" t="n">
        <v>128</v>
      </c>
      <c r="E12" s="0" t="n">
        <v>3</v>
      </c>
      <c r="F12" s="0" t="n">
        <v>3</v>
      </c>
      <c r="G12" s="0" t="n">
        <v>128</v>
      </c>
      <c r="H12" s="0" t="n">
        <v>28</v>
      </c>
      <c r="I12" s="0" t="n">
        <v>28</v>
      </c>
      <c r="J12" s="1" t="n">
        <v>1</v>
      </c>
      <c r="K12" s="0" t="n">
        <f aca="false">B12*C12*D12</f>
        <v>100352</v>
      </c>
      <c r="L12" s="0" t="n">
        <f aca="false">D12*E12*F12*G12</f>
        <v>147456</v>
      </c>
      <c r="M12" s="0" t="n">
        <f aca="false">G12*H12*I12</f>
        <v>100352</v>
      </c>
      <c r="O12" s="0" t="n">
        <f aca="false">K12+L12</f>
        <v>247808</v>
      </c>
      <c r="P12" s="0" t="n">
        <f aca="false">M12</f>
        <v>100352</v>
      </c>
      <c r="Q12" s="0" t="n">
        <f aca="false">O12/P12</f>
        <v>2.46938775510204</v>
      </c>
      <c r="S12" s="0" t="n">
        <f aca="false">Q12/Q38</f>
        <v>2.45826773185165E-005</v>
      </c>
      <c r="U12" s="11" t="n">
        <f aca="false">K12/1000000</f>
        <v>0.100352</v>
      </c>
      <c r="V12" s="11" t="n">
        <f aca="false">L12/1000000</f>
        <v>0.147456</v>
      </c>
      <c r="W12" s="11" t="n">
        <f aca="false">M12/1000000</f>
        <v>0.100352</v>
      </c>
    </row>
    <row r="13" customFormat="false" ht="14.5" hidden="false" customHeight="false" outlineLevel="0" collapsed="false">
      <c r="A13" s="0" t="s">
        <v>95</v>
      </c>
      <c r="B13" s="0" t="n">
        <v>28</v>
      </c>
      <c r="C13" s="0" t="n">
        <v>28</v>
      </c>
      <c r="D13" s="0" t="n">
        <v>128</v>
      </c>
      <c r="E13" s="0" t="n">
        <v>3</v>
      </c>
      <c r="F13" s="0" t="n">
        <v>3</v>
      </c>
      <c r="G13" s="0" t="n">
        <v>128</v>
      </c>
      <c r="H13" s="0" t="n">
        <v>28</v>
      </c>
      <c r="I13" s="0" t="n">
        <v>28</v>
      </c>
      <c r="J13" s="1" t="n">
        <v>1</v>
      </c>
      <c r="K13" s="0" t="n">
        <f aca="false">B13*C13*D13</f>
        <v>100352</v>
      </c>
      <c r="L13" s="0" t="n">
        <f aca="false">D13*E13*F13*G13</f>
        <v>147456</v>
      </c>
      <c r="M13" s="0" t="n">
        <f aca="false">G13*H13*I13</f>
        <v>100352</v>
      </c>
      <c r="O13" s="0" t="n">
        <f aca="false">K13+L13</f>
        <v>247808</v>
      </c>
      <c r="P13" s="0" t="n">
        <f aca="false">M13</f>
        <v>100352</v>
      </c>
      <c r="Q13" s="0" t="n">
        <f aca="false">O13/P13</f>
        <v>2.46938775510204</v>
      </c>
      <c r="S13" s="0" t="n">
        <f aca="false">Q13/Q38</f>
        <v>2.45826773185165E-005</v>
      </c>
      <c r="U13" s="11" t="n">
        <f aca="false">K13/1000000</f>
        <v>0.100352</v>
      </c>
      <c r="V13" s="11" t="n">
        <f aca="false">L13/1000000</f>
        <v>0.147456</v>
      </c>
      <c r="W13" s="11" t="n">
        <f aca="false">M13/1000000</f>
        <v>0.100352</v>
      </c>
    </row>
    <row r="14" customFormat="false" ht="14.5" hidden="false" customHeight="false" outlineLevel="0" collapsed="false">
      <c r="A14" s="0" t="s">
        <v>96</v>
      </c>
      <c r="B14" s="0" t="n">
        <v>28</v>
      </c>
      <c r="C14" s="0" t="n">
        <v>28</v>
      </c>
      <c r="D14" s="0" t="n">
        <v>128</v>
      </c>
      <c r="E14" s="0" t="n">
        <v>3</v>
      </c>
      <c r="F14" s="0" t="n">
        <v>3</v>
      </c>
      <c r="G14" s="0" t="n">
        <v>128</v>
      </c>
      <c r="H14" s="0" t="n">
        <v>28</v>
      </c>
      <c r="I14" s="0" t="n">
        <v>28</v>
      </c>
      <c r="J14" s="1" t="n">
        <v>1</v>
      </c>
      <c r="K14" s="0" t="n">
        <f aca="false">B14*C14*D14</f>
        <v>100352</v>
      </c>
      <c r="L14" s="0" t="n">
        <f aca="false">D14*E14*F14*G14</f>
        <v>147456</v>
      </c>
      <c r="M14" s="0" t="n">
        <f aca="false">G14*H14*I14</f>
        <v>100352</v>
      </c>
      <c r="O14" s="0" t="n">
        <f aca="false">K14+L14</f>
        <v>247808</v>
      </c>
      <c r="P14" s="0" t="n">
        <f aca="false">M14</f>
        <v>100352</v>
      </c>
      <c r="Q14" s="0" t="n">
        <f aca="false">O14/P14</f>
        <v>2.46938775510204</v>
      </c>
      <c r="S14" s="0" t="e">
        <f aca="false">Q14/Q40</f>
        <v>#DIV/0!</v>
      </c>
      <c r="U14" s="11" t="n">
        <f aca="false">K14/1000000</f>
        <v>0.100352</v>
      </c>
      <c r="V14" s="11" t="n">
        <f aca="false">L14/1000000</f>
        <v>0.147456</v>
      </c>
      <c r="W14" s="11" t="n">
        <f aca="false">M14/1000000</f>
        <v>0.100352</v>
      </c>
    </row>
    <row r="15" customFormat="false" ht="14.5" hidden="false" customHeight="false" outlineLevel="0" collapsed="false">
      <c r="A15" s="0" t="s">
        <v>97</v>
      </c>
      <c r="B15" s="0" t="n">
        <v>28</v>
      </c>
      <c r="C15" s="0" t="n">
        <v>28</v>
      </c>
      <c r="D15" s="0" t="n">
        <v>128</v>
      </c>
      <c r="E15" s="0" t="n">
        <v>3</v>
      </c>
      <c r="F15" s="0" t="n">
        <v>3</v>
      </c>
      <c r="G15" s="0" t="n">
        <v>128</v>
      </c>
      <c r="H15" s="0" t="n">
        <v>28</v>
      </c>
      <c r="I15" s="0" t="n">
        <v>28</v>
      </c>
      <c r="J15" s="1" t="n">
        <v>1</v>
      </c>
      <c r="K15" s="0" t="n">
        <f aca="false">B15*C15*D15</f>
        <v>100352</v>
      </c>
      <c r="L15" s="0" t="n">
        <f aca="false">D15*E15*F15*G15</f>
        <v>147456</v>
      </c>
      <c r="M15" s="0" t="n">
        <f aca="false">G15*H15*I15</f>
        <v>100352</v>
      </c>
      <c r="O15" s="0" t="n">
        <f aca="false">K15+L15</f>
        <v>247808</v>
      </c>
      <c r="P15" s="0" t="n">
        <f aca="false">M15</f>
        <v>100352</v>
      </c>
      <c r="Q15" s="0" t="n">
        <f aca="false">O15/P15</f>
        <v>2.46938775510204</v>
      </c>
      <c r="S15" s="0" t="e">
        <f aca="false">Q15/Q40</f>
        <v>#DIV/0!</v>
      </c>
      <c r="U15" s="11" t="n">
        <f aca="false">K15/1000000</f>
        <v>0.100352</v>
      </c>
      <c r="V15" s="11" t="n">
        <f aca="false">L15/1000000</f>
        <v>0.147456</v>
      </c>
      <c r="W15" s="11" t="n">
        <f aca="false">M15/1000000</f>
        <v>0.100352</v>
      </c>
    </row>
    <row r="16" customFormat="false" ht="14.5" hidden="false" customHeight="false" outlineLevel="0" collapsed="false">
      <c r="A16" s="0" t="s">
        <v>98</v>
      </c>
      <c r="B16" s="0" t="n">
        <v>28</v>
      </c>
      <c r="C16" s="0" t="n">
        <v>28</v>
      </c>
      <c r="D16" s="0" t="n">
        <v>128</v>
      </c>
      <c r="E16" s="0" t="n">
        <v>3</v>
      </c>
      <c r="F16" s="0" t="n">
        <v>3</v>
      </c>
      <c r="G16" s="0" t="n">
        <v>128</v>
      </c>
      <c r="H16" s="0" t="n">
        <v>28</v>
      </c>
      <c r="I16" s="0" t="n">
        <v>28</v>
      </c>
      <c r="J16" s="1" t="n">
        <v>1</v>
      </c>
      <c r="K16" s="0" t="n">
        <f aca="false">B16*C16*D16</f>
        <v>100352</v>
      </c>
      <c r="L16" s="0" t="n">
        <f aca="false">D16*E16*F16*G16</f>
        <v>147456</v>
      </c>
      <c r="M16" s="0" t="n">
        <f aca="false">G16*H16*I16</f>
        <v>100352</v>
      </c>
      <c r="O16" s="0" t="n">
        <f aca="false">K16+L16</f>
        <v>247808</v>
      </c>
      <c r="P16" s="0" t="n">
        <f aca="false">M16</f>
        <v>100352</v>
      </c>
      <c r="Q16" s="0" t="n">
        <f aca="false">O16/P16</f>
        <v>2.46938775510204</v>
      </c>
      <c r="S16" s="0" t="e">
        <f aca="false">Q16/Q40</f>
        <v>#DIV/0!</v>
      </c>
      <c r="U16" s="11" t="n">
        <f aca="false">K16/1000000</f>
        <v>0.100352</v>
      </c>
      <c r="V16" s="11" t="n">
        <f aca="false">L16/1000000</f>
        <v>0.147456</v>
      </c>
      <c r="W16" s="11" t="n">
        <f aca="false">M16/1000000</f>
        <v>0.100352</v>
      </c>
    </row>
    <row r="17" customFormat="false" ht="14.5" hidden="false" customHeight="false" outlineLevel="0" collapsed="false">
      <c r="A17" s="0" t="s">
        <v>99</v>
      </c>
      <c r="B17" s="0" t="n">
        <v>28</v>
      </c>
      <c r="C17" s="0" t="n">
        <v>28</v>
      </c>
      <c r="D17" s="0" t="n">
        <v>128</v>
      </c>
      <c r="E17" s="0" t="n">
        <v>3</v>
      </c>
      <c r="F17" s="0" t="n">
        <v>3</v>
      </c>
      <c r="G17" s="0" t="n">
        <v>128</v>
      </c>
      <c r="H17" s="0" t="n">
        <v>28</v>
      </c>
      <c r="I17" s="0" t="n">
        <v>28</v>
      </c>
      <c r="J17" s="1" t="n">
        <v>1</v>
      </c>
      <c r="K17" s="0" t="n">
        <f aca="false">B17*C17*D17</f>
        <v>100352</v>
      </c>
      <c r="L17" s="0" t="n">
        <f aca="false">D17*E17*F17*G17</f>
        <v>147456</v>
      </c>
      <c r="M17" s="0" t="n">
        <f aca="false">G17*H17*I17</f>
        <v>100352</v>
      </c>
      <c r="O17" s="0" t="n">
        <f aca="false">K17+L17</f>
        <v>247808</v>
      </c>
      <c r="P17" s="0" t="n">
        <f aca="false">M17</f>
        <v>100352</v>
      </c>
      <c r="Q17" s="0" t="n">
        <f aca="false">O17/P17</f>
        <v>2.46938775510204</v>
      </c>
      <c r="S17" s="0" t="e">
        <f aca="false">Q17/Q40</f>
        <v>#DIV/0!</v>
      </c>
      <c r="U17" s="11" t="n">
        <f aca="false">K17/1000000</f>
        <v>0.100352</v>
      </c>
      <c r="V17" s="11" t="n">
        <f aca="false">L17/1000000</f>
        <v>0.147456</v>
      </c>
      <c r="W17" s="11" t="n">
        <f aca="false">M17/1000000</f>
        <v>0.100352</v>
      </c>
    </row>
    <row r="18" customFormat="false" ht="14.5" hidden="false" customHeight="false" outlineLevel="0" collapsed="false">
      <c r="A18" s="0" t="s">
        <v>100</v>
      </c>
      <c r="B18" s="0" t="n">
        <v>28</v>
      </c>
      <c r="C18" s="0" t="n">
        <v>28</v>
      </c>
      <c r="D18" s="0" t="n">
        <v>128</v>
      </c>
      <c r="E18" s="0" t="n">
        <v>3</v>
      </c>
      <c r="F18" s="0" t="n">
        <v>3</v>
      </c>
      <c r="G18" s="0" t="n">
        <v>256</v>
      </c>
      <c r="H18" s="0" t="n">
        <v>14</v>
      </c>
      <c r="I18" s="0" t="n">
        <v>14</v>
      </c>
      <c r="J18" s="1" t="n">
        <v>2</v>
      </c>
      <c r="K18" s="0" t="n">
        <f aca="false">B18*C18*D18</f>
        <v>100352</v>
      </c>
      <c r="L18" s="0" t="n">
        <f aca="false">D18*E18*F18*G18</f>
        <v>294912</v>
      </c>
      <c r="M18" s="0" t="n">
        <f aca="false">G18*H18*I18</f>
        <v>50176</v>
      </c>
      <c r="O18" s="0" t="n">
        <f aca="false">K18+L18</f>
        <v>395264</v>
      </c>
      <c r="P18" s="0" t="n">
        <f aca="false">M18</f>
        <v>50176</v>
      </c>
      <c r="Q18" s="0" t="n">
        <f aca="false">O18/P18</f>
        <v>7.87755102040816</v>
      </c>
      <c r="S18" s="0" t="n">
        <f aca="false">Q18/Q38</f>
        <v>7.84207722722925E-005</v>
      </c>
      <c r="U18" s="11" t="n">
        <f aca="false">K18/1000000</f>
        <v>0.100352</v>
      </c>
      <c r="V18" s="11" t="n">
        <f aca="false">L18/1000000</f>
        <v>0.294912</v>
      </c>
      <c r="W18" s="11" t="n">
        <f aca="false">M18/1000000</f>
        <v>0.050176</v>
      </c>
    </row>
    <row r="19" customFormat="false" ht="14.5" hidden="false" customHeight="false" outlineLevel="0" collapsed="false">
      <c r="A19" s="0" t="s">
        <v>101</v>
      </c>
      <c r="B19" s="0" t="n">
        <v>14</v>
      </c>
      <c r="C19" s="0" t="n">
        <v>14</v>
      </c>
      <c r="D19" s="0" t="n">
        <v>256</v>
      </c>
      <c r="E19" s="0" t="n">
        <v>3</v>
      </c>
      <c r="F19" s="0" t="n">
        <v>3</v>
      </c>
      <c r="G19" s="0" t="n">
        <v>256</v>
      </c>
      <c r="H19" s="0" t="n">
        <v>14</v>
      </c>
      <c r="I19" s="0" t="n">
        <v>14</v>
      </c>
      <c r="J19" s="1" t="n">
        <v>1</v>
      </c>
      <c r="K19" s="0" t="n">
        <f aca="false">B19*C19*D19</f>
        <v>50176</v>
      </c>
      <c r="L19" s="0" t="n">
        <f aca="false">D19*E19*F19*G19</f>
        <v>589824</v>
      </c>
      <c r="M19" s="0" t="n">
        <f aca="false">G19*H19*I19</f>
        <v>50176</v>
      </c>
      <c r="O19" s="0" t="n">
        <f aca="false">K19+L19</f>
        <v>640000</v>
      </c>
      <c r="P19" s="0" t="n">
        <f aca="false">M19</f>
        <v>50176</v>
      </c>
      <c r="Q19" s="0" t="n">
        <f aca="false">O19/P19</f>
        <v>12.7551020408163</v>
      </c>
      <c r="S19" s="0" t="n">
        <f aca="false">Q19/Q38</f>
        <v>0.000126976639041924</v>
      </c>
      <c r="U19" s="11" t="n">
        <f aca="false">K19/1000000</f>
        <v>0.050176</v>
      </c>
      <c r="V19" s="11" t="n">
        <f aca="false">L19/1000000</f>
        <v>0.589824</v>
      </c>
      <c r="W19" s="11" t="n">
        <f aca="false">M19/1000000</f>
        <v>0.050176</v>
      </c>
    </row>
    <row r="20" customFormat="false" ht="14.5" hidden="false" customHeight="false" outlineLevel="0" collapsed="false">
      <c r="A20" s="0" t="s">
        <v>102</v>
      </c>
      <c r="B20" s="0" t="n">
        <v>28</v>
      </c>
      <c r="C20" s="0" t="n">
        <v>28</v>
      </c>
      <c r="D20" s="0" t="n">
        <v>128</v>
      </c>
      <c r="E20" s="0" t="n">
        <v>1</v>
      </c>
      <c r="F20" s="0" t="n">
        <v>1</v>
      </c>
      <c r="G20" s="0" t="n">
        <v>256</v>
      </c>
      <c r="H20" s="0" t="n">
        <v>14</v>
      </c>
      <c r="I20" s="0" t="n">
        <v>14</v>
      </c>
      <c r="J20" s="1" t="n">
        <v>2</v>
      </c>
      <c r="K20" s="0" t="n">
        <f aca="false">B20*C20*D20</f>
        <v>100352</v>
      </c>
      <c r="L20" s="0" t="n">
        <f aca="false">D20*E20*F20*G20</f>
        <v>32768</v>
      </c>
      <c r="M20" s="0" t="n">
        <f aca="false">G20*H20*I20</f>
        <v>50176</v>
      </c>
      <c r="O20" s="0" t="n">
        <f aca="false">K20+L20</f>
        <v>133120</v>
      </c>
      <c r="P20" s="0" t="n">
        <f aca="false">M20</f>
        <v>50176</v>
      </c>
      <c r="Q20" s="0" t="n">
        <f aca="false">O20/P20</f>
        <v>2.6530612244898</v>
      </c>
      <c r="S20" s="0" t="n">
        <f aca="false">Q20/Q38</f>
        <v>2.64111409207203E-005</v>
      </c>
      <c r="U20" s="11" t="n">
        <f aca="false">K20/1000000</f>
        <v>0.100352</v>
      </c>
      <c r="V20" s="11" t="n">
        <f aca="false">L20/1000000</f>
        <v>0.032768</v>
      </c>
      <c r="W20" s="11" t="n">
        <f aca="false">M20/1000000</f>
        <v>0.050176</v>
      </c>
    </row>
    <row r="21" customFormat="false" ht="14.5" hidden="false" customHeight="false" outlineLevel="0" collapsed="false">
      <c r="A21" s="0" t="s">
        <v>103</v>
      </c>
      <c r="B21" s="0" t="n">
        <v>14</v>
      </c>
      <c r="C21" s="0" t="n">
        <v>14</v>
      </c>
      <c r="D21" s="0" t="n">
        <v>256</v>
      </c>
      <c r="E21" s="0" t="n">
        <v>3</v>
      </c>
      <c r="F21" s="0" t="n">
        <v>3</v>
      </c>
      <c r="G21" s="0" t="n">
        <v>256</v>
      </c>
      <c r="H21" s="0" t="n">
        <v>14</v>
      </c>
      <c r="I21" s="0" t="n">
        <v>14</v>
      </c>
      <c r="J21" s="1" t="n">
        <v>1</v>
      </c>
      <c r="K21" s="0" t="n">
        <f aca="false">B21*C21*D21</f>
        <v>50176</v>
      </c>
      <c r="L21" s="0" t="n">
        <f aca="false">D21*E21*F21*G21</f>
        <v>589824</v>
      </c>
      <c r="M21" s="0" t="n">
        <f aca="false">G21*H21*I21</f>
        <v>50176</v>
      </c>
      <c r="O21" s="0" t="n">
        <f aca="false">K21+L21</f>
        <v>640000</v>
      </c>
      <c r="P21" s="0" t="n">
        <f aca="false">M21</f>
        <v>50176</v>
      </c>
      <c r="Q21" s="0" t="n">
        <f aca="false">O21/P21</f>
        <v>12.7551020408163</v>
      </c>
      <c r="S21" s="0" t="n">
        <f aca="false">Q21/Q38</f>
        <v>0.000126976639041924</v>
      </c>
      <c r="U21" s="11" t="n">
        <f aca="false">K21/1000000</f>
        <v>0.050176</v>
      </c>
      <c r="V21" s="11" t="n">
        <f aca="false">L21/1000000</f>
        <v>0.589824</v>
      </c>
      <c r="W21" s="11" t="n">
        <f aca="false">M21/1000000</f>
        <v>0.050176</v>
      </c>
    </row>
    <row r="22" customFormat="false" ht="14.5" hidden="false" customHeight="false" outlineLevel="0" collapsed="false">
      <c r="A22" s="0" t="s">
        <v>104</v>
      </c>
      <c r="B22" s="0" t="n">
        <v>14</v>
      </c>
      <c r="C22" s="0" t="n">
        <v>14</v>
      </c>
      <c r="D22" s="0" t="n">
        <v>256</v>
      </c>
      <c r="E22" s="0" t="n">
        <v>3</v>
      </c>
      <c r="F22" s="0" t="n">
        <v>3</v>
      </c>
      <c r="G22" s="0" t="n">
        <v>256</v>
      </c>
      <c r="H22" s="0" t="n">
        <v>14</v>
      </c>
      <c r="I22" s="0" t="n">
        <v>14</v>
      </c>
      <c r="J22" s="1" t="n">
        <v>1</v>
      </c>
      <c r="K22" s="0" t="n">
        <f aca="false">B22*C22*D22</f>
        <v>50176</v>
      </c>
      <c r="L22" s="0" t="n">
        <f aca="false">D22*E22*F22*G22</f>
        <v>589824</v>
      </c>
      <c r="M22" s="0" t="n">
        <f aca="false">G22*H22*I22</f>
        <v>50176</v>
      </c>
      <c r="O22" s="0" t="n">
        <f aca="false">K22+L22</f>
        <v>640000</v>
      </c>
      <c r="P22" s="0" t="n">
        <f aca="false">M22</f>
        <v>50176</v>
      </c>
      <c r="Q22" s="0" t="n">
        <f aca="false">O22/P22</f>
        <v>12.7551020408163</v>
      </c>
      <c r="S22" s="0" t="n">
        <f aca="false">Q22/Q38</f>
        <v>0.000126976639041924</v>
      </c>
      <c r="U22" s="11" t="n">
        <f aca="false">K22/1000000</f>
        <v>0.050176</v>
      </c>
      <c r="V22" s="11" t="n">
        <f aca="false">L22/1000000</f>
        <v>0.589824</v>
      </c>
      <c r="W22" s="11" t="n">
        <f aca="false">M22/1000000</f>
        <v>0.050176</v>
      </c>
    </row>
    <row r="23" customFormat="false" ht="14.5" hidden="false" customHeight="false" outlineLevel="0" collapsed="false">
      <c r="A23" s="0" t="s">
        <v>105</v>
      </c>
      <c r="B23" s="0" t="n">
        <v>14</v>
      </c>
      <c r="C23" s="0" t="n">
        <v>14</v>
      </c>
      <c r="D23" s="0" t="n">
        <v>256</v>
      </c>
      <c r="E23" s="0" t="n">
        <v>3</v>
      </c>
      <c r="F23" s="0" t="n">
        <v>3</v>
      </c>
      <c r="G23" s="0" t="n">
        <v>256</v>
      </c>
      <c r="H23" s="0" t="n">
        <v>14</v>
      </c>
      <c r="I23" s="0" t="n">
        <v>14</v>
      </c>
      <c r="J23" s="1" t="n">
        <v>1</v>
      </c>
      <c r="K23" s="0" t="n">
        <f aca="false">B23*C23*D23</f>
        <v>50176</v>
      </c>
      <c r="L23" s="0" t="n">
        <f aca="false">D23*E23*F23*G23</f>
        <v>589824</v>
      </c>
      <c r="M23" s="0" t="n">
        <f aca="false">G23*H23*I23</f>
        <v>50176</v>
      </c>
      <c r="O23" s="0" t="n">
        <f aca="false">K23+L23</f>
        <v>640000</v>
      </c>
      <c r="P23" s="0" t="n">
        <f aca="false">M23</f>
        <v>50176</v>
      </c>
      <c r="Q23" s="0" t="n">
        <f aca="false">O23/P23</f>
        <v>12.7551020408163</v>
      </c>
      <c r="S23" s="0" t="e">
        <f aca="false">Q23/Q40</f>
        <v>#DIV/0!</v>
      </c>
      <c r="U23" s="11" t="n">
        <f aca="false">K23/1000000</f>
        <v>0.050176</v>
      </c>
      <c r="V23" s="11" t="n">
        <f aca="false">L23/1000000</f>
        <v>0.589824</v>
      </c>
      <c r="W23" s="11" t="n">
        <f aca="false">M23/1000000</f>
        <v>0.050176</v>
      </c>
    </row>
    <row r="24" customFormat="false" ht="14.5" hidden="false" customHeight="false" outlineLevel="0" collapsed="false">
      <c r="A24" s="0" t="s">
        <v>106</v>
      </c>
      <c r="B24" s="0" t="n">
        <v>14</v>
      </c>
      <c r="C24" s="0" t="n">
        <v>14</v>
      </c>
      <c r="D24" s="0" t="n">
        <v>256</v>
      </c>
      <c r="E24" s="0" t="n">
        <v>3</v>
      </c>
      <c r="F24" s="0" t="n">
        <v>3</v>
      </c>
      <c r="G24" s="0" t="n">
        <v>256</v>
      </c>
      <c r="H24" s="0" t="n">
        <v>14</v>
      </c>
      <c r="I24" s="0" t="n">
        <v>14</v>
      </c>
      <c r="J24" s="1" t="n">
        <v>1</v>
      </c>
      <c r="K24" s="0" t="n">
        <f aca="false">B24*C24*D24</f>
        <v>50176</v>
      </c>
      <c r="L24" s="0" t="n">
        <f aca="false">D24*E24*F24*G24</f>
        <v>589824</v>
      </c>
      <c r="M24" s="0" t="n">
        <f aca="false">G24*H24*I24</f>
        <v>50176</v>
      </c>
      <c r="O24" s="0" t="n">
        <f aca="false">K24+L24</f>
        <v>640000</v>
      </c>
      <c r="P24" s="0" t="n">
        <f aca="false">M24</f>
        <v>50176</v>
      </c>
      <c r="Q24" s="0" t="n">
        <f aca="false">O24/P24</f>
        <v>12.7551020408163</v>
      </c>
      <c r="S24" s="0" t="e">
        <f aca="false">Q24/Q40</f>
        <v>#DIV/0!</v>
      </c>
      <c r="U24" s="11" t="n">
        <f aca="false">K24/1000000</f>
        <v>0.050176</v>
      </c>
      <c r="V24" s="11" t="n">
        <f aca="false">L24/1000000</f>
        <v>0.589824</v>
      </c>
      <c r="W24" s="11" t="n">
        <f aca="false">M24/1000000</f>
        <v>0.050176</v>
      </c>
    </row>
    <row r="25" customFormat="false" ht="14.5" hidden="false" customHeight="false" outlineLevel="0" collapsed="false">
      <c r="A25" s="0" t="s">
        <v>107</v>
      </c>
      <c r="B25" s="0" t="n">
        <v>14</v>
      </c>
      <c r="C25" s="0" t="n">
        <v>14</v>
      </c>
      <c r="D25" s="0" t="n">
        <v>256</v>
      </c>
      <c r="E25" s="0" t="n">
        <v>3</v>
      </c>
      <c r="F25" s="0" t="n">
        <v>3</v>
      </c>
      <c r="G25" s="0" t="n">
        <v>256</v>
      </c>
      <c r="H25" s="0" t="n">
        <v>14</v>
      </c>
      <c r="I25" s="0" t="n">
        <v>14</v>
      </c>
      <c r="J25" s="1" t="n">
        <v>1</v>
      </c>
      <c r="K25" s="0" t="n">
        <f aca="false">B25*C25*D25</f>
        <v>50176</v>
      </c>
      <c r="L25" s="0" t="n">
        <f aca="false">D25*E25*F25*G25</f>
        <v>589824</v>
      </c>
      <c r="M25" s="0" t="n">
        <f aca="false">G25*H25*I25</f>
        <v>50176</v>
      </c>
      <c r="O25" s="0" t="n">
        <f aca="false">K25+L25</f>
        <v>640000</v>
      </c>
      <c r="P25" s="0" t="n">
        <f aca="false">M25</f>
        <v>50176</v>
      </c>
      <c r="Q25" s="0" t="n">
        <f aca="false">O25/P25</f>
        <v>12.7551020408163</v>
      </c>
      <c r="S25" s="0" t="e">
        <f aca="false">Q25/Q40</f>
        <v>#DIV/0!</v>
      </c>
      <c r="U25" s="11" t="n">
        <f aca="false">K25/1000000</f>
        <v>0.050176</v>
      </c>
      <c r="V25" s="11" t="n">
        <f aca="false">L25/1000000</f>
        <v>0.589824</v>
      </c>
      <c r="W25" s="11" t="n">
        <f aca="false">M25/1000000</f>
        <v>0.050176</v>
      </c>
    </row>
    <row r="26" customFormat="false" ht="14.5" hidden="false" customHeight="false" outlineLevel="0" collapsed="false">
      <c r="A26" s="0" t="s">
        <v>108</v>
      </c>
      <c r="B26" s="0" t="n">
        <v>14</v>
      </c>
      <c r="C26" s="0" t="n">
        <v>14</v>
      </c>
      <c r="D26" s="0" t="n">
        <v>256</v>
      </c>
      <c r="E26" s="0" t="n">
        <v>3</v>
      </c>
      <c r="F26" s="0" t="n">
        <v>3</v>
      </c>
      <c r="G26" s="0" t="n">
        <v>256</v>
      </c>
      <c r="H26" s="0" t="n">
        <v>14</v>
      </c>
      <c r="I26" s="0" t="n">
        <v>14</v>
      </c>
      <c r="J26" s="1" t="n">
        <v>1</v>
      </c>
      <c r="K26" s="0" t="n">
        <f aca="false">B26*C26*D26</f>
        <v>50176</v>
      </c>
      <c r="L26" s="0" t="n">
        <f aca="false">D26*E26*F26*G26</f>
        <v>589824</v>
      </c>
      <c r="M26" s="0" t="n">
        <f aca="false">G26*H26*I26</f>
        <v>50176</v>
      </c>
      <c r="O26" s="0" t="n">
        <f aca="false">K26+L26</f>
        <v>640000</v>
      </c>
      <c r="P26" s="0" t="n">
        <f aca="false">M26</f>
        <v>50176</v>
      </c>
      <c r="Q26" s="0" t="n">
        <f aca="false">O26/P26</f>
        <v>12.7551020408163</v>
      </c>
      <c r="S26" s="0" t="e">
        <f aca="false">Q26/Q40</f>
        <v>#DIV/0!</v>
      </c>
      <c r="U26" s="11" t="n">
        <f aca="false">K26/1000000</f>
        <v>0.050176</v>
      </c>
      <c r="V26" s="11" t="n">
        <f aca="false">L26/1000000</f>
        <v>0.589824</v>
      </c>
      <c r="W26" s="11" t="n">
        <f aca="false">M26/1000000</f>
        <v>0.050176</v>
      </c>
    </row>
    <row r="27" customFormat="false" ht="14.5" hidden="false" customHeight="false" outlineLevel="0" collapsed="false">
      <c r="A27" s="0" t="s">
        <v>109</v>
      </c>
      <c r="B27" s="0" t="n">
        <v>14</v>
      </c>
      <c r="C27" s="0" t="n">
        <v>14</v>
      </c>
      <c r="D27" s="0" t="n">
        <v>256</v>
      </c>
      <c r="E27" s="0" t="n">
        <v>3</v>
      </c>
      <c r="F27" s="0" t="n">
        <v>3</v>
      </c>
      <c r="G27" s="0" t="n">
        <v>256</v>
      </c>
      <c r="H27" s="0" t="n">
        <v>14</v>
      </c>
      <c r="I27" s="0" t="n">
        <v>14</v>
      </c>
      <c r="J27" s="1" t="n">
        <v>1</v>
      </c>
      <c r="K27" s="0" t="n">
        <f aca="false">B27*C27*D27</f>
        <v>50176</v>
      </c>
      <c r="L27" s="0" t="n">
        <f aca="false">D27*E27*F27*G27</f>
        <v>589824</v>
      </c>
      <c r="M27" s="0" t="n">
        <f aca="false">G27*H27*I27</f>
        <v>50176</v>
      </c>
      <c r="O27" s="0" t="n">
        <f aca="false">K27+L27</f>
        <v>640000</v>
      </c>
      <c r="P27" s="0" t="n">
        <f aca="false">M27</f>
        <v>50176</v>
      </c>
      <c r="Q27" s="0" t="n">
        <f aca="false">O27/P27</f>
        <v>12.7551020408163</v>
      </c>
      <c r="S27" s="0" t="e">
        <f aca="false">Q27/Q40</f>
        <v>#DIV/0!</v>
      </c>
      <c r="U27" s="11" t="n">
        <f aca="false">K27/1000000</f>
        <v>0.050176</v>
      </c>
      <c r="V27" s="11" t="n">
        <f aca="false">L27/1000000</f>
        <v>0.589824</v>
      </c>
      <c r="W27" s="11" t="n">
        <f aca="false">M27/1000000</f>
        <v>0.050176</v>
      </c>
    </row>
    <row r="28" customFormat="false" ht="14.5" hidden="false" customHeight="false" outlineLevel="0" collapsed="false">
      <c r="A28" s="0" t="s">
        <v>110</v>
      </c>
      <c r="B28" s="0" t="n">
        <v>14</v>
      </c>
      <c r="C28" s="0" t="n">
        <v>14</v>
      </c>
      <c r="D28" s="0" t="n">
        <v>256</v>
      </c>
      <c r="E28" s="0" t="n">
        <v>3</v>
      </c>
      <c r="F28" s="0" t="n">
        <v>3</v>
      </c>
      <c r="G28" s="0" t="n">
        <v>256</v>
      </c>
      <c r="H28" s="0" t="n">
        <v>14</v>
      </c>
      <c r="I28" s="0" t="n">
        <v>14</v>
      </c>
      <c r="J28" s="1" t="n">
        <v>1</v>
      </c>
      <c r="K28" s="0" t="n">
        <f aca="false">B28*C28*D28</f>
        <v>50176</v>
      </c>
      <c r="L28" s="0" t="n">
        <f aca="false">D28*E28*F28*G28</f>
        <v>589824</v>
      </c>
      <c r="M28" s="0" t="n">
        <f aca="false">G28*H28*I28</f>
        <v>50176</v>
      </c>
      <c r="O28" s="0" t="n">
        <f aca="false">K28+L28</f>
        <v>640000</v>
      </c>
      <c r="P28" s="0" t="n">
        <f aca="false">M28</f>
        <v>50176</v>
      </c>
      <c r="Q28" s="0" t="n">
        <f aca="false">O28/P28</f>
        <v>12.7551020408163</v>
      </c>
      <c r="S28" s="0" t="e">
        <f aca="false">Q28/Q40</f>
        <v>#DIV/0!</v>
      </c>
      <c r="U28" s="11" t="n">
        <f aca="false">K28/1000000</f>
        <v>0.050176</v>
      </c>
      <c r="V28" s="11" t="n">
        <f aca="false">L28/1000000</f>
        <v>0.589824</v>
      </c>
      <c r="W28" s="11" t="n">
        <f aca="false">M28/1000000</f>
        <v>0.050176</v>
      </c>
    </row>
    <row r="29" customFormat="false" ht="14.5" hidden="false" customHeight="false" outlineLevel="0" collapsed="false">
      <c r="A29" s="0" t="s">
        <v>111</v>
      </c>
      <c r="B29" s="0" t="n">
        <v>14</v>
      </c>
      <c r="C29" s="0" t="n">
        <v>14</v>
      </c>
      <c r="D29" s="0" t="n">
        <v>256</v>
      </c>
      <c r="E29" s="0" t="n">
        <v>3</v>
      </c>
      <c r="F29" s="0" t="n">
        <v>3</v>
      </c>
      <c r="G29" s="0" t="n">
        <v>256</v>
      </c>
      <c r="H29" s="0" t="n">
        <v>14</v>
      </c>
      <c r="I29" s="0" t="n">
        <v>14</v>
      </c>
      <c r="J29" s="1" t="n">
        <v>1</v>
      </c>
      <c r="K29" s="0" t="n">
        <f aca="false">B29*C29*D29</f>
        <v>50176</v>
      </c>
      <c r="L29" s="0" t="n">
        <f aca="false">D29*E29*F29*G29</f>
        <v>589824</v>
      </c>
      <c r="M29" s="0" t="n">
        <f aca="false">G29*H29*I29</f>
        <v>50176</v>
      </c>
      <c r="O29" s="0" t="n">
        <f aca="false">K29+L29</f>
        <v>640000</v>
      </c>
      <c r="P29" s="0" t="n">
        <f aca="false">M29</f>
        <v>50176</v>
      </c>
      <c r="Q29" s="0" t="n">
        <f aca="false">O29/P29</f>
        <v>12.7551020408163</v>
      </c>
      <c r="S29" s="0" t="e">
        <f aca="false">Q29/Q40</f>
        <v>#DIV/0!</v>
      </c>
      <c r="U29" s="11" t="n">
        <f aca="false">K29/1000000</f>
        <v>0.050176</v>
      </c>
      <c r="V29" s="11" t="n">
        <f aca="false">L29/1000000</f>
        <v>0.589824</v>
      </c>
      <c r="W29" s="11" t="n">
        <f aca="false">M29/1000000</f>
        <v>0.050176</v>
      </c>
    </row>
    <row r="30" customFormat="false" ht="14.5" hidden="false" customHeight="false" outlineLevel="0" collapsed="false">
      <c r="A30" s="0" t="s">
        <v>112</v>
      </c>
      <c r="B30" s="0" t="n">
        <v>14</v>
      </c>
      <c r="C30" s="0" t="n">
        <v>14</v>
      </c>
      <c r="D30" s="0" t="n">
        <v>256</v>
      </c>
      <c r="E30" s="0" t="n">
        <v>3</v>
      </c>
      <c r="F30" s="0" t="n">
        <v>3</v>
      </c>
      <c r="G30" s="0" t="n">
        <v>256</v>
      </c>
      <c r="H30" s="0" t="n">
        <v>14</v>
      </c>
      <c r="I30" s="0" t="n">
        <v>14</v>
      </c>
      <c r="J30" s="1" t="n">
        <v>1</v>
      </c>
      <c r="K30" s="0" t="n">
        <f aca="false">B30*C30*D30</f>
        <v>50176</v>
      </c>
      <c r="L30" s="0" t="n">
        <f aca="false">D30*E30*F30*G30</f>
        <v>589824</v>
      </c>
      <c r="M30" s="0" t="n">
        <f aca="false">G30*H30*I30</f>
        <v>50176</v>
      </c>
      <c r="O30" s="0" t="n">
        <f aca="false">K30+L30</f>
        <v>640000</v>
      </c>
      <c r="P30" s="0" t="n">
        <f aca="false">M30</f>
        <v>50176</v>
      </c>
      <c r="Q30" s="0" t="n">
        <f aca="false">O30/P30</f>
        <v>12.7551020408163</v>
      </c>
      <c r="S30" s="0" t="e">
        <f aca="false">Q30/Q40</f>
        <v>#DIV/0!</v>
      </c>
      <c r="U30" s="11" t="n">
        <f aca="false">K30/1000000</f>
        <v>0.050176</v>
      </c>
      <c r="V30" s="11" t="n">
        <f aca="false">L30/1000000</f>
        <v>0.589824</v>
      </c>
      <c r="W30" s="11" t="n">
        <f aca="false">M30/1000000</f>
        <v>0.050176</v>
      </c>
    </row>
    <row r="31" customFormat="false" ht="14.5" hidden="false" customHeight="false" outlineLevel="0" collapsed="false">
      <c r="A31" s="0" t="s">
        <v>113</v>
      </c>
      <c r="B31" s="0" t="n">
        <v>14</v>
      </c>
      <c r="C31" s="0" t="n">
        <v>14</v>
      </c>
      <c r="D31" s="0" t="n">
        <v>256</v>
      </c>
      <c r="E31" s="0" t="n">
        <v>3</v>
      </c>
      <c r="F31" s="0" t="n">
        <v>3</v>
      </c>
      <c r="G31" s="0" t="n">
        <v>512</v>
      </c>
      <c r="H31" s="0" t="n">
        <v>7</v>
      </c>
      <c r="I31" s="0" t="n">
        <v>7</v>
      </c>
      <c r="J31" s="1" t="n">
        <v>2</v>
      </c>
      <c r="K31" s="0" t="n">
        <f aca="false">B31*C31*D31</f>
        <v>50176</v>
      </c>
      <c r="L31" s="0" t="n">
        <f aca="false">D31*E31*F31*G31</f>
        <v>1179648</v>
      </c>
      <c r="M31" s="0" t="n">
        <f aca="false">G31*H31*I31</f>
        <v>25088</v>
      </c>
      <c r="O31" s="0" t="n">
        <f aca="false">K31+L31</f>
        <v>1229824</v>
      </c>
      <c r="P31" s="0" t="n">
        <f aca="false">M31</f>
        <v>25088</v>
      </c>
      <c r="Q31" s="0" t="n">
        <f aca="false">O31/P31</f>
        <v>49.0204081632653</v>
      </c>
      <c r="S31" s="0" t="n">
        <f aca="false">Q31/Q38</f>
        <v>0.000487996619165924</v>
      </c>
      <c r="U31" s="11" t="n">
        <f aca="false">K31/1000000</f>
        <v>0.050176</v>
      </c>
      <c r="V31" s="11" t="n">
        <f aca="false">L31/1000000</f>
        <v>1.179648</v>
      </c>
      <c r="W31" s="11" t="n">
        <f aca="false">M31/1000000</f>
        <v>0.025088</v>
      </c>
    </row>
    <row r="32" customFormat="false" ht="14.5" hidden="false" customHeight="false" outlineLevel="0" collapsed="false">
      <c r="A32" s="0" t="s">
        <v>114</v>
      </c>
      <c r="B32" s="0" t="n">
        <v>7</v>
      </c>
      <c r="C32" s="0" t="n">
        <v>7</v>
      </c>
      <c r="D32" s="0" t="n">
        <v>512</v>
      </c>
      <c r="E32" s="0" t="n">
        <v>3</v>
      </c>
      <c r="F32" s="0" t="n">
        <v>3</v>
      </c>
      <c r="G32" s="0" t="n">
        <v>512</v>
      </c>
      <c r="H32" s="0" t="n">
        <v>7</v>
      </c>
      <c r="I32" s="0" t="n">
        <v>7</v>
      </c>
      <c r="J32" s="1" t="n">
        <v>1</v>
      </c>
      <c r="K32" s="0" t="n">
        <f aca="false">B32*C32*D32</f>
        <v>25088</v>
      </c>
      <c r="L32" s="0" t="n">
        <f aca="false">D32*E32*F32*G32</f>
        <v>2359296</v>
      </c>
      <c r="M32" s="0" t="n">
        <f aca="false">G32*H32*I32</f>
        <v>25088</v>
      </c>
      <c r="O32" s="0" t="n">
        <f aca="false">K32+L32</f>
        <v>2384384</v>
      </c>
      <c r="P32" s="0" t="n">
        <f aca="false">M32</f>
        <v>25088</v>
      </c>
      <c r="Q32" s="0" t="n">
        <f aca="false">O32/P32</f>
        <v>95.0408163265306</v>
      </c>
      <c r="S32" s="0" t="n">
        <f aca="false">Q32/Q38</f>
        <v>0.000946128332829187</v>
      </c>
      <c r="U32" s="11" t="n">
        <f aca="false">K32/1000000</f>
        <v>0.025088</v>
      </c>
      <c r="V32" s="11" t="n">
        <f aca="false">L32/1000000</f>
        <v>2.359296</v>
      </c>
      <c r="W32" s="11" t="n">
        <f aca="false">M32/1000000</f>
        <v>0.025088</v>
      </c>
    </row>
    <row r="33" customFormat="false" ht="14.5" hidden="false" customHeight="false" outlineLevel="0" collapsed="false">
      <c r="A33" s="0" t="s">
        <v>115</v>
      </c>
      <c r="B33" s="0" t="n">
        <v>14</v>
      </c>
      <c r="C33" s="0" t="n">
        <v>14</v>
      </c>
      <c r="D33" s="0" t="n">
        <v>256</v>
      </c>
      <c r="E33" s="0" t="n">
        <v>1</v>
      </c>
      <c r="F33" s="0" t="n">
        <v>1</v>
      </c>
      <c r="G33" s="0" t="n">
        <v>512</v>
      </c>
      <c r="H33" s="0" t="n">
        <v>7</v>
      </c>
      <c r="I33" s="0" t="n">
        <v>7</v>
      </c>
      <c r="J33" s="1" t="n">
        <v>2</v>
      </c>
      <c r="K33" s="0" t="n">
        <f aca="false">B33*C33*D33</f>
        <v>50176</v>
      </c>
      <c r="L33" s="0" t="n">
        <f aca="false">D33*E33*F33*G33</f>
        <v>131072</v>
      </c>
      <c r="M33" s="0" t="n">
        <f aca="false">G33*H33*I33</f>
        <v>25088</v>
      </c>
      <c r="O33" s="0" t="n">
        <f aca="false">K33+L33</f>
        <v>181248</v>
      </c>
      <c r="P33" s="0" t="n">
        <f aca="false">M33</f>
        <v>25088</v>
      </c>
      <c r="Q33" s="0" t="n">
        <f aca="false">O33/P33</f>
        <v>7.22448979591837</v>
      </c>
      <c r="S33" s="0" t="n">
        <f aca="false">Q33/Q38</f>
        <v>7.19195683533459E-005</v>
      </c>
      <c r="U33" s="11" t="n">
        <f aca="false">K33/1000000</f>
        <v>0.050176</v>
      </c>
      <c r="V33" s="11" t="n">
        <f aca="false">L33/1000000</f>
        <v>0.131072</v>
      </c>
      <c r="W33" s="11" t="n">
        <f aca="false">M33/1000000</f>
        <v>0.025088</v>
      </c>
    </row>
    <row r="34" customFormat="false" ht="14.5" hidden="false" customHeight="false" outlineLevel="0" collapsed="false">
      <c r="A34" s="0" t="s">
        <v>116</v>
      </c>
      <c r="B34" s="0" t="n">
        <v>7</v>
      </c>
      <c r="C34" s="0" t="n">
        <v>7</v>
      </c>
      <c r="D34" s="0" t="n">
        <v>512</v>
      </c>
      <c r="E34" s="0" t="n">
        <v>3</v>
      </c>
      <c r="F34" s="0" t="n">
        <v>3</v>
      </c>
      <c r="G34" s="0" t="n">
        <v>512</v>
      </c>
      <c r="H34" s="0" t="n">
        <v>7</v>
      </c>
      <c r="I34" s="0" t="n">
        <v>7</v>
      </c>
      <c r="J34" s="1" t="n">
        <v>1</v>
      </c>
      <c r="K34" s="0" t="n">
        <f aca="false">B34*C34*D34</f>
        <v>25088</v>
      </c>
      <c r="L34" s="0" t="n">
        <f aca="false">D34*E34*F34*G34</f>
        <v>2359296</v>
      </c>
      <c r="M34" s="0" t="n">
        <f aca="false">G34*H34*I34</f>
        <v>25088</v>
      </c>
      <c r="O34" s="0" t="n">
        <f aca="false">K34+L34</f>
        <v>2384384</v>
      </c>
      <c r="P34" s="0" t="n">
        <f aca="false">M34</f>
        <v>25088</v>
      </c>
      <c r="Q34" s="0" t="n">
        <f aca="false">O34/P34</f>
        <v>95.0408163265306</v>
      </c>
      <c r="S34" s="0" t="n">
        <f aca="false">Q34/Q38</f>
        <v>0.000946128332829187</v>
      </c>
      <c r="U34" s="11" t="n">
        <f aca="false">K34/1000000</f>
        <v>0.025088</v>
      </c>
      <c r="V34" s="11" t="n">
        <f aca="false">L34/1000000</f>
        <v>2.359296</v>
      </c>
      <c r="W34" s="11" t="n">
        <f aca="false">M34/1000000</f>
        <v>0.025088</v>
      </c>
    </row>
    <row r="35" customFormat="false" ht="14.5" hidden="false" customHeight="false" outlineLevel="0" collapsed="false">
      <c r="A35" s="0" t="s">
        <v>117</v>
      </c>
      <c r="B35" s="0" t="n">
        <v>7</v>
      </c>
      <c r="C35" s="0" t="n">
        <v>7</v>
      </c>
      <c r="D35" s="0" t="n">
        <v>512</v>
      </c>
      <c r="E35" s="0" t="n">
        <v>3</v>
      </c>
      <c r="F35" s="0" t="n">
        <v>3</v>
      </c>
      <c r="G35" s="0" t="n">
        <v>512</v>
      </c>
      <c r="H35" s="0" t="n">
        <v>7</v>
      </c>
      <c r="I35" s="0" t="n">
        <v>7</v>
      </c>
      <c r="J35" s="1" t="n">
        <v>1</v>
      </c>
      <c r="K35" s="0" t="n">
        <f aca="false">B35*C35*D35</f>
        <v>25088</v>
      </c>
      <c r="L35" s="0" t="n">
        <f aca="false">D35*E35*F35*G35</f>
        <v>2359296</v>
      </c>
      <c r="M35" s="0" t="n">
        <f aca="false">G35*H35*I35</f>
        <v>25088</v>
      </c>
      <c r="O35" s="0" t="n">
        <f aca="false">K35+L35</f>
        <v>2384384</v>
      </c>
      <c r="P35" s="0" t="n">
        <f aca="false">M35</f>
        <v>25088</v>
      </c>
      <c r="Q35" s="0" t="n">
        <f aca="false">O35/P35</f>
        <v>95.0408163265306</v>
      </c>
      <c r="S35" s="0" t="n">
        <f aca="false">Q35/Q38</f>
        <v>0.000946128332829187</v>
      </c>
      <c r="U35" s="11" t="n">
        <f aca="false">K35/1000000</f>
        <v>0.025088</v>
      </c>
      <c r="V35" s="11" t="n">
        <f aca="false">L35/1000000</f>
        <v>2.359296</v>
      </c>
      <c r="W35" s="11" t="n">
        <f aca="false">M35/1000000</f>
        <v>0.025088</v>
      </c>
    </row>
    <row r="36" customFormat="false" ht="14.5" hidden="false" customHeight="false" outlineLevel="0" collapsed="false">
      <c r="A36" s="0" t="s">
        <v>118</v>
      </c>
      <c r="B36" s="0" t="n">
        <v>7</v>
      </c>
      <c r="C36" s="0" t="n">
        <v>7</v>
      </c>
      <c r="D36" s="0" t="n">
        <v>512</v>
      </c>
      <c r="E36" s="0" t="n">
        <v>3</v>
      </c>
      <c r="F36" s="0" t="n">
        <v>3</v>
      </c>
      <c r="G36" s="0" t="n">
        <v>512</v>
      </c>
      <c r="H36" s="0" t="n">
        <v>7</v>
      </c>
      <c r="I36" s="0" t="n">
        <v>7</v>
      </c>
      <c r="J36" s="1" t="n">
        <v>1</v>
      </c>
      <c r="K36" s="0" t="n">
        <f aca="false">B36*C36*D36</f>
        <v>25088</v>
      </c>
      <c r="L36" s="0" t="n">
        <f aca="false">D36*E36*F36*G36</f>
        <v>2359296</v>
      </c>
      <c r="M36" s="0" t="n">
        <f aca="false">G36*H36*I36</f>
        <v>25088</v>
      </c>
      <c r="O36" s="0" t="n">
        <f aca="false">K36+L36</f>
        <v>2384384</v>
      </c>
      <c r="P36" s="0" t="n">
        <f aca="false">M36</f>
        <v>25088</v>
      </c>
      <c r="Q36" s="0" t="n">
        <f aca="false">O36/P36</f>
        <v>95.0408163265306</v>
      </c>
      <c r="S36" s="0" t="e">
        <f aca="false">Q36/Q40</f>
        <v>#DIV/0!</v>
      </c>
      <c r="U36" s="11" t="n">
        <f aca="false">K36/1000000</f>
        <v>0.025088</v>
      </c>
      <c r="V36" s="11" t="n">
        <f aca="false">L36/1000000</f>
        <v>2.359296</v>
      </c>
      <c r="W36" s="11" t="n">
        <f aca="false">M36/1000000</f>
        <v>0.025088</v>
      </c>
    </row>
    <row r="37" customFormat="false" ht="14.5" hidden="false" customHeight="false" outlineLevel="0" collapsed="false">
      <c r="A37" s="0" t="s">
        <v>119</v>
      </c>
      <c r="B37" s="0" t="n">
        <v>7</v>
      </c>
      <c r="C37" s="0" t="n">
        <v>7</v>
      </c>
      <c r="D37" s="0" t="n">
        <v>512</v>
      </c>
      <c r="E37" s="0" t="n">
        <v>3</v>
      </c>
      <c r="F37" s="0" t="n">
        <v>3</v>
      </c>
      <c r="G37" s="0" t="n">
        <v>512</v>
      </c>
      <c r="H37" s="0" t="n">
        <v>7</v>
      </c>
      <c r="I37" s="0" t="n">
        <v>7</v>
      </c>
      <c r="J37" s="1" t="n">
        <v>1</v>
      </c>
      <c r="K37" s="0" t="n">
        <f aca="false">B37*C37*D37</f>
        <v>25088</v>
      </c>
      <c r="L37" s="0" t="n">
        <f aca="false">D37*E37*F37*G37</f>
        <v>2359296</v>
      </c>
      <c r="M37" s="0" t="n">
        <f aca="false">G37*H37*I37</f>
        <v>25088</v>
      </c>
      <c r="O37" s="0" t="n">
        <f aca="false">K37+L37</f>
        <v>2384384</v>
      </c>
      <c r="P37" s="0" t="n">
        <f aca="false">M37</f>
        <v>25088</v>
      </c>
      <c r="Q37" s="0" t="n">
        <f aca="false">O37/P37</f>
        <v>95.0408163265306</v>
      </c>
      <c r="S37" s="0" t="e">
        <f aca="false">Q37/Q40</f>
        <v>#DIV/0!</v>
      </c>
      <c r="U37" s="11" t="n">
        <f aca="false">K37/1000000</f>
        <v>0.025088</v>
      </c>
      <c r="V37" s="11" t="n">
        <f aca="false">L37/1000000</f>
        <v>2.359296</v>
      </c>
      <c r="W37" s="11" t="n">
        <f aca="false">M37/1000000</f>
        <v>0.025088</v>
      </c>
    </row>
    <row r="38" customFormat="false" ht="14.5" hidden="false" customHeight="false" outlineLevel="0" collapsed="false">
      <c r="A38" s="0" t="s">
        <v>82</v>
      </c>
      <c r="B38" s="0" t="n">
        <v>7</v>
      </c>
      <c r="C38" s="0" t="n">
        <v>7</v>
      </c>
      <c r="D38" s="0" t="n">
        <v>2048</v>
      </c>
      <c r="E38" s="0" t="n">
        <v>7</v>
      </c>
      <c r="F38" s="0" t="n">
        <v>7</v>
      </c>
      <c r="G38" s="0" t="n">
        <v>1000</v>
      </c>
      <c r="H38" s="0" t="n">
        <v>1</v>
      </c>
      <c r="I38" s="0" t="n">
        <v>1</v>
      </c>
      <c r="J38" s="1" t="n">
        <v>1</v>
      </c>
      <c r="K38" s="0" t="n">
        <f aca="false">B38*C38*D38</f>
        <v>100352</v>
      </c>
      <c r="L38" s="0" t="n">
        <f aca="false">D38*E38*F38*G38</f>
        <v>100352000</v>
      </c>
      <c r="M38" s="0" t="n">
        <f aca="false">G38*H38*I38</f>
        <v>1000</v>
      </c>
      <c r="O38" s="0" t="n">
        <f aca="false">K38+L38</f>
        <v>100452352</v>
      </c>
      <c r="P38" s="0" t="n">
        <f aca="false">M38</f>
        <v>1000</v>
      </c>
      <c r="Q38" s="0" t="n">
        <f aca="false">O38/P38</f>
        <v>100452.352</v>
      </c>
      <c r="S38" s="0" t="n">
        <f aca="false">Q38/Q38</f>
        <v>1</v>
      </c>
      <c r="U38" s="11" t="n">
        <f aca="false">K38/1000000</f>
        <v>0.100352</v>
      </c>
      <c r="V38" s="11" t="n">
        <f aca="false">L38/1000000</f>
        <v>100.352</v>
      </c>
      <c r="W38" s="11" t="n">
        <f aca="false">M38/1000000</f>
        <v>0.001</v>
      </c>
    </row>
    <row r="39" customFormat="false" ht="14.5" hidden="false" customHeight="false" outlineLevel="0" collapsed="false">
      <c r="V39" s="11" t="n">
        <f aca="false">SUM(V2:V38)</f>
        <v>121.619648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2018-09-21T22:06:30Z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