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77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J2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  <c r="I26" i="1"/>
  <c r="I25" i="1"/>
  <c r="D5" i="1"/>
  <c r="A27" i="1"/>
  <c r="E5" i="1"/>
  <c r="F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4" i="1"/>
  <c r="E4" i="1"/>
  <c r="F4" i="1"/>
  <c r="G5" i="1"/>
</calcChain>
</file>

<file path=xl/sharedStrings.xml><?xml version="1.0" encoding="utf-8"?>
<sst xmlns="http://schemas.openxmlformats.org/spreadsheetml/2006/main" count="13" uniqueCount="13">
  <si>
    <t>3 inches in pixels:</t>
  </si>
  <si>
    <t>frame:</t>
  </si>
  <si>
    <t>remaining sample in pixels</t>
  </si>
  <si>
    <t>pixels per inch:</t>
  </si>
  <si>
    <t>inches burnt:</t>
  </si>
  <si>
    <t>time (sec):</t>
  </si>
  <si>
    <t>inches remaining:</t>
  </si>
  <si>
    <t>difference:</t>
  </si>
  <si>
    <t>in meters</t>
  </si>
  <si>
    <t>mean:</t>
  </si>
  <si>
    <t>std:</t>
  </si>
  <si>
    <t>in mm/s</t>
  </si>
  <si>
    <t>in cm/sec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</si>
</sst>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center" vertical="top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Sheet1!$B$5:$B$24</c:f>
              <c:numCache>
                <c:formatCode>General</c:formatCode>
                <c:ptCount val="20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100.0</c:v>
                </c:pt>
                <c:pt idx="5">
                  <c:v>120.0</c:v>
                </c:pt>
                <c:pt idx="6">
                  <c:v>140.0</c:v>
                </c:pt>
                <c:pt idx="7">
                  <c:v>160.0</c:v>
                </c:pt>
                <c:pt idx="8">
                  <c:v>180.0</c:v>
                </c:pt>
                <c:pt idx="9">
                  <c:v>200.0</c:v>
                </c:pt>
                <c:pt idx="10">
                  <c:v>220.0</c:v>
                </c:pt>
                <c:pt idx="11">
                  <c:v>240.0</c:v>
                </c:pt>
                <c:pt idx="12">
                  <c:v>260.0</c:v>
                </c:pt>
                <c:pt idx="13">
                  <c:v>280.0</c:v>
                </c:pt>
                <c:pt idx="14">
                  <c:v>300.0</c:v>
                </c:pt>
                <c:pt idx="15">
                  <c:v>320.0</c:v>
                </c:pt>
                <c:pt idx="16">
                  <c:v>340.0</c:v>
                </c:pt>
                <c:pt idx="17">
                  <c:v>360.0</c:v>
                </c:pt>
                <c:pt idx="18">
                  <c:v>380.0</c:v>
                </c:pt>
                <c:pt idx="19">
                  <c:v>400.0</c:v>
                </c:pt>
              </c:numCache>
            </c:numRef>
          </c:xVal>
          <c:yVal>
            <c:numRef>
              <c:f>Sheet1!$J$5:$J$24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0.00424276169265031</c:v>
                </c:pt>
                <c:pt idx="3">
                  <c:v>0.00424276169265031</c:v>
                </c:pt>
                <c:pt idx="4">
                  <c:v>0.0101826280623608</c:v>
                </c:pt>
                <c:pt idx="5">
                  <c:v>0.00509131403118037</c:v>
                </c:pt>
                <c:pt idx="6">
                  <c:v>0.00933407572383073</c:v>
                </c:pt>
                <c:pt idx="7">
                  <c:v>0.00763697104677063</c:v>
                </c:pt>
                <c:pt idx="8">
                  <c:v>0.00848552338530063</c:v>
                </c:pt>
                <c:pt idx="9">
                  <c:v>0.00933407572383073</c:v>
                </c:pt>
                <c:pt idx="10">
                  <c:v>0.00848552338530069</c:v>
                </c:pt>
                <c:pt idx="11">
                  <c:v>0.00678841870824052</c:v>
                </c:pt>
                <c:pt idx="12">
                  <c:v>0.00678841870824052</c:v>
                </c:pt>
                <c:pt idx="13">
                  <c:v>0.00933407572383073</c:v>
                </c:pt>
                <c:pt idx="14">
                  <c:v>0.00678841870824052</c:v>
                </c:pt>
                <c:pt idx="15">
                  <c:v>0.00848552338530069</c:v>
                </c:pt>
                <c:pt idx="16">
                  <c:v>0.00678841870824052</c:v>
                </c:pt>
                <c:pt idx="17">
                  <c:v>0.00933407572383073</c:v>
                </c:pt>
                <c:pt idx="18">
                  <c:v>0.0076369710467706</c:v>
                </c:pt>
                <c:pt idx="19">
                  <c:v>0.00593986636971047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64456"/>
        <c:axId val="2054917800"/>
      </c:scatterChart>
      <c:valAx>
        <c:axId val="-212876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917800"/>
        <c:crosses val="autoZero"/>
        <c:crossBetween val="midCat"/>
      </c:valAx>
      <c:valAx>
        <c:axId val="2054917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6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</xdr:row>
      <xdr:rowOff>57150</xdr:rowOff>
    </xdr:from>
    <xdr:to>
      <xdr:col>18</xdr:col>
      <xdr:colOff>368300</xdr:colOff>
      <xdr:row>24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J7" sqref="J7"/>
    </sheetView>
  </sheetViews>
  <sheetFormatPr baseColWidth="10" defaultRowHeight="15" x14ac:dyDescent="0"/>
  <cols>
    <col min="1" max="1" width="8" customWidth="1"/>
    <col min="5" max="5" width="12.1640625" bestFit="1" customWidth="1"/>
    <col min="6" max="6" width="15.6640625" bestFit="1" customWidth="1"/>
  </cols>
  <sheetData>
    <row r="1" spans="1:10">
      <c r="C1" s="3" t="s">
        <v>2</v>
      </c>
    </row>
    <row r="2" spans="1:10" ht="15" customHeight="1">
      <c r="C2" s="3"/>
    </row>
    <row r="3" spans="1:10">
      <c r="A3" t="s">
        <v>1</v>
      </c>
      <c r="B3" t="s">
        <v>5</v>
      </c>
      <c r="C3" s="3"/>
      <c r="E3" t="s">
        <v>4</v>
      </c>
      <c r="F3" t="s">
        <v>6</v>
      </c>
      <c r="G3" t="s">
        <v>7</v>
      </c>
      <c r="H3" t="s">
        <v>8</v>
      </c>
      <c r="I3" s="1" t="s">
        <v>11</v>
      </c>
      <c r="J3" s="1" t="s">
        <v>12</v>
      </c>
    </row>
    <row r="4" spans="1:10">
      <c r="A4">
        <v>1</v>
      </c>
      <c r="B4">
        <v>0</v>
      </c>
      <c r="C4">
        <v>420</v>
      </c>
      <c r="D4">
        <f t="shared" ref="D4:D24" si="0">$A$30-C4</f>
        <v>29</v>
      </c>
      <c r="E4">
        <f t="shared" ref="E4:E24" si="1">D4/$A$27</f>
        <v>0.19376391982182628</v>
      </c>
      <c r="F4">
        <f>3 -E4</f>
        <v>2.8062360801781736</v>
      </c>
    </row>
    <row r="5" spans="1:10">
      <c r="A5">
        <v>2</v>
      </c>
      <c r="B5">
        <v>20</v>
      </c>
      <c r="C5">
        <v>420</v>
      </c>
      <c r="D5">
        <f t="shared" si="0"/>
        <v>29</v>
      </c>
      <c r="E5">
        <f t="shared" si="1"/>
        <v>0.19376391982182628</v>
      </c>
      <c r="F5">
        <f t="shared" ref="F5:F24" si="2">3 -E5</f>
        <v>2.8062360801781736</v>
      </c>
      <c r="G5">
        <f>F4-F5</f>
        <v>0</v>
      </c>
      <c r="H5">
        <f>G5*0.0254</f>
        <v>0</v>
      </c>
      <c r="I5">
        <f>H5/20*1000</f>
        <v>0</v>
      </c>
      <c r="J5">
        <f>H5/20*100</f>
        <v>0</v>
      </c>
    </row>
    <row r="6" spans="1:10">
      <c r="A6">
        <v>3</v>
      </c>
      <c r="B6">
        <v>40</v>
      </c>
      <c r="C6">
        <v>420</v>
      </c>
      <c r="D6">
        <f t="shared" si="0"/>
        <v>29</v>
      </c>
      <c r="E6">
        <f t="shared" si="1"/>
        <v>0.19376391982182628</v>
      </c>
      <c r="F6">
        <f t="shared" si="2"/>
        <v>2.8062360801781736</v>
      </c>
      <c r="G6">
        <f t="shared" ref="G6:G24" si="3">F5-F6</f>
        <v>0</v>
      </c>
      <c r="H6">
        <f t="shared" ref="H6:H24" si="4">G6*0.0254</f>
        <v>0</v>
      </c>
      <c r="I6">
        <f t="shared" ref="I6:I24" si="5">H6/20*1000</f>
        <v>0</v>
      </c>
      <c r="J6">
        <f t="shared" ref="J6:J24" si="6">H6/20*100</f>
        <v>0</v>
      </c>
    </row>
    <row r="7" spans="1:10">
      <c r="A7">
        <v>4</v>
      </c>
      <c r="B7">
        <v>60</v>
      </c>
      <c r="C7">
        <v>415</v>
      </c>
      <c r="D7">
        <f t="shared" si="0"/>
        <v>34</v>
      </c>
      <c r="E7">
        <f t="shared" si="1"/>
        <v>0.22717149220489979</v>
      </c>
      <c r="F7">
        <f t="shared" si="2"/>
        <v>2.7728285077951003</v>
      </c>
      <c r="G7">
        <f t="shared" si="3"/>
        <v>3.3407572383073347E-2</v>
      </c>
      <c r="H7">
        <f t="shared" si="4"/>
        <v>8.4855233853006295E-4</v>
      </c>
      <c r="I7">
        <f t="shared" si="5"/>
        <v>4.2427616926503146E-2</v>
      </c>
      <c r="J7">
        <f t="shared" si="6"/>
        <v>4.242761692650315E-3</v>
      </c>
    </row>
    <row r="8" spans="1:10">
      <c r="A8">
        <v>5</v>
      </c>
      <c r="B8">
        <v>80</v>
      </c>
      <c r="C8">
        <v>410</v>
      </c>
      <c r="D8">
        <f t="shared" si="0"/>
        <v>39</v>
      </c>
      <c r="E8">
        <f t="shared" si="1"/>
        <v>0.26057906458797331</v>
      </c>
      <c r="F8">
        <f t="shared" si="2"/>
        <v>2.7394209354120269</v>
      </c>
      <c r="G8">
        <f t="shared" si="3"/>
        <v>3.3407572383073347E-2</v>
      </c>
      <c r="H8">
        <f t="shared" si="4"/>
        <v>8.4855233853006295E-4</v>
      </c>
      <c r="I8">
        <f t="shared" si="5"/>
        <v>4.2427616926503146E-2</v>
      </c>
      <c r="J8">
        <f t="shared" si="6"/>
        <v>4.242761692650315E-3</v>
      </c>
    </row>
    <row r="9" spans="1:10">
      <c r="A9">
        <v>6</v>
      </c>
      <c r="B9">
        <v>100</v>
      </c>
      <c r="C9">
        <v>398</v>
      </c>
      <c r="D9">
        <f t="shared" si="0"/>
        <v>51</v>
      </c>
      <c r="E9">
        <f t="shared" si="1"/>
        <v>0.34075723830734966</v>
      </c>
      <c r="F9">
        <f t="shared" si="2"/>
        <v>2.6592427616926502</v>
      </c>
      <c r="G9">
        <f t="shared" si="3"/>
        <v>8.0178173719376744E-2</v>
      </c>
      <c r="H9">
        <f t="shared" si="4"/>
        <v>2.0365256124721693E-3</v>
      </c>
      <c r="I9">
        <f t="shared" si="5"/>
        <v>0.10182628062360846</v>
      </c>
      <c r="J9">
        <f t="shared" si="6"/>
        <v>1.0182628062360847E-2</v>
      </c>
    </row>
    <row r="10" spans="1:10">
      <c r="A10">
        <v>7</v>
      </c>
      <c r="B10">
        <v>120</v>
      </c>
      <c r="C10">
        <v>392</v>
      </c>
      <c r="D10">
        <f t="shared" si="0"/>
        <v>57</v>
      </c>
      <c r="E10">
        <f t="shared" si="1"/>
        <v>0.38084632516703787</v>
      </c>
      <c r="F10">
        <f t="shared" si="2"/>
        <v>2.6191536748329622</v>
      </c>
      <c r="G10">
        <f t="shared" si="3"/>
        <v>4.0089086859687928E-2</v>
      </c>
      <c r="H10">
        <f t="shared" si="4"/>
        <v>1.0182628062360734E-3</v>
      </c>
      <c r="I10">
        <f t="shared" si="5"/>
        <v>5.0913140311803669E-2</v>
      </c>
      <c r="J10">
        <f t="shared" si="6"/>
        <v>5.0913140311803669E-3</v>
      </c>
    </row>
    <row r="11" spans="1:10">
      <c r="A11">
        <v>8</v>
      </c>
      <c r="B11">
        <v>140</v>
      </c>
      <c r="C11">
        <v>381</v>
      </c>
      <c r="D11">
        <f t="shared" si="0"/>
        <v>68</v>
      </c>
      <c r="E11">
        <f t="shared" si="1"/>
        <v>0.45434298440979959</v>
      </c>
      <c r="F11">
        <f t="shared" si="2"/>
        <v>2.5456570155902005</v>
      </c>
      <c r="G11">
        <f t="shared" si="3"/>
        <v>7.3496659242761719E-2</v>
      </c>
      <c r="H11">
        <f t="shared" si="4"/>
        <v>1.8668151447661476E-3</v>
      </c>
      <c r="I11">
        <f t="shared" si="5"/>
        <v>9.334075723830737E-2</v>
      </c>
      <c r="J11">
        <f t="shared" si="6"/>
        <v>9.3340757238307374E-3</v>
      </c>
    </row>
    <row r="12" spans="1:10">
      <c r="A12">
        <v>9</v>
      </c>
      <c r="B12">
        <v>160</v>
      </c>
      <c r="C12">
        <v>372</v>
      </c>
      <c r="D12">
        <f t="shared" si="0"/>
        <v>77</v>
      </c>
      <c r="E12">
        <f t="shared" si="1"/>
        <v>0.51447661469933192</v>
      </c>
      <c r="F12">
        <f t="shared" si="2"/>
        <v>2.485523385300668</v>
      </c>
      <c r="G12">
        <f t="shared" si="3"/>
        <v>6.0133630289532558E-2</v>
      </c>
      <c r="H12">
        <f t="shared" si="4"/>
        <v>1.527394209354127E-3</v>
      </c>
      <c r="I12">
        <f t="shared" si="5"/>
        <v>7.6369710467706353E-2</v>
      </c>
      <c r="J12">
        <f t="shared" si="6"/>
        <v>7.6369710467706353E-3</v>
      </c>
    </row>
    <row r="13" spans="1:10">
      <c r="A13">
        <v>10</v>
      </c>
      <c r="B13">
        <v>180</v>
      </c>
      <c r="C13">
        <v>362</v>
      </c>
      <c r="D13">
        <f t="shared" si="0"/>
        <v>87</v>
      </c>
      <c r="E13">
        <f t="shared" si="1"/>
        <v>0.58129175946547884</v>
      </c>
      <c r="F13">
        <f t="shared" si="2"/>
        <v>2.4187082405345213</v>
      </c>
      <c r="G13">
        <f t="shared" si="3"/>
        <v>6.6815144766146695E-2</v>
      </c>
      <c r="H13">
        <f t="shared" si="4"/>
        <v>1.6971046770601259E-3</v>
      </c>
      <c r="I13">
        <f t="shared" si="5"/>
        <v>8.4855233853006293E-2</v>
      </c>
      <c r="J13">
        <f t="shared" si="6"/>
        <v>8.48552338530063E-3</v>
      </c>
    </row>
    <row r="14" spans="1:10">
      <c r="A14">
        <v>11</v>
      </c>
      <c r="B14">
        <v>200</v>
      </c>
      <c r="C14">
        <v>351</v>
      </c>
      <c r="D14">
        <f t="shared" si="0"/>
        <v>98</v>
      </c>
      <c r="E14">
        <f t="shared" si="1"/>
        <v>0.65478841870824056</v>
      </c>
      <c r="F14">
        <f t="shared" si="2"/>
        <v>2.3452115812917596</v>
      </c>
      <c r="G14">
        <f t="shared" si="3"/>
        <v>7.3496659242761719E-2</v>
      </c>
      <c r="H14">
        <f t="shared" si="4"/>
        <v>1.8668151447661476E-3</v>
      </c>
      <c r="I14">
        <f t="shared" si="5"/>
        <v>9.334075723830737E-2</v>
      </c>
      <c r="J14">
        <f t="shared" si="6"/>
        <v>9.3340757238307374E-3</v>
      </c>
    </row>
    <row r="15" spans="1:10">
      <c r="A15">
        <v>12</v>
      </c>
      <c r="B15">
        <v>220</v>
      </c>
      <c r="C15">
        <v>341</v>
      </c>
      <c r="D15">
        <f t="shared" si="0"/>
        <v>108</v>
      </c>
      <c r="E15">
        <f t="shared" si="1"/>
        <v>0.72160356347438759</v>
      </c>
      <c r="F15">
        <f t="shared" si="2"/>
        <v>2.2783964365256124</v>
      </c>
      <c r="G15">
        <f t="shared" si="3"/>
        <v>6.6815144766147139E-2</v>
      </c>
      <c r="H15">
        <f t="shared" si="4"/>
        <v>1.6971046770601372E-3</v>
      </c>
      <c r="I15">
        <f t="shared" si="5"/>
        <v>8.4855233853006862E-2</v>
      </c>
      <c r="J15">
        <f t="shared" si="6"/>
        <v>8.4855233853006872E-3</v>
      </c>
    </row>
    <row r="16" spans="1:10">
      <c r="A16">
        <v>13</v>
      </c>
      <c r="B16">
        <v>240</v>
      </c>
      <c r="C16">
        <v>333</v>
      </c>
      <c r="D16">
        <f t="shared" si="0"/>
        <v>116</v>
      </c>
      <c r="E16">
        <f t="shared" si="1"/>
        <v>0.77505567928730512</v>
      </c>
      <c r="F16">
        <f t="shared" si="2"/>
        <v>2.2249443207126949</v>
      </c>
      <c r="G16">
        <f t="shared" si="3"/>
        <v>5.3452115812917533E-2</v>
      </c>
      <c r="H16">
        <f t="shared" si="4"/>
        <v>1.3576837416481053E-3</v>
      </c>
      <c r="I16">
        <f t="shared" si="5"/>
        <v>6.7884187082405262E-2</v>
      </c>
      <c r="J16">
        <f t="shared" si="6"/>
        <v>6.7884187082405262E-3</v>
      </c>
    </row>
    <row r="17" spans="1:10">
      <c r="A17">
        <v>14</v>
      </c>
      <c r="B17">
        <v>260</v>
      </c>
      <c r="C17">
        <v>325</v>
      </c>
      <c r="D17">
        <f t="shared" si="0"/>
        <v>124</v>
      </c>
      <c r="E17">
        <f t="shared" si="1"/>
        <v>0.82850779510022277</v>
      </c>
      <c r="F17">
        <f t="shared" si="2"/>
        <v>2.1714922048997773</v>
      </c>
      <c r="G17">
        <f t="shared" si="3"/>
        <v>5.3452115812917533E-2</v>
      </c>
      <c r="H17">
        <f t="shared" si="4"/>
        <v>1.3576837416481053E-3</v>
      </c>
      <c r="I17">
        <f t="shared" si="5"/>
        <v>6.7884187082405262E-2</v>
      </c>
      <c r="J17">
        <f t="shared" si="6"/>
        <v>6.7884187082405262E-3</v>
      </c>
    </row>
    <row r="18" spans="1:10">
      <c r="A18">
        <v>15</v>
      </c>
      <c r="B18">
        <v>280</v>
      </c>
      <c r="C18">
        <v>314</v>
      </c>
      <c r="D18">
        <f t="shared" si="0"/>
        <v>135</v>
      </c>
      <c r="E18">
        <f t="shared" si="1"/>
        <v>0.90200445434298449</v>
      </c>
      <c r="F18">
        <f t="shared" si="2"/>
        <v>2.0979955456570156</v>
      </c>
      <c r="G18">
        <f t="shared" si="3"/>
        <v>7.3496659242761719E-2</v>
      </c>
      <c r="H18">
        <f t="shared" si="4"/>
        <v>1.8668151447661476E-3</v>
      </c>
      <c r="I18">
        <f t="shared" si="5"/>
        <v>9.334075723830737E-2</v>
      </c>
      <c r="J18">
        <f t="shared" si="6"/>
        <v>9.3340757238307374E-3</v>
      </c>
    </row>
    <row r="19" spans="1:10">
      <c r="A19">
        <v>16</v>
      </c>
      <c r="B19">
        <v>300</v>
      </c>
      <c r="C19">
        <v>306</v>
      </c>
      <c r="D19">
        <f t="shared" si="0"/>
        <v>143</v>
      </c>
      <c r="E19">
        <f t="shared" si="1"/>
        <v>0.95545657015590202</v>
      </c>
      <c r="F19">
        <f t="shared" si="2"/>
        <v>2.0445434298440981</v>
      </c>
      <c r="G19">
        <f t="shared" si="3"/>
        <v>5.3452115812917533E-2</v>
      </c>
      <c r="H19">
        <f t="shared" si="4"/>
        <v>1.3576837416481053E-3</v>
      </c>
      <c r="I19">
        <f t="shared" si="5"/>
        <v>6.7884187082405262E-2</v>
      </c>
      <c r="J19">
        <f t="shared" si="6"/>
        <v>6.7884187082405262E-3</v>
      </c>
    </row>
    <row r="20" spans="1:10">
      <c r="A20">
        <v>17</v>
      </c>
      <c r="B20">
        <v>320</v>
      </c>
      <c r="C20">
        <v>296</v>
      </c>
      <c r="D20">
        <f t="shared" si="0"/>
        <v>153</v>
      </c>
      <c r="E20">
        <f t="shared" si="1"/>
        <v>1.022271714922049</v>
      </c>
      <c r="F20">
        <f t="shared" si="2"/>
        <v>1.977728285077951</v>
      </c>
      <c r="G20">
        <f t="shared" si="3"/>
        <v>6.6815144766147139E-2</v>
      </c>
      <c r="H20">
        <f t="shared" si="4"/>
        <v>1.6971046770601372E-3</v>
      </c>
      <c r="I20">
        <f t="shared" si="5"/>
        <v>8.4855233853006862E-2</v>
      </c>
      <c r="J20">
        <f t="shared" si="6"/>
        <v>8.4855233853006872E-3</v>
      </c>
    </row>
    <row r="21" spans="1:10">
      <c r="A21">
        <v>18</v>
      </c>
      <c r="B21">
        <v>340</v>
      </c>
      <c r="C21">
        <v>288</v>
      </c>
      <c r="D21">
        <f t="shared" si="0"/>
        <v>161</v>
      </c>
      <c r="E21">
        <f t="shared" si="1"/>
        <v>1.0757238307349666</v>
      </c>
      <c r="F21">
        <f t="shared" si="2"/>
        <v>1.9242761692650334</v>
      </c>
      <c r="G21">
        <f t="shared" si="3"/>
        <v>5.3452115812917533E-2</v>
      </c>
      <c r="H21">
        <f t="shared" si="4"/>
        <v>1.3576837416481053E-3</v>
      </c>
      <c r="I21">
        <f t="shared" si="5"/>
        <v>6.7884187082405262E-2</v>
      </c>
      <c r="J21">
        <f t="shared" si="6"/>
        <v>6.7884187082405262E-3</v>
      </c>
    </row>
    <row r="22" spans="1:10">
      <c r="A22">
        <v>19</v>
      </c>
      <c r="B22">
        <v>360</v>
      </c>
      <c r="C22">
        <v>277</v>
      </c>
      <c r="D22">
        <f t="shared" si="0"/>
        <v>172</v>
      </c>
      <c r="E22">
        <f t="shared" si="1"/>
        <v>1.1492204899777283</v>
      </c>
      <c r="F22">
        <f t="shared" si="2"/>
        <v>1.8507795100222717</v>
      </c>
      <c r="G22">
        <f t="shared" si="3"/>
        <v>7.3496659242761719E-2</v>
      </c>
      <c r="H22">
        <f t="shared" si="4"/>
        <v>1.8668151447661476E-3</v>
      </c>
      <c r="I22">
        <f t="shared" si="5"/>
        <v>9.334075723830737E-2</v>
      </c>
      <c r="J22">
        <f t="shared" si="6"/>
        <v>9.3340757238307374E-3</v>
      </c>
    </row>
    <row r="23" spans="1:10">
      <c r="A23">
        <v>20</v>
      </c>
      <c r="B23">
        <v>380</v>
      </c>
      <c r="C23">
        <v>268</v>
      </c>
      <c r="D23">
        <f t="shared" si="0"/>
        <v>181</v>
      </c>
      <c r="E23">
        <f t="shared" si="1"/>
        <v>1.2093541202672606</v>
      </c>
      <c r="F23">
        <f t="shared" si="2"/>
        <v>1.7906458797327394</v>
      </c>
      <c r="G23">
        <f t="shared" si="3"/>
        <v>6.0133630289532336E-2</v>
      </c>
      <c r="H23">
        <f t="shared" si="4"/>
        <v>1.5273942093541213E-3</v>
      </c>
      <c r="I23">
        <f t="shared" si="5"/>
        <v>7.6369710467706076E-2</v>
      </c>
      <c r="J23">
        <f t="shared" si="6"/>
        <v>7.6369710467706067E-3</v>
      </c>
    </row>
    <row r="24" spans="1:10">
      <c r="A24">
        <v>21</v>
      </c>
      <c r="B24">
        <v>400</v>
      </c>
      <c r="C24">
        <v>261</v>
      </c>
      <c r="D24">
        <f t="shared" si="0"/>
        <v>188</v>
      </c>
      <c r="E24">
        <f t="shared" si="1"/>
        <v>1.2561247216035636</v>
      </c>
      <c r="F24">
        <f t="shared" si="2"/>
        <v>1.7438752783964364</v>
      </c>
      <c r="G24">
        <f t="shared" si="3"/>
        <v>4.6770601336302953E-2</v>
      </c>
      <c r="H24">
        <f t="shared" si="4"/>
        <v>1.1879732739420949E-3</v>
      </c>
      <c r="I24">
        <f t="shared" si="5"/>
        <v>5.9398663697104746E-2</v>
      </c>
      <c r="J24">
        <f t="shared" si="6"/>
        <v>5.9398663697104743E-3</v>
      </c>
    </row>
    <row r="25" spans="1:10">
      <c r="H25" s="1" t="s">
        <v>9</v>
      </c>
      <c r="I25" s="2">
        <f>AVERAGE(I5:I24)</f>
        <v>6.7459910913140297E-2</v>
      </c>
      <c r="J25" s="2">
        <f>AVERAGE(J5:J24)</f>
        <v>6.7459910913140308E-3</v>
      </c>
    </row>
    <row r="26" spans="1:10">
      <c r="A26" t="s">
        <v>3</v>
      </c>
      <c r="H26" s="1" t="s">
        <v>10</v>
      </c>
      <c r="I26" s="2">
        <f>STDEV(I5:I24)</f>
        <v>2.8673562956900243E-2</v>
      </c>
      <c r="J26" s="2">
        <f>STDEV(J5:J24)</f>
        <v>2.8673562956900199E-3</v>
      </c>
    </row>
    <row r="27" spans="1:10">
      <c r="A27">
        <f>$A$30/3</f>
        <v>149.66666666666666</v>
      </c>
    </row>
    <row r="29" spans="1:10">
      <c r="A29" t="s">
        <v>0</v>
      </c>
    </row>
    <row r="30" spans="1:10">
      <c r="A30">
        <v>449</v>
      </c>
    </row>
  </sheetData>
  <mergeCells count="1">
    <mergeCell ref="C1:C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!link</dc:creator>
  <cp:lastModifiedBy>!link</cp:lastModifiedBy>
  <dcterms:created xsi:type="dcterms:W3CDTF">2014-05-06T21:47:23Z</dcterms:created>
  <dcterms:modified xsi:type="dcterms:W3CDTF">2014-05-06T23:19:38Z</dcterms:modified>
</cp:coreProperties>
</file>