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417" documentId="11_9D5355BF84DCCE53631DEA188F31F45B3A7E0439" xr6:coauthVersionLast="47" xr6:coauthVersionMax="47" xr10:uidLastSave="{DCAED38F-D467-4DAA-82D2-E45FACD70CE3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4" i="1"/>
  <c r="F31" i="1"/>
  <c r="F32" i="1"/>
  <c r="F30" i="1"/>
  <c r="E35" i="1"/>
  <c r="E36" i="1"/>
  <c r="E37" i="1"/>
  <c r="E38" i="1"/>
  <c r="E34" i="1"/>
  <c r="E31" i="1"/>
  <c r="E32" i="1"/>
  <c r="E30" i="1"/>
  <c r="D13" i="1"/>
  <c r="C13" i="1"/>
  <c r="D39" i="1"/>
  <c r="E39" i="1"/>
  <c r="F39" i="1"/>
  <c r="C39" i="1"/>
  <c r="D26" i="1"/>
  <c r="E26" i="1"/>
  <c r="F26" i="1"/>
  <c r="C26" i="1"/>
  <c r="F19" i="1"/>
  <c r="F20" i="1"/>
  <c r="F21" i="1"/>
  <c r="F22" i="1"/>
  <c r="F23" i="1"/>
  <c r="F24" i="1"/>
  <c r="F25" i="1"/>
  <c r="F18" i="1"/>
  <c r="E25" i="1"/>
  <c r="E17" i="1"/>
  <c r="E18" i="1"/>
  <c r="E19" i="1"/>
  <c r="E20" i="1"/>
  <c r="E21" i="1"/>
  <c r="E22" i="1"/>
  <c r="E23" i="1"/>
  <c r="E24" i="1"/>
  <c r="E16" i="1"/>
  <c r="D10" i="1"/>
  <c r="C12" i="1"/>
  <c r="C11" i="1"/>
  <c r="C10" i="1"/>
  <c r="C9" i="1"/>
  <c r="C7" i="1"/>
  <c r="C6" i="1"/>
  <c r="C5" i="1"/>
  <c r="C4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3" i="1"/>
  <c r="C3" i="1"/>
  <c r="E13" i="1"/>
  <c r="F13" i="1"/>
</calcChain>
</file>

<file path=xl/sharedStrings.xml><?xml version="1.0" encoding="utf-8"?>
<sst xmlns="http://schemas.openxmlformats.org/spreadsheetml/2006/main" count="18" uniqueCount="8">
  <si>
    <t>Dla 40000</t>
  </si>
  <si>
    <t>Bąbelkowe</t>
  </si>
  <si>
    <t>Przez wybór</t>
  </si>
  <si>
    <t>szybkie</t>
  </si>
  <si>
    <t>przez scalanie</t>
  </si>
  <si>
    <t xml:space="preserve">Średnia </t>
  </si>
  <si>
    <t>Dla 80000</t>
  </si>
  <si>
    <t>Dla 140000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</si>
</sst>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dla 40000</a:t>
            </a:r>
          </a:p>
        </c:rich>
      </c:tx>
      <c:layout>
        <c:manualLayout>
          <c:xMode val="edge"/>
          <c:yMode val="edge"/>
          <c:x val="0.37227777777777776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Arkusz1!$B$13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Arkusz1!$C$2:$F$2</c:f>
              <c:strCache>
                <c:ptCount val="4"/>
                <c:pt idx="0">
                  <c:v>Bąbelkowe</c:v>
                </c:pt>
                <c:pt idx="1">
                  <c:v>Przez wybór</c:v>
                </c:pt>
                <c:pt idx="2">
                  <c:v>szybkie</c:v>
                </c:pt>
                <c:pt idx="3">
                  <c:v>przez scalanie</c:v>
                </c:pt>
              </c:strCache>
            </c:strRef>
          </c:cat>
          <c:val>
            <c:numRef>
              <c:f>Arkusz1!$C$13:$F$13</c:f>
              <c:numCache>
                <c:formatCode>General</c:formatCode>
                <c:ptCount val="4"/>
                <c:pt idx="0">
                  <c:v>5.5085999999999995</c:v>
                </c:pt>
                <c:pt idx="1">
                  <c:v>1.6133</c:v>
                </c:pt>
                <c:pt idx="2">
                  <c:v>1.0000000000000002E-3</c:v>
                </c:pt>
                <c:pt idx="3">
                  <c:v>2.0000000000000005E-3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B-4754-80B3-9ACCA26E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05447"/>
        <c:axId val="1467007495"/>
      </c:barChart>
      <c:catAx>
        <c:axId val="146700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07495"/>
        <c:crosses val="autoZero"/>
        <c:auto val="1"/>
        <c:lblAlgn val="ctr"/>
        <c:lblOffset val="100"/>
        <c:noMultiLvlLbl val="0"/>
      </c:catAx>
      <c:valAx>
        <c:axId val="146700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054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dla 140000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Arkusz1!$B$39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Arkusz1!$C$28:$F$28</c:f>
              <c:strCache>
                <c:ptCount val="4"/>
                <c:pt idx="0">
                  <c:v>Bąbelkowe</c:v>
                </c:pt>
                <c:pt idx="1">
                  <c:v>Przez wybór</c:v>
                </c:pt>
                <c:pt idx="2">
                  <c:v>szybkie</c:v>
                </c:pt>
                <c:pt idx="3">
                  <c:v>przez scalanie</c:v>
                </c:pt>
              </c:strCache>
            </c:strRef>
          </c:cat>
          <c:val>
            <c:numRef>
              <c:f>Arkusz1!$C$39:$F$39</c:f>
              <c:numCache>
                <c:formatCode>General</c:formatCode>
                <c:ptCount val="4"/>
                <c:pt idx="0">
                  <c:v>67.120699999999999</c:v>
                </c:pt>
                <c:pt idx="1">
                  <c:v>19.043600000000005</c:v>
                </c:pt>
                <c:pt idx="2">
                  <c:v>6.3E-3</c:v>
                </c:pt>
                <c:pt idx="3">
                  <c:v>1.0699999999999998E-2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4-4501-AB5F-D1DA85E3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871688"/>
        <c:axId val="1069954055"/>
      </c:barChart>
      <c:catAx>
        <c:axId val="144487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54055"/>
        <c:crosses val="autoZero"/>
        <c:auto val="1"/>
        <c:lblAlgn val="ctr"/>
        <c:lblOffset val="100"/>
        <c:noMultiLvlLbl val="0"/>
      </c:catAx>
      <c:valAx>
        <c:axId val="106995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71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dla 80000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Arkusz1!$B$26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Arkusz1!$C$15:$F$15</c:f>
              <c:strCache>
                <c:ptCount val="4"/>
                <c:pt idx="0">
                  <c:v>Bąbelkowe</c:v>
                </c:pt>
                <c:pt idx="1">
                  <c:v>Przez wybór</c:v>
                </c:pt>
                <c:pt idx="2">
                  <c:v>szybkie</c:v>
                </c:pt>
                <c:pt idx="3">
                  <c:v>przez scalanie</c:v>
                </c:pt>
              </c:strCache>
            </c:strRef>
          </c:cat>
          <c:val>
            <c:numRef>
              <c:f>Arkusz1!$C$26:$F$26</c:f>
              <c:numCache>
                <c:formatCode>General</c:formatCode>
                <c:ptCount val="4"/>
                <c:pt idx="0">
                  <c:v>22.070199999999996</c:v>
                </c:pt>
                <c:pt idx="1">
                  <c:v>6.2311000000000005</c:v>
                </c:pt>
                <c:pt idx="2">
                  <c:v>2.9999999999999996E-3</c:v>
                </c:pt>
                <c:pt idx="3">
                  <c:v>5.2999999999999992E-3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B-499A-8704-7CEF6BEA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200711"/>
        <c:axId val="864028680"/>
      </c:barChart>
      <c:catAx>
        <c:axId val="1776200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28680"/>
        <c:crosses val="autoZero"/>
        <c:auto val="1"/>
        <c:lblAlgn val="ctr"/>
        <c:lblOffset val="100"/>
        <c:noMultiLvlLbl val="0"/>
      </c:catAx>
      <c:valAx>
        <c:axId val="8640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00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Bąbelkowe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(Arkusz1!$C$13,Arkusz1!$C$26,Arkusz1!$C$39)</c:f>
              <c:numCache>
                <c:formatCode>General</c:formatCode>
                <c:ptCount val="3"/>
                <c:pt idx="0">
                  <c:v>5.5085999999999995</c:v>
                </c:pt>
                <c:pt idx="1">
                  <c:v>22.070199999999996</c:v>
                </c:pt>
                <c:pt idx="2">
                  <c:v>67.120699999999999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D45-B298-D74A6AB974E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4055816"/>
        <c:axId val="864063496"/>
      </c:lineChart>
      <c:catAx>
        <c:axId val="8640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63496"/>
        <c:crosses val="autoZero"/>
        <c:auto val="1"/>
        <c:lblAlgn val="ctr"/>
        <c:lblOffset val="100"/>
        <c:noMultiLvlLbl val="0"/>
      </c:catAx>
      <c:valAx>
        <c:axId val="864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58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Przez wybór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(Arkusz1!$D$13,Arkusz1!$D$26,Arkusz1!$D$39)</c:f>
              <c:numCache>
                <c:formatCode>General</c:formatCode>
                <c:ptCount val="3"/>
                <c:pt idx="0">
                  <c:v>1.6133</c:v>
                </c:pt>
                <c:pt idx="1">
                  <c:v>6.2311000000000005</c:v>
                </c:pt>
                <c:pt idx="2">
                  <c:v>19.043600000000005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9-43AB-8C08-B4392388B67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6030087"/>
        <c:axId val="1426040327"/>
      </c:lineChart>
      <c:catAx>
        <c:axId val="1426030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40327"/>
        <c:crosses val="autoZero"/>
        <c:auto val="1"/>
        <c:lblAlgn val="ctr"/>
        <c:lblOffset val="100"/>
        <c:noMultiLvlLbl val="0"/>
      </c:catAx>
      <c:valAx>
        <c:axId val="142604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00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szybkie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(Arkusz1!$E$13,Arkusz1!$E$26,Arkusz1!$E$39)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2.9999999999999996E-3</c:v>
                </c:pt>
                <c:pt idx="2">
                  <c:v>6.3E-3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8-4D6A-8673-B0F2D069BA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4767495"/>
        <c:axId val="1264769543"/>
      </c:lineChart>
      <c:catAx>
        <c:axId val="1264767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69543"/>
        <c:crosses val="autoZero"/>
        <c:auto val="1"/>
        <c:lblAlgn val="ctr"/>
        <c:lblOffset val="100"/>
        <c:noMultiLvlLbl val="0"/>
      </c:catAx>
      <c:valAx>
        <c:axId val="126476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674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przez scalanie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(Arkusz1!$F$13,Arkusz1!$F$26,Arkusz1!$F$39)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5.2999999999999992E-3</c:v>
                </c:pt>
                <c:pt idx="2">
                  <c:v>1.0699999999999998E-2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F-46F1-918D-F0F951F5C77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6586119"/>
        <c:axId val="2026588167"/>
      </c:lineChart>
      <c:catAx>
        <c:axId val="2026586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8167"/>
        <c:crosses val="autoZero"/>
        <c:auto val="1"/>
        <c:lblAlgn val="ctr"/>
        <c:lblOffset val="100"/>
        <c:noMultiLvlLbl val="0"/>
      </c:catAx>
      <c:valAx>
        <c:axId val="202658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61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161925</xdr:rowOff>
    </xdr:from>
    <xdr:to>
      <xdr:col>22</xdr:col>
      <xdr:colOff>504825</xdr:colOff>
      <xdr:row>11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84A55E3-0B1E-4675-A981-3F3492AE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27</xdr:row>
      <xdr:rowOff>171450</xdr:rowOff>
    </xdr:from>
    <xdr:to>
      <xdr:col>23</xdr:col>
      <xdr:colOff>200025</xdr:colOff>
      <xdr:row>42</xdr:row>
      <xdr:rowOff>57150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D125CEE-469F-88C3-30A3-8D98156233C9}"/>
            </a:ext>
            <a:ext uri="{147F2762-F138-4A5C-976F-8EAC2B608ADB}">
              <a16:predDERef xmlns:a16="http://schemas.microsoft.com/office/drawing/2014/main" pred="{484A55E3-0B1E-4675-A981-3F3492AE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12</xdr:row>
      <xdr:rowOff>38100</xdr:rowOff>
    </xdr:from>
    <xdr:to>
      <xdr:col>23</xdr:col>
      <xdr:colOff>152400</xdr:colOff>
      <xdr:row>26</xdr:row>
      <xdr:rowOff>114300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D66C15D-6C71-0AD2-D57E-1407E02D68FB}"/>
            </a:ext>
            <a:ext uri="{147F2762-F138-4A5C-976F-8EAC2B608ADB}">
              <a16:predDERef xmlns:a16="http://schemas.microsoft.com/office/drawing/2014/main" pred="{DD125CEE-469F-88C3-30A3-8D981562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0</xdr:row>
      <xdr:rowOff>95250</xdr:rowOff>
    </xdr:from>
    <xdr:to>
      <xdr:col>13</xdr:col>
      <xdr:colOff>457200</xdr:colOff>
      <xdr:row>14</xdr:row>
      <xdr:rowOff>171450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6BF2DEE-1AA7-471C-0104-B82A362885E5}"/>
            </a:ext>
            <a:ext uri="{147F2762-F138-4A5C-976F-8EAC2B608ADB}">
              <a16:predDERef xmlns:a16="http://schemas.microsoft.com/office/drawing/2014/main" pred="{DD66C15D-6C71-0AD2-D57E-1407E02D6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409575</xdr:colOff>
      <xdr:row>31</xdr:row>
      <xdr:rowOff>66675</xdr:rowOff>
    </xdr:from>
    <xdr:to>
      <xdr:col>13</xdr:col>
      <xdr:colOff>276225</xdr:colOff>
      <xdr:row>45</xdr:row>
      <xdr:rowOff>142875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C604E441-38B5-952E-FE14-3D234D774739}"/>
            </a:ext>
            <a:ext uri="{147F2762-F138-4A5C-976F-8EAC2B608ADB}">
              <a16:predDERef xmlns:a16="http://schemas.microsoft.com/office/drawing/2014/main" pred="{B6BF2DEE-1AA7-471C-0104-B82A36288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809625</xdr:colOff>
      <xdr:row>16</xdr:row>
      <xdr:rowOff>85725</xdr:rowOff>
    </xdr:from>
    <xdr:to>
      <xdr:col>14</xdr:col>
      <xdr:colOff>66675</xdr:colOff>
      <xdr:row>30</xdr:row>
      <xdr:rowOff>161925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5CB33006-2B7E-F96C-E39B-5C2CEBEE94F6}"/>
            </a:ext>
            <a:ext uri="{147F2762-F138-4A5C-976F-8EAC2B608ADB}">
              <a16:predDERef xmlns:a16="http://schemas.microsoft.com/office/drawing/2014/main" pred="{C604E441-38B5-952E-FE14-3D234D77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542925</xdr:colOff>
      <xdr:row>46</xdr:row>
      <xdr:rowOff>123825</xdr:rowOff>
    </xdr:from>
    <xdr:to>
      <xdr:col>13</xdr:col>
      <xdr:colOff>409575</xdr:colOff>
      <xdr:row>61</xdr:row>
      <xdr:rowOff>9525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E8D2485B-4B32-4F22-786F-89B2E15B0D9E}"/>
            </a:ext>
            <a:ext uri="{147F2762-F138-4A5C-976F-8EAC2B608ADB}">
              <a16:predDERef xmlns:a16="http://schemas.microsoft.com/office/drawing/2014/main" pred="{5CB33006-2B7E-F96C-E39B-5C2CEBEE9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9"/>
  <sheetViews>
    <sheetView tabSelected="1" topLeftCell="A15" workbookViewId="0">
      <selection activeCell="R47" sqref="R47"/>
    </sheetView>
  </sheetViews>
  <sheetFormatPr defaultRowHeight="15"/>
  <cols>
    <col min="2" max="2" width="11" bestFit="1" customWidth="1"/>
    <col min="3" max="3" width="10.42578125" bestFit="1" customWidth="1"/>
    <col min="4" max="4" width="11.140625" bestFit="1" customWidth="1"/>
    <col min="5" max="5" width="9.5703125" bestFit="1" customWidth="1"/>
    <col min="6" max="6" width="13.42578125" bestFit="1" customWidth="1"/>
    <col min="7" max="7" width="15.7109375" bestFit="1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>
        <v>1</v>
      </c>
      <c r="C3">
        <f>5825/1000</f>
        <v>5.8250000000000002</v>
      </c>
      <c r="D3">
        <v>1.655</v>
      </c>
      <c r="E3">
        <f>1/1000</f>
        <v>1E-3</v>
      </c>
      <c r="F3">
        <f>2/1000</f>
        <v>2E-3</v>
      </c>
    </row>
    <row r="4" spans="2:6">
      <c r="B4">
        <v>2</v>
      </c>
      <c r="C4">
        <f>5416/1000</f>
        <v>5.4160000000000004</v>
      </c>
      <c r="D4">
        <v>1.526</v>
      </c>
      <c r="E4">
        <f t="shared" ref="E4:E12" si="0">1/1000</f>
        <v>1E-3</v>
      </c>
      <c r="F4">
        <f t="shared" ref="F4:F12" si="1">2/1000</f>
        <v>2E-3</v>
      </c>
    </row>
    <row r="5" spans="2:6">
      <c r="B5">
        <v>3</v>
      </c>
      <c r="C5">
        <f>5506/1000</f>
        <v>5.5060000000000002</v>
      </c>
      <c r="D5">
        <v>1.5329999999999999</v>
      </c>
      <c r="E5">
        <f t="shared" si="0"/>
        <v>1E-3</v>
      </c>
      <c r="F5">
        <f t="shared" si="1"/>
        <v>2E-3</v>
      </c>
    </row>
    <row r="6" spans="2:6">
      <c r="B6">
        <v>4</v>
      </c>
      <c r="C6">
        <f>5462/1000</f>
        <v>5.4619999999999997</v>
      </c>
      <c r="D6">
        <v>1.5489999999999999</v>
      </c>
      <c r="E6">
        <f t="shared" si="0"/>
        <v>1E-3</v>
      </c>
      <c r="F6">
        <f t="shared" si="1"/>
        <v>2E-3</v>
      </c>
    </row>
    <row r="7" spans="2:6">
      <c r="B7">
        <v>5</v>
      </c>
      <c r="C7">
        <f>5456/1000</f>
        <v>5.4560000000000004</v>
      </c>
      <c r="D7">
        <v>1.5289999999999999</v>
      </c>
      <c r="E7">
        <f t="shared" si="0"/>
        <v>1E-3</v>
      </c>
      <c r="F7">
        <f t="shared" si="1"/>
        <v>2E-3</v>
      </c>
    </row>
    <row r="8" spans="2:6">
      <c r="B8">
        <v>6</v>
      </c>
      <c r="C8">
        <v>5.7240000000000002</v>
      </c>
      <c r="D8">
        <v>1.65</v>
      </c>
      <c r="E8">
        <f t="shared" si="0"/>
        <v>1E-3</v>
      </c>
      <c r="F8">
        <f t="shared" si="1"/>
        <v>2E-3</v>
      </c>
    </row>
    <row r="9" spans="2:6">
      <c r="B9">
        <v>7</v>
      </c>
      <c r="C9">
        <f>5348/1000</f>
        <v>5.3479999999999999</v>
      </c>
      <c r="D9">
        <v>2.028</v>
      </c>
      <c r="E9">
        <f t="shared" si="0"/>
        <v>1E-3</v>
      </c>
      <c r="F9">
        <f t="shared" si="1"/>
        <v>2E-3</v>
      </c>
    </row>
    <row r="10" spans="2:6">
      <c r="B10">
        <v>8</v>
      </c>
      <c r="C10">
        <f>5463/1000</f>
        <v>5.4630000000000001</v>
      </c>
      <c r="D10">
        <f>1565/1000</f>
        <v>1.5649999999999999</v>
      </c>
      <c r="E10">
        <f t="shared" si="0"/>
        <v>1E-3</v>
      </c>
      <c r="F10">
        <f t="shared" si="1"/>
        <v>2E-3</v>
      </c>
    </row>
    <row r="11" spans="2:6">
      <c r="B11">
        <v>9</v>
      </c>
      <c r="C11">
        <f>5392/1000</f>
        <v>5.3920000000000003</v>
      </c>
      <c r="D11">
        <v>1.5369999999999999</v>
      </c>
      <c r="E11">
        <f t="shared" si="0"/>
        <v>1E-3</v>
      </c>
      <c r="F11">
        <f t="shared" si="1"/>
        <v>2E-3</v>
      </c>
    </row>
    <row r="12" spans="2:6">
      <c r="B12">
        <v>10</v>
      </c>
      <c r="C12">
        <f>5494/1000</f>
        <v>5.4939999999999998</v>
      </c>
      <c r="D12">
        <v>1.5609999999999999</v>
      </c>
      <c r="E12">
        <f t="shared" si="0"/>
        <v>1E-3</v>
      </c>
      <c r="F12">
        <f t="shared" si="1"/>
        <v>2E-3</v>
      </c>
    </row>
    <row r="13" spans="2:6">
      <c r="B13" t="s">
        <v>5</v>
      </c>
      <c r="C13">
        <f>AVERAGE(C3:C12)</f>
        <v>5.5085999999999995</v>
      </c>
      <c r="D13">
        <f>AVERAGE(D3:D12)</f>
        <v>1.6133</v>
      </c>
      <c r="E13">
        <f t="shared" ref="D13:F13" si="2">AVERAGE(E3:E12)</f>
        <v>1.0000000000000002E-3</v>
      </c>
      <c r="F13">
        <f t="shared" si="2"/>
        <v>2.0000000000000005E-3</v>
      </c>
    </row>
    <row r="15" spans="2:6">
      <c r="B15" t="s">
        <v>6</v>
      </c>
      <c r="C15" t="s">
        <v>1</v>
      </c>
      <c r="D15" t="s">
        <v>2</v>
      </c>
      <c r="E15" t="s">
        <v>3</v>
      </c>
      <c r="F15" t="s">
        <v>4</v>
      </c>
    </row>
    <row r="16" spans="2:6">
      <c r="B16">
        <v>1</v>
      </c>
      <c r="C16">
        <v>22.22</v>
      </c>
      <c r="D16">
        <v>6.2439999999999998</v>
      </c>
      <c r="E16">
        <f>3/1000</f>
        <v>3.0000000000000001E-3</v>
      </c>
      <c r="F16">
        <v>7.0000000000000001E-3</v>
      </c>
    </row>
    <row r="17" spans="2:6">
      <c r="B17">
        <v>2</v>
      </c>
      <c r="C17">
        <v>21.852</v>
      </c>
      <c r="D17">
        <v>6.1289999999999996</v>
      </c>
      <c r="E17">
        <f t="shared" ref="E17:E25" si="3">3/1000</f>
        <v>3.0000000000000001E-3</v>
      </c>
      <c r="F17">
        <v>6.0000000000000001E-3</v>
      </c>
    </row>
    <row r="18" spans="2:6">
      <c r="B18">
        <v>3</v>
      </c>
      <c r="C18">
        <v>21.718</v>
      </c>
      <c r="D18">
        <v>6.2329999999999997</v>
      </c>
      <c r="E18">
        <f t="shared" si="3"/>
        <v>3.0000000000000001E-3</v>
      </c>
      <c r="F18">
        <f>5/1000</f>
        <v>5.0000000000000001E-3</v>
      </c>
    </row>
    <row r="19" spans="2:6">
      <c r="B19">
        <v>4</v>
      </c>
      <c r="C19">
        <v>22.591000000000001</v>
      </c>
      <c r="D19">
        <v>6.4249999999999998</v>
      </c>
      <c r="E19">
        <f t="shared" si="3"/>
        <v>3.0000000000000001E-3</v>
      </c>
      <c r="F19">
        <f t="shared" ref="F19:F25" si="4">5/1000</f>
        <v>5.0000000000000001E-3</v>
      </c>
    </row>
    <row r="20" spans="2:6">
      <c r="B20">
        <v>5</v>
      </c>
      <c r="C20">
        <v>21.713000000000001</v>
      </c>
      <c r="D20">
        <v>6.1139999999999999</v>
      </c>
      <c r="E20">
        <f t="shared" si="3"/>
        <v>3.0000000000000001E-3</v>
      </c>
      <c r="F20">
        <f t="shared" si="4"/>
        <v>5.0000000000000001E-3</v>
      </c>
    </row>
    <row r="21" spans="2:6">
      <c r="B21">
        <v>6</v>
      </c>
      <c r="C21">
        <v>21.8</v>
      </c>
      <c r="D21">
        <v>6.1980000000000004</v>
      </c>
      <c r="E21">
        <f t="shared" si="3"/>
        <v>3.0000000000000001E-3</v>
      </c>
      <c r="F21">
        <f t="shared" si="4"/>
        <v>5.0000000000000001E-3</v>
      </c>
    </row>
    <row r="22" spans="2:6">
      <c r="B22">
        <v>7</v>
      </c>
      <c r="C22">
        <v>22.196000000000002</v>
      </c>
      <c r="D22">
        <v>6.3250000000000002</v>
      </c>
      <c r="E22">
        <f t="shared" si="3"/>
        <v>3.0000000000000001E-3</v>
      </c>
      <c r="F22">
        <f t="shared" si="4"/>
        <v>5.0000000000000001E-3</v>
      </c>
    </row>
    <row r="23" spans="2:6">
      <c r="B23">
        <v>8</v>
      </c>
      <c r="C23">
        <v>22.074999999999999</v>
      </c>
      <c r="D23">
        <v>6.15</v>
      </c>
      <c r="E23">
        <f t="shared" si="3"/>
        <v>3.0000000000000001E-3</v>
      </c>
      <c r="F23">
        <f t="shared" si="4"/>
        <v>5.0000000000000001E-3</v>
      </c>
    </row>
    <row r="24" spans="2:6">
      <c r="B24">
        <v>9</v>
      </c>
      <c r="C24">
        <v>22.486000000000001</v>
      </c>
      <c r="D24">
        <v>6.2759999999999998</v>
      </c>
      <c r="E24">
        <f t="shared" si="3"/>
        <v>3.0000000000000001E-3</v>
      </c>
      <c r="F24">
        <f t="shared" si="4"/>
        <v>5.0000000000000001E-3</v>
      </c>
    </row>
    <row r="25" spans="2:6">
      <c r="B25">
        <v>10</v>
      </c>
      <c r="C25">
        <v>22.050999999999998</v>
      </c>
      <c r="D25">
        <v>6.2169999999999996</v>
      </c>
      <c r="E25">
        <f t="shared" si="3"/>
        <v>3.0000000000000001E-3</v>
      </c>
      <c r="F25">
        <f t="shared" si="4"/>
        <v>5.0000000000000001E-3</v>
      </c>
    </row>
    <row r="26" spans="2:6">
      <c r="B26" t="s">
        <v>5</v>
      </c>
      <c r="C26">
        <f>AVERAGE(C16:C25)</f>
        <v>22.070199999999996</v>
      </c>
      <c r="D26">
        <f t="shared" ref="D26:F26" si="5">AVERAGE(D16:D25)</f>
        <v>6.2311000000000005</v>
      </c>
      <c r="E26">
        <f t="shared" si="5"/>
        <v>2.9999999999999996E-3</v>
      </c>
      <c r="F26">
        <f t="shared" si="5"/>
        <v>5.2999999999999992E-3</v>
      </c>
    </row>
    <row r="28" spans="2:6">
      <c r="B28" t="s">
        <v>7</v>
      </c>
      <c r="C28" t="s">
        <v>1</v>
      </c>
      <c r="D28" t="s">
        <v>2</v>
      </c>
      <c r="E28" t="s">
        <v>3</v>
      </c>
      <c r="F28" t="s">
        <v>4</v>
      </c>
    </row>
    <row r="29" spans="2:6">
      <c r="B29">
        <v>1</v>
      </c>
      <c r="C29">
        <v>67.254000000000005</v>
      </c>
      <c r="D29">
        <v>19.039000000000001</v>
      </c>
      <c r="E29">
        <v>8.0000000000000002E-3</v>
      </c>
      <c r="F29">
        <v>1.2999999999999999E-2</v>
      </c>
    </row>
    <row r="30" spans="2:6">
      <c r="B30">
        <v>2</v>
      </c>
      <c r="C30">
        <v>67.162999999999997</v>
      </c>
      <c r="D30">
        <v>19.045000000000002</v>
      </c>
      <c r="E30">
        <f>6/1000</f>
        <v>6.0000000000000001E-3</v>
      </c>
      <c r="F30" s="1">
        <f>10/1000</f>
        <v>0.01</v>
      </c>
    </row>
    <row r="31" spans="2:6">
      <c r="B31">
        <v>3</v>
      </c>
      <c r="C31">
        <v>66.662000000000006</v>
      </c>
      <c r="D31">
        <v>19.077999999999999</v>
      </c>
      <c r="E31">
        <f t="shared" ref="E31:E32" si="6">6/1000</f>
        <v>6.0000000000000001E-3</v>
      </c>
      <c r="F31" s="1">
        <f t="shared" ref="F31:F32" si="7">10/1000</f>
        <v>0.01</v>
      </c>
    </row>
    <row r="32" spans="2:6">
      <c r="B32">
        <v>4</v>
      </c>
      <c r="C32">
        <v>67.037999999999997</v>
      </c>
      <c r="D32">
        <v>19.209</v>
      </c>
      <c r="E32">
        <f t="shared" si="6"/>
        <v>6.0000000000000001E-3</v>
      </c>
      <c r="F32" s="1">
        <f t="shared" si="7"/>
        <v>0.01</v>
      </c>
    </row>
    <row r="33" spans="2:6">
      <c r="B33">
        <v>5</v>
      </c>
      <c r="C33">
        <v>68.608000000000004</v>
      </c>
      <c r="D33">
        <v>19.375</v>
      </c>
      <c r="E33">
        <v>7.0000000000000001E-3</v>
      </c>
      <c r="F33">
        <v>1.4E-2</v>
      </c>
    </row>
    <row r="34" spans="2:6">
      <c r="B34">
        <v>6</v>
      </c>
      <c r="C34">
        <v>67.385999999999996</v>
      </c>
      <c r="D34">
        <v>18.98</v>
      </c>
      <c r="E34">
        <f>6/1000</f>
        <v>6.0000000000000001E-3</v>
      </c>
      <c r="F34" s="1">
        <f>10/1000</f>
        <v>0.01</v>
      </c>
    </row>
    <row r="35" spans="2:6">
      <c r="B35">
        <v>7</v>
      </c>
      <c r="C35">
        <v>66.688999999999993</v>
      </c>
      <c r="D35">
        <v>18.61</v>
      </c>
      <c r="E35">
        <f t="shared" ref="E35:E38" si="8">6/1000</f>
        <v>6.0000000000000001E-3</v>
      </c>
      <c r="F35" s="1">
        <f t="shared" ref="F35:F38" si="9">10/1000</f>
        <v>0.01</v>
      </c>
    </row>
    <row r="36" spans="2:6">
      <c r="B36">
        <v>8</v>
      </c>
      <c r="C36">
        <v>67.129000000000005</v>
      </c>
      <c r="D36">
        <v>19.132000000000001</v>
      </c>
      <c r="E36">
        <f t="shared" si="8"/>
        <v>6.0000000000000001E-3</v>
      </c>
      <c r="F36" s="1">
        <f t="shared" si="9"/>
        <v>0.01</v>
      </c>
    </row>
    <row r="37" spans="2:6">
      <c r="B37">
        <v>9</v>
      </c>
      <c r="C37">
        <v>66.769000000000005</v>
      </c>
      <c r="D37">
        <v>19.044</v>
      </c>
      <c r="E37">
        <f t="shared" si="8"/>
        <v>6.0000000000000001E-3</v>
      </c>
      <c r="F37" s="1">
        <f t="shared" si="9"/>
        <v>0.01</v>
      </c>
    </row>
    <row r="38" spans="2:6">
      <c r="B38">
        <v>10</v>
      </c>
      <c r="C38">
        <v>66.509</v>
      </c>
      <c r="D38">
        <v>18.923999999999999</v>
      </c>
      <c r="E38">
        <f t="shared" si="8"/>
        <v>6.0000000000000001E-3</v>
      </c>
      <c r="F38" s="1">
        <f t="shared" si="9"/>
        <v>0.01</v>
      </c>
    </row>
    <row r="39" spans="2:6">
      <c r="B39" t="s">
        <v>5</v>
      </c>
      <c r="C39">
        <f>AVERAGE(C29:C38)</f>
        <v>67.120699999999999</v>
      </c>
      <c r="D39">
        <f t="shared" ref="D39:F39" si="10">AVERAGE(D29:D38)</f>
        <v>19.043600000000005</v>
      </c>
      <c r="E39">
        <f t="shared" si="10"/>
        <v>6.3E-3</v>
      </c>
      <c r="F39">
        <f t="shared" si="10"/>
        <v>1.0699999999999998E-2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i:0#.f|membership|276090@student.pwr.edu.pl</cp:lastModifiedBy>
  <cp:revision/>
  <dcterms:created xsi:type="dcterms:W3CDTF">2024-04-30T18:58:12Z</dcterms:created>
  <dcterms:modified xsi:type="dcterms:W3CDTF">2024-04-30T21:19:09Z</dcterms:modified>
  <cp:category/>
  <cp:contentStatus/>
</cp:coreProperties>
</file>