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02EAFC65-15ED-414E-8650-516FCF04E213}" xr6:coauthVersionLast="47" xr6:coauthVersionMax="47" xr10:uidLastSave="{00000000-0000-0000-0000-000000000000}"/>
  <bookViews>
    <workbookView xWindow="-57720" yWindow="-120" windowWidth="29040" windowHeight="17640" xr2:uid="{17F81A39-5E61-4C86-8652-F62A6B1BD125}"/>
  </bookViews>
  <sheets>
    <sheet name="Urlaubsplaner" sheetId="1" r:id="rId1"/>
    <sheet name="Ferien Bayern" sheetId="4" r:id="rId2"/>
    <sheet name="Feiertage Bayern" sheetId="2" r:id="rId3"/>
    <sheet name="Feiertage" sheetId="3" r:id="rId4"/>
    <sheet name="Zusatztage" sheetId="5" r:id="rId5"/>
  </sheets>
  <definedNames>
    <definedName name="_xlnm._FilterDatabase" localSheetId="0" hidden="1">Urlaubsplaner!$B$3:$B$46</definedName>
    <definedName name="_xlnm.Print_Area" localSheetId="0">Urlaubsplaner!$A$1:$OL$45</definedName>
    <definedName name="FeiertageBayern">'Feiertage Bayern'!$C$4:$C$22</definedName>
    <definedName name="FerienAnfang">'Ferien Bayern'!$C$2:$C$250</definedName>
    <definedName name="FerienEnde">'Ferien Bayern'!$D$2:$D$250</definedName>
    <definedName name="Zusatztage">Zusatztage!$C$4:$C$12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C7" i="5" s="1"/>
  <c r="A1" i="3"/>
  <c r="C8" i="3" s="1"/>
  <c r="A1" i="2"/>
  <c r="C22" i="2" s="1"/>
  <c r="T6" i="1"/>
  <c r="T4" i="1" s="1"/>
  <c r="T7" i="1" l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JS7" i="1" s="1"/>
  <c r="JT7" i="1" s="1"/>
  <c r="JU7" i="1" s="1"/>
  <c r="JV7" i="1" s="1"/>
  <c r="JW7" i="1" s="1"/>
  <c r="JX7" i="1" s="1"/>
  <c r="JY7" i="1" s="1"/>
  <c r="JZ7" i="1" s="1"/>
  <c r="KA7" i="1" s="1"/>
  <c r="KB7" i="1" s="1"/>
  <c r="KC7" i="1" s="1"/>
  <c r="KD7" i="1" s="1"/>
  <c r="KE7" i="1" s="1"/>
  <c r="KF7" i="1" s="1"/>
  <c r="KG7" i="1" s="1"/>
  <c r="KH7" i="1" s="1"/>
  <c r="KI7" i="1" s="1"/>
  <c r="KJ7" i="1" s="1"/>
  <c r="KK7" i="1" s="1"/>
  <c r="KL7" i="1" s="1"/>
  <c r="KM7" i="1" s="1"/>
  <c r="KN7" i="1" s="1"/>
  <c r="KO7" i="1" s="1"/>
  <c r="KP7" i="1" s="1"/>
  <c r="KQ7" i="1" s="1"/>
  <c r="KR7" i="1" s="1"/>
  <c r="KS7" i="1" s="1"/>
  <c r="KT7" i="1" s="1"/>
  <c r="KU7" i="1" s="1"/>
  <c r="KV7" i="1" s="1"/>
  <c r="KW7" i="1" s="1"/>
  <c r="KX7" i="1" s="1"/>
  <c r="KY7" i="1" s="1"/>
  <c r="KZ7" i="1" s="1"/>
  <c r="LA7" i="1" s="1"/>
  <c r="LB7" i="1" s="1"/>
  <c r="LC7" i="1" s="1"/>
  <c r="LD7" i="1" s="1"/>
  <c r="LE7" i="1" s="1"/>
  <c r="LF7" i="1" s="1"/>
  <c r="LG7" i="1" s="1"/>
  <c r="LH7" i="1" s="1"/>
  <c r="LI7" i="1" s="1"/>
  <c r="LJ7" i="1" s="1"/>
  <c r="LK7" i="1" s="1"/>
  <c r="LL7" i="1" s="1"/>
  <c r="LM7" i="1" s="1"/>
  <c r="LN7" i="1" s="1"/>
  <c r="LO7" i="1" s="1"/>
  <c r="LP7" i="1" s="1"/>
  <c r="LQ7" i="1" s="1"/>
  <c r="LR7" i="1" s="1"/>
  <c r="LS7" i="1" s="1"/>
  <c r="LT7" i="1" s="1"/>
  <c r="LU7" i="1" s="1"/>
  <c r="LV7" i="1" s="1"/>
  <c r="LW7" i="1" s="1"/>
  <c r="LX7" i="1" s="1"/>
  <c r="LY7" i="1" s="1"/>
  <c r="LZ7" i="1" s="1"/>
  <c r="MA7" i="1" s="1"/>
  <c r="MB7" i="1" s="1"/>
  <c r="MC7" i="1" s="1"/>
  <c r="MD7" i="1" s="1"/>
  <c r="ME7" i="1" s="1"/>
  <c r="MF7" i="1" s="1"/>
  <c r="MG7" i="1" s="1"/>
  <c r="MH7" i="1" s="1"/>
  <c r="MI7" i="1" s="1"/>
  <c r="MJ7" i="1" s="1"/>
  <c r="MK7" i="1" s="1"/>
  <c r="ML7" i="1" s="1"/>
  <c r="MM7" i="1" s="1"/>
  <c r="MN7" i="1" s="1"/>
  <c r="MO7" i="1" s="1"/>
  <c r="MP7" i="1" s="1"/>
  <c r="MQ7" i="1" s="1"/>
  <c r="MR7" i="1" s="1"/>
  <c r="MS7" i="1" s="1"/>
  <c r="MT7" i="1" s="1"/>
  <c r="MU7" i="1" s="1"/>
  <c r="MV7" i="1" s="1"/>
  <c r="MW7" i="1" s="1"/>
  <c r="MX7" i="1" s="1"/>
  <c r="MY7" i="1" s="1"/>
  <c r="MZ7" i="1" s="1"/>
  <c r="NA7" i="1" s="1"/>
  <c r="NB7" i="1" s="1"/>
  <c r="NC7" i="1" s="1"/>
  <c r="ND7" i="1" s="1"/>
  <c r="NE7" i="1" s="1"/>
  <c r="NF7" i="1" s="1"/>
  <c r="NG7" i="1" s="1"/>
  <c r="NH7" i="1" s="1"/>
  <c r="NI7" i="1" s="1"/>
  <c r="NJ7" i="1" s="1"/>
  <c r="NK7" i="1" s="1"/>
  <c r="NL7" i="1" s="1"/>
  <c r="NM7" i="1" s="1"/>
  <c r="NN7" i="1" s="1"/>
  <c r="NO7" i="1" s="1"/>
  <c r="NP7" i="1" s="1"/>
  <c r="NQ7" i="1" s="1"/>
  <c r="NR7" i="1" s="1"/>
  <c r="NS7" i="1" s="1"/>
  <c r="NT7" i="1" s="1"/>
  <c r="NU7" i="1" s="1"/>
  <c r="NV7" i="1" s="1"/>
  <c r="NW7" i="1" s="1"/>
  <c r="NX7" i="1" s="1"/>
  <c r="NY7" i="1" s="1"/>
  <c r="NZ7" i="1" s="1"/>
  <c r="OA7" i="1" s="1"/>
  <c r="OB7" i="1" s="1"/>
  <c r="OC7" i="1" s="1"/>
  <c r="OD7" i="1" s="1"/>
  <c r="OE7" i="1" s="1"/>
  <c r="OF7" i="1" s="1"/>
  <c r="OG7" i="1" s="1"/>
  <c r="OH7" i="1" s="1"/>
  <c r="OI7" i="1" s="1"/>
  <c r="OJ7" i="1" s="1"/>
  <c r="OK7" i="1" s="1"/>
  <c r="T5" i="1"/>
  <c r="C13" i="3"/>
  <c r="C10" i="3" s="1"/>
  <c r="C6" i="5"/>
  <c r="C10" i="5"/>
  <c r="C11" i="5"/>
  <c r="C8" i="5"/>
  <c r="C12" i="5"/>
  <c r="C4" i="5"/>
  <c r="C5" i="5"/>
  <c r="C9" i="5"/>
  <c r="C9" i="3"/>
  <c r="C23" i="3"/>
  <c r="C22" i="3"/>
  <c r="C30" i="3"/>
  <c r="C15" i="3"/>
  <c r="C31" i="3"/>
  <c r="C24" i="3"/>
  <c r="C4" i="3"/>
  <c r="C27" i="3"/>
  <c r="C26" i="3"/>
  <c r="C28" i="3"/>
  <c r="C6" i="3"/>
  <c r="C20" i="3"/>
  <c r="C29" i="3"/>
  <c r="C25" i="3"/>
  <c r="C5" i="3"/>
  <c r="C7" i="3"/>
  <c r="C21" i="3"/>
  <c r="C19" i="2"/>
  <c r="C9" i="2"/>
  <c r="C15" i="2" s="1"/>
  <c r="C4" i="2"/>
  <c r="C20" i="2"/>
  <c r="C16" i="2"/>
  <c r="C5" i="2"/>
  <c r="C17" i="2"/>
  <c r="C21" i="2"/>
  <c r="C11" i="2"/>
  <c r="C6" i="2"/>
  <c r="C18" i="2"/>
  <c r="C7" i="2"/>
  <c r="S6" i="1"/>
  <c r="U6" i="1"/>
  <c r="U5" i="1" l="1"/>
  <c r="U4" i="1"/>
  <c r="S5" i="1"/>
  <c r="S4" i="1"/>
  <c r="C11" i="3"/>
  <c r="C19" i="3"/>
  <c r="C12" i="3"/>
  <c r="C18" i="3"/>
  <c r="C17" i="3"/>
  <c r="C16" i="3"/>
  <c r="C14" i="3"/>
  <c r="C8" i="2"/>
  <c r="C14" i="2"/>
  <c r="C10" i="2"/>
  <c r="C13" i="2"/>
  <c r="C12" i="2"/>
  <c r="V6" i="1"/>
  <c r="R6" i="1"/>
  <c r="S7" i="1"/>
  <c r="R5" i="1" l="1"/>
  <c r="R4" i="1"/>
  <c r="V4" i="1"/>
  <c r="V5" i="1"/>
  <c r="W6" i="1"/>
  <c r="Q6" i="1"/>
  <c r="R7" i="1"/>
  <c r="Q5" i="1" l="1"/>
  <c r="Q4" i="1"/>
  <c r="W4" i="1"/>
  <c r="W5" i="1"/>
  <c r="X6" i="1"/>
  <c r="P6" i="1"/>
  <c r="Q7" i="1"/>
  <c r="X4" i="1" l="1"/>
  <c r="X5" i="1"/>
  <c r="P5" i="1"/>
  <c r="P4" i="1"/>
  <c r="Y6" i="1"/>
  <c r="O6" i="1"/>
  <c r="P7" i="1"/>
  <c r="Y4" i="1" l="1"/>
  <c r="Y5" i="1"/>
  <c r="O5" i="1"/>
  <c r="O4" i="1"/>
  <c r="Z6" i="1"/>
  <c r="N6" i="1"/>
  <c r="O7" i="1"/>
  <c r="Z4" i="1" l="1"/>
  <c r="Z5" i="1"/>
  <c r="N5" i="1"/>
  <c r="N4" i="1"/>
  <c r="AA6" i="1"/>
  <c r="M6" i="1"/>
  <c r="N7" i="1"/>
  <c r="AA4" i="1" l="1"/>
  <c r="AA5" i="1"/>
  <c r="M5" i="1"/>
  <c r="M4" i="1"/>
  <c r="AB6" i="1"/>
  <c r="L6" i="1"/>
  <c r="M7" i="1"/>
  <c r="AB4" i="1" l="1"/>
  <c r="AB5" i="1"/>
  <c r="L5" i="1"/>
  <c r="L4" i="1"/>
  <c r="AC6" i="1"/>
  <c r="K6" i="1"/>
  <c r="L7" i="1"/>
  <c r="AC5" i="1" l="1"/>
  <c r="AC4" i="1"/>
  <c r="K5" i="1"/>
  <c r="K4" i="1"/>
  <c r="AD6" i="1"/>
  <c r="J6" i="1"/>
  <c r="K7" i="1"/>
  <c r="AD4" i="1" l="1"/>
  <c r="AD5" i="1"/>
  <c r="J5" i="1"/>
  <c r="J4" i="1"/>
  <c r="AE6" i="1"/>
  <c r="I6" i="1"/>
  <c r="J7" i="1"/>
  <c r="I5" i="1" l="1"/>
  <c r="I4" i="1"/>
  <c r="AE4" i="1"/>
  <c r="AE5" i="1"/>
  <c r="AF6" i="1"/>
  <c r="H6" i="1"/>
  <c r="I7" i="1"/>
  <c r="AF4" i="1" l="1"/>
  <c r="AF5" i="1"/>
  <c r="H5" i="1"/>
  <c r="H4" i="1"/>
  <c r="AG6" i="1"/>
  <c r="G6" i="1"/>
  <c r="H7" i="1"/>
  <c r="G5" i="1" l="1"/>
  <c r="G4" i="1"/>
  <c r="AG4" i="1"/>
  <c r="AG5" i="1"/>
  <c r="AH6" i="1"/>
  <c r="F6" i="1"/>
  <c r="G7" i="1"/>
  <c r="AH4" i="1" l="1"/>
  <c r="AH5" i="1"/>
  <c r="F5" i="1"/>
  <c r="F4" i="1"/>
  <c r="AI6" i="1"/>
  <c r="E6" i="1"/>
  <c r="F7" i="1"/>
  <c r="AI4" i="1" l="1"/>
  <c r="AI5" i="1"/>
  <c r="E5" i="1"/>
  <c r="E4" i="1"/>
  <c r="E7" i="1"/>
  <c r="D6" i="1"/>
  <c r="AJ6" i="1"/>
  <c r="AJ4" i="1" l="1"/>
  <c r="AJ5" i="1"/>
  <c r="D5" i="1"/>
  <c r="D4" i="1"/>
  <c r="C6" i="1"/>
  <c r="D7" i="1"/>
  <c r="AK6" i="1"/>
  <c r="C5" i="1" l="1"/>
  <c r="C4" i="1"/>
  <c r="AK5" i="1"/>
  <c r="AK4" i="1"/>
  <c r="C7" i="1"/>
  <c r="AL6" i="1"/>
  <c r="AL4" i="1" l="1"/>
  <c r="AL5" i="1"/>
  <c r="AM6" i="1"/>
  <c r="AM4" i="1" l="1"/>
  <c r="AM5" i="1"/>
  <c r="AN6" i="1"/>
  <c r="AN4" i="1" l="1"/>
  <c r="AN5" i="1"/>
  <c r="AO6" i="1"/>
  <c r="AO4" i="1" l="1"/>
  <c r="AO5" i="1"/>
  <c r="AP6" i="1"/>
  <c r="AP4" i="1" l="1"/>
  <c r="AP5" i="1"/>
  <c r="AQ6" i="1"/>
  <c r="AQ4" i="1" l="1"/>
  <c r="AQ5" i="1"/>
  <c r="AR6" i="1"/>
  <c r="AR4" i="1" l="1"/>
  <c r="AR5" i="1"/>
  <c r="AS6" i="1"/>
  <c r="AS5" i="1" l="1"/>
  <c r="AS4" i="1"/>
  <c r="AT6" i="1"/>
  <c r="AT4" i="1" l="1"/>
  <c r="AT5" i="1"/>
  <c r="AU6" i="1"/>
  <c r="AU4" i="1" l="1"/>
  <c r="AU5" i="1"/>
  <c r="AV6" i="1"/>
  <c r="AV4" i="1" l="1"/>
  <c r="AV5" i="1"/>
  <c r="AW6" i="1"/>
  <c r="AW4" i="1" l="1"/>
  <c r="AW5" i="1"/>
  <c r="AX6" i="1"/>
  <c r="AX4" i="1" l="1"/>
  <c r="AX5" i="1"/>
  <c r="AY6" i="1"/>
  <c r="AY4" i="1" l="1"/>
  <c r="AY5" i="1"/>
  <c r="AZ6" i="1"/>
  <c r="AZ4" i="1" l="1"/>
  <c r="AZ5" i="1"/>
  <c r="BA6" i="1"/>
  <c r="BA5" i="1" l="1"/>
  <c r="BA4" i="1"/>
  <c r="BB6" i="1"/>
  <c r="BB4" i="1" l="1"/>
  <c r="BB5" i="1"/>
  <c r="BC6" i="1"/>
  <c r="BC4" i="1" l="1"/>
  <c r="BC5" i="1"/>
  <c r="BD6" i="1"/>
  <c r="BD4" i="1" l="1"/>
  <c r="BD5" i="1"/>
  <c r="BE6" i="1"/>
  <c r="BE4" i="1" l="1"/>
  <c r="BE5" i="1"/>
  <c r="BF6" i="1"/>
  <c r="BF4" i="1" l="1"/>
  <c r="BF5" i="1"/>
  <c r="BG6" i="1"/>
  <c r="BG4" i="1" l="1"/>
  <c r="BG5" i="1"/>
  <c r="BH6" i="1"/>
  <c r="BH4" i="1" l="1"/>
  <c r="BH5" i="1"/>
  <c r="BI6" i="1"/>
  <c r="BI5" i="1" l="1"/>
  <c r="BI4" i="1"/>
  <c r="BJ6" i="1"/>
  <c r="BJ4" i="1" l="1"/>
  <c r="BJ5" i="1"/>
  <c r="BK6" i="1"/>
  <c r="BK4" i="1" l="1"/>
  <c r="BK5" i="1"/>
  <c r="BL6" i="1"/>
  <c r="BL4" i="1" l="1"/>
  <c r="BL5" i="1"/>
  <c r="BM6" i="1"/>
  <c r="BM4" i="1" l="1"/>
  <c r="BM5" i="1"/>
  <c r="BN6" i="1"/>
  <c r="BN4" i="1" l="1"/>
  <c r="BN5" i="1"/>
  <c r="BO6" i="1"/>
  <c r="BO4" i="1" l="1"/>
  <c r="BO5" i="1"/>
  <c r="BP6" i="1"/>
  <c r="BP4" i="1" l="1"/>
  <c r="BP5" i="1"/>
  <c r="BQ6" i="1"/>
  <c r="BQ5" i="1" l="1"/>
  <c r="BQ4" i="1"/>
  <c r="BR6" i="1"/>
  <c r="BR4" i="1" l="1"/>
  <c r="BR5" i="1"/>
  <c r="BS6" i="1"/>
  <c r="BS4" i="1" l="1"/>
  <c r="BS5" i="1"/>
  <c r="BT6" i="1"/>
  <c r="BT4" i="1" l="1"/>
  <c r="BT5" i="1"/>
  <c r="BU6" i="1"/>
  <c r="BU4" i="1" l="1"/>
  <c r="BU5" i="1"/>
  <c r="BV6" i="1"/>
  <c r="BV4" i="1" l="1"/>
  <c r="BV5" i="1"/>
  <c r="BW6" i="1"/>
  <c r="BW4" i="1" l="1"/>
  <c r="BW5" i="1"/>
  <c r="BX6" i="1"/>
  <c r="BX4" i="1" l="1"/>
  <c r="BX5" i="1"/>
  <c r="BY6" i="1"/>
  <c r="BY5" i="1" l="1"/>
  <c r="BY4" i="1"/>
  <c r="BZ6" i="1"/>
  <c r="BZ4" i="1" l="1"/>
  <c r="BZ5" i="1"/>
  <c r="CA6" i="1"/>
  <c r="CA4" i="1" l="1"/>
  <c r="CA5" i="1"/>
  <c r="CB6" i="1"/>
  <c r="CB4" i="1" l="1"/>
  <c r="CB5" i="1"/>
  <c r="CC6" i="1"/>
  <c r="CC4" i="1" l="1"/>
  <c r="CC5" i="1"/>
  <c r="CD6" i="1"/>
  <c r="CD4" i="1" l="1"/>
  <c r="CD5" i="1"/>
  <c r="CE6" i="1"/>
  <c r="CE4" i="1" l="1"/>
  <c r="CE5" i="1"/>
  <c r="CF6" i="1"/>
  <c r="CF4" i="1" l="1"/>
  <c r="CF5" i="1"/>
  <c r="CG6" i="1"/>
  <c r="CG5" i="1" l="1"/>
  <c r="CG4" i="1"/>
  <c r="CH6" i="1"/>
  <c r="CH4" i="1" l="1"/>
  <c r="CH5" i="1"/>
  <c r="CI6" i="1"/>
  <c r="CI4" i="1" l="1"/>
  <c r="CI5" i="1"/>
  <c r="CJ6" i="1"/>
  <c r="CJ4" i="1" l="1"/>
  <c r="CJ5" i="1"/>
  <c r="CK6" i="1"/>
  <c r="CK4" i="1" l="1"/>
  <c r="CK5" i="1"/>
  <c r="CL6" i="1"/>
  <c r="CL4" i="1" l="1"/>
  <c r="CL5" i="1"/>
  <c r="CM6" i="1"/>
  <c r="CM4" i="1" l="1"/>
  <c r="CM5" i="1"/>
  <c r="CN6" i="1"/>
  <c r="CN4" i="1" l="1"/>
  <c r="CN5" i="1"/>
  <c r="CO6" i="1"/>
  <c r="CO5" i="1" l="1"/>
  <c r="CO4" i="1"/>
  <c r="CP6" i="1"/>
  <c r="CP4" i="1" l="1"/>
  <c r="CP5" i="1"/>
  <c r="CQ6" i="1"/>
  <c r="CQ4" i="1" l="1"/>
  <c r="CQ5" i="1"/>
  <c r="CR6" i="1"/>
  <c r="CR4" i="1" l="1"/>
  <c r="CR5" i="1"/>
  <c r="CS6" i="1"/>
  <c r="CS4" i="1" l="1"/>
  <c r="CS5" i="1"/>
  <c r="CT6" i="1"/>
  <c r="CT4" i="1" l="1"/>
  <c r="CT5" i="1"/>
  <c r="CU6" i="1"/>
  <c r="CU4" i="1" l="1"/>
  <c r="CU5" i="1"/>
  <c r="CV6" i="1"/>
  <c r="CV4" i="1" l="1"/>
  <c r="CV5" i="1"/>
  <c r="CW6" i="1"/>
  <c r="CW5" i="1" l="1"/>
  <c r="CW4" i="1"/>
  <c r="CX6" i="1"/>
  <c r="CX4" i="1" l="1"/>
  <c r="CX5" i="1"/>
  <c r="CY6" i="1"/>
  <c r="CY4" i="1" l="1"/>
  <c r="CY5" i="1"/>
  <c r="CZ6" i="1"/>
  <c r="CZ4" i="1" l="1"/>
  <c r="CZ5" i="1"/>
  <c r="DA6" i="1"/>
  <c r="DA4" i="1" l="1"/>
  <c r="DA5" i="1"/>
  <c r="DB6" i="1"/>
  <c r="DB4" i="1" l="1"/>
  <c r="DB5" i="1"/>
  <c r="DC6" i="1"/>
  <c r="DC4" i="1" l="1"/>
  <c r="DC5" i="1"/>
  <c r="DD6" i="1"/>
  <c r="DD4" i="1" l="1"/>
  <c r="DD5" i="1"/>
  <c r="DE6" i="1"/>
  <c r="DE5" i="1" l="1"/>
  <c r="DE4" i="1"/>
  <c r="DF6" i="1"/>
  <c r="DF4" i="1" l="1"/>
  <c r="DF5" i="1"/>
  <c r="DG6" i="1"/>
  <c r="DG4" i="1" l="1"/>
  <c r="DG5" i="1"/>
  <c r="DH6" i="1"/>
  <c r="DH4" i="1" l="1"/>
  <c r="DH5" i="1"/>
  <c r="DI6" i="1"/>
  <c r="DI4" i="1" l="1"/>
  <c r="DI5" i="1"/>
  <c r="DJ6" i="1"/>
  <c r="DJ4" i="1" l="1"/>
  <c r="DJ5" i="1"/>
  <c r="DK6" i="1"/>
  <c r="DK4" i="1" l="1"/>
  <c r="DK5" i="1"/>
  <c r="DL6" i="1"/>
  <c r="DL4" i="1" l="1"/>
  <c r="DL5" i="1"/>
  <c r="DM6" i="1"/>
  <c r="DM5" i="1" l="1"/>
  <c r="DM4" i="1"/>
  <c r="DN6" i="1"/>
  <c r="DN4" i="1" l="1"/>
  <c r="DN5" i="1"/>
  <c r="DO6" i="1"/>
  <c r="DO4" i="1" l="1"/>
  <c r="DO5" i="1"/>
  <c r="DP6" i="1"/>
  <c r="DP4" i="1" l="1"/>
  <c r="DP5" i="1"/>
  <c r="DQ6" i="1"/>
  <c r="DQ4" i="1" l="1"/>
  <c r="DQ5" i="1"/>
  <c r="DR6" i="1"/>
  <c r="DR4" i="1" l="1"/>
  <c r="DR5" i="1"/>
  <c r="DS6" i="1"/>
  <c r="DS4" i="1" l="1"/>
  <c r="DS5" i="1"/>
  <c r="DT6" i="1"/>
  <c r="DT4" i="1" l="1"/>
  <c r="DT5" i="1"/>
  <c r="DU6" i="1"/>
  <c r="DU5" i="1" l="1"/>
  <c r="DU4" i="1"/>
  <c r="DV6" i="1"/>
  <c r="DV4" i="1" l="1"/>
  <c r="DV5" i="1"/>
  <c r="DW6" i="1"/>
  <c r="DW4" i="1" l="1"/>
  <c r="DW5" i="1"/>
  <c r="DX6" i="1"/>
  <c r="DX4" i="1" l="1"/>
  <c r="DX5" i="1"/>
  <c r="DY6" i="1"/>
  <c r="DY4" i="1" l="1"/>
  <c r="DY5" i="1"/>
  <c r="DZ6" i="1"/>
  <c r="DZ4" i="1" l="1"/>
  <c r="DZ5" i="1"/>
  <c r="EA6" i="1"/>
  <c r="EA4" i="1" l="1"/>
  <c r="EA5" i="1"/>
  <c r="EB6" i="1"/>
  <c r="EB4" i="1" l="1"/>
  <c r="EB5" i="1"/>
  <c r="EC6" i="1"/>
  <c r="EC5" i="1" l="1"/>
  <c r="EC4" i="1"/>
  <c r="ED6" i="1"/>
  <c r="ED4" i="1" l="1"/>
  <c r="ED5" i="1"/>
  <c r="EE6" i="1"/>
  <c r="EE4" i="1" l="1"/>
  <c r="EE5" i="1"/>
  <c r="EF6" i="1"/>
  <c r="EF4" i="1" l="1"/>
  <c r="EF5" i="1"/>
  <c r="EG6" i="1"/>
  <c r="EG4" i="1" l="1"/>
  <c r="EG5" i="1"/>
  <c r="EH6" i="1"/>
  <c r="EH4" i="1" l="1"/>
  <c r="EH5" i="1"/>
  <c r="EI6" i="1"/>
  <c r="EI4" i="1" l="1"/>
  <c r="EI5" i="1"/>
  <c r="EJ6" i="1"/>
  <c r="EJ4" i="1" l="1"/>
  <c r="EJ5" i="1"/>
  <c r="EK6" i="1"/>
  <c r="EK5" i="1" l="1"/>
  <c r="EK4" i="1"/>
  <c r="EL6" i="1"/>
  <c r="EL4" i="1" l="1"/>
  <c r="EL5" i="1"/>
  <c r="EM6" i="1"/>
  <c r="EM4" i="1" l="1"/>
  <c r="EM5" i="1"/>
  <c r="EN6" i="1"/>
  <c r="EN4" i="1" l="1"/>
  <c r="EN5" i="1"/>
  <c r="EO6" i="1"/>
  <c r="EO4" i="1" l="1"/>
  <c r="EO5" i="1"/>
  <c r="EP6" i="1"/>
  <c r="EP4" i="1" l="1"/>
  <c r="EP5" i="1"/>
  <c r="EQ6" i="1"/>
  <c r="EQ4" i="1" l="1"/>
  <c r="EQ5" i="1"/>
  <c r="ER6" i="1"/>
  <c r="ER4" i="1" l="1"/>
  <c r="ER5" i="1"/>
  <c r="ES6" i="1"/>
  <c r="ES5" i="1" l="1"/>
  <c r="ES4" i="1"/>
  <c r="ET6" i="1"/>
  <c r="ET4" i="1" l="1"/>
  <c r="ET5" i="1"/>
  <c r="EU6" i="1"/>
  <c r="EU4" i="1" l="1"/>
  <c r="EU5" i="1"/>
  <c r="EV6" i="1"/>
  <c r="EV4" i="1" l="1"/>
  <c r="EV5" i="1"/>
  <c r="EW6" i="1"/>
  <c r="EW4" i="1" l="1"/>
  <c r="EW5" i="1"/>
  <c r="EX6" i="1"/>
  <c r="EX4" i="1" l="1"/>
  <c r="EX5" i="1"/>
  <c r="EY6" i="1"/>
  <c r="EY4" i="1" l="1"/>
  <c r="EY5" i="1"/>
  <c r="EZ6" i="1"/>
  <c r="EZ4" i="1" l="1"/>
  <c r="EZ5" i="1"/>
  <c r="FA6" i="1"/>
  <c r="FA5" i="1" l="1"/>
  <c r="FA4" i="1"/>
  <c r="FB6" i="1"/>
  <c r="FB4" i="1" l="1"/>
  <c r="FB5" i="1"/>
  <c r="FC6" i="1"/>
  <c r="FC4" i="1" l="1"/>
  <c r="FC5" i="1"/>
  <c r="FD6" i="1"/>
  <c r="FD4" i="1" l="1"/>
  <c r="FD5" i="1"/>
  <c r="FE6" i="1"/>
  <c r="FE4" i="1" l="1"/>
  <c r="FE5" i="1"/>
  <c r="FF6" i="1"/>
  <c r="FF4" i="1" l="1"/>
  <c r="FF5" i="1"/>
  <c r="FG6" i="1"/>
  <c r="FG4" i="1" l="1"/>
  <c r="FG5" i="1"/>
  <c r="FH6" i="1"/>
  <c r="FH4" i="1" l="1"/>
  <c r="FH5" i="1"/>
  <c r="FI6" i="1"/>
  <c r="FI5" i="1" l="1"/>
  <c r="FI4" i="1"/>
  <c r="FJ6" i="1"/>
  <c r="FJ4" i="1" l="1"/>
  <c r="FJ5" i="1"/>
  <c r="FK6" i="1"/>
  <c r="FK4" i="1" l="1"/>
  <c r="FK5" i="1"/>
  <c r="FL6" i="1"/>
  <c r="FL4" i="1" l="1"/>
  <c r="FL5" i="1"/>
  <c r="FM6" i="1"/>
  <c r="FM4" i="1" l="1"/>
  <c r="FM5" i="1"/>
  <c r="FN6" i="1"/>
  <c r="FN4" i="1" l="1"/>
  <c r="FN5" i="1"/>
  <c r="FO6" i="1"/>
  <c r="FO4" i="1" l="1"/>
  <c r="FO5" i="1"/>
  <c r="FP6" i="1"/>
  <c r="FP4" i="1" l="1"/>
  <c r="FP5" i="1"/>
  <c r="FQ6" i="1"/>
  <c r="FQ5" i="1" l="1"/>
  <c r="FQ4" i="1"/>
  <c r="FR6" i="1"/>
  <c r="FR4" i="1" l="1"/>
  <c r="FR5" i="1"/>
  <c r="FS6" i="1"/>
  <c r="FS4" i="1" l="1"/>
  <c r="FS5" i="1"/>
  <c r="FT6" i="1"/>
  <c r="FT4" i="1" l="1"/>
  <c r="FT5" i="1"/>
  <c r="FU6" i="1"/>
  <c r="FU4" i="1" l="1"/>
  <c r="FU5" i="1"/>
  <c r="FV6" i="1"/>
  <c r="FV4" i="1" l="1"/>
  <c r="FV5" i="1"/>
  <c r="FW6" i="1"/>
  <c r="FW4" i="1" l="1"/>
  <c r="FW5" i="1"/>
  <c r="FX6" i="1"/>
  <c r="FX4" i="1" l="1"/>
  <c r="FX5" i="1"/>
  <c r="FY6" i="1"/>
  <c r="FY5" i="1" l="1"/>
  <c r="FY4" i="1"/>
  <c r="FZ6" i="1"/>
  <c r="FZ4" i="1" l="1"/>
  <c r="FZ5" i="1"/>
  <c r="GA6" i="1"/>
  <c r="GA4" i="1" l="1"/>
  <c r="GA5" i="1"/>
  <c r="GB6" i="1"/>
  <c r="GB4" i="1" l="1"/>
  <c r="GB5" i="1"/>
  <c r="GC6" i="1"/>
  <c r="GC4" i="1" l="1"/>
  <c r="GC5" i="1"/>
  <c r="GD6" i="1"/>
  <c r="GD4" i="1" l="1"/>
  <c r="GD5" i="1"/>
  <c r="GE6" i="1"/>
  <c r="GE4" i="1" l="1"/>
  <c r="GE5" i="1"/>
  <c r="GF6" i="1"/>
  <c r="GF4" i="1" l="1"/>
  <c r="GF5" i="1"/>
  <c r="GG6" i="1"/>
  <c r="GG5" i="1" l="1"/>
  <c r="GG4" i="1"/>
  <c r="GH6" i="1"/>
  <c r="GH4" i="1" l="1"/>
  <c r="GH5" i="1"/>
  <c r="GI6" i="1"/>
  <c r="GI4" i="1" l="1"/>
  <c r="GI5" i="1"/>
  <c r="GJ6" i="1"/>
  <c r="GJ4" i="1" l="1"/>
  <c r="GJ5" i="1"/>
  <c r="GK6" i="1"/>
  <c r="GK4" i="1" l="1"/>
  <c r="GK5" i="1"/>
  <c r="GL6" i="1"/>
  <c r="GL4" i="1" l="1"/>
  <c r="GL5" i="1"/>
  <c r="GM6" i="1"/>
  <c r="GM4" i="1" l="1"/>
  <c r="GM5" i="1"/>
  <c r="GN6" i="1"/>
  <c r="GN4" i="1" l="1"/>
  <c r="GN5" i="1"/>
  <c r="GO6" i="1"/>
  <c r="GO5" i="1" l="1"/>
  <c r="GO4" i="1"/>
  <c r="GP6" i="1"/>
  <c r="GP4" i="1" l="1"/>
  <c r="GP5" i="1"/>
  <c r="GQ6" i="1"/>
  <c r="GQ4" i="1" l="1"/>
  <c r="GQ5" i="1"/>
  <c r="GR6" i="1"/>
  <c r="GR4" i="1" l="1"/>
  <c r="GR5" i="1"/>
  <c r="GS6" i="1"/>
  <c r="GS4" i="1" l="1"/>
  <c r="GS5" i="1"/>
  <c r="GT6" i="1"/>
  <c r="GT4" i="1" l="1"/>
  <c r="GT5" i="1"/>
  <c r="GU6" i="1"/>
  <c r="GU4" i="1" l="1"/>
  <c r="GU5" i="1"/>
  <c r="GV6" i="1"/>
  <c r="GV4" i="1" l="1"/>
  <c r="GV5" i="1"/>
  <c r="GW6" i="1"/>
  <c r="GW5" i="1" l="1"/>
  <c r="GW4" i="1"/>
  <c r="GX6" i="1"/>
  <c r="GX4" i="1" l="1"/>
  <c r="GX5" i="1"/>
  <c r="GY6" i="1"/>
  <c r="GY4" i="1" l="1"/>
  <c r="GY5" i="1"/>
  <c r="GZ6" i="1"/>
  <c r="GZ4" i="1" l="1"/>
  <c r="GZ5" i="1"/>
  <c r="HA6" i="1"/>
  <c r="HA4" i="1" l="1"/>
  <c r="HA5" i="1"/>
  <c r="HB6" i="1"/>
  <c r="HB4" i="1" l="1"/>
  <c r="HB5" i="1"/>
  <c r="HC6" i="1"/>
  <c r="HC4" i="1" l="1"/>
  <c r="HC5" i="1"/>
  <c r="HD6" i="1"/>
  <c r="HD4" i="1" l="1"/>
  <c r="HD5" i="1"/>
  <c r="HE6" i="1"/>
  <c r="HE5" i="1" l="1"/>
  <c r="HE4" i="1"/>
  <c r="HF6" i="1"/>
  <c r="HF4" i="1" l="1"/>
  <c r="HF5" i="1"/>
  <c r="HG6" i="1"/>
  <c r="HG4" i="1" l="1"/>
  <c r="HG5" i="1"/>
  <c r="HH6" i="1"/>
  <c r="HH4" i="1" l="1"/>
  <c r="HH5" i="1"/>
  <c r="HI6" i="1"/>
  <c r="HI4" i="1" l="1"/>
  <c r="HI5" i="1"/>
  <c r="HJ6" i="1"/>
  <c r="HJ4" i="1" l="1"/>
  <c r="HJ5" i="1"/>
  <c r="HK6" i="1"/>
  <c r="HK4" i="1" l="1"/>
  <c r="HK5" i="1"/>
  <c r="HL6" i="1"/>
  <c r="HL4" i="1" l="1"/>
  <c r="HL5" i="1"/>
  <c r="HM6" i="1"/>
  <c r="HM5" i="1" l="1"/>
  <c r="HM4" i="1"/>
  <c r="HN6" i="1"/>
  <c r="HN4" i="1" l="1"/>
  <c r="HN5" i="1"/>
  <c r="HO6" i="1"/>
  <c r="HO4" i="1" l="1"/>
  <c r="HO5" i="1"/>
  <c r="HP6" i="1"/>
  <c r="HP4" i="1" l="1"/>
  <c r="HP5" i="1"/>
  <c r="HQ6" i="1"/>
  <c r="HQ4" i="1" l="1"/>
  <c r="HQ5" i="1"/>
  <c r="HR6" i="1"/>
  <c r="HR4" i="1" l="1"/>
  <c r="HR5" i="1"/>
  <c r="HS6" i="1"/>
  <c r="HS4" i="1" l="1"/>
  <c r="HS5" i="1"/>
  <c r="HT6" i="1"/>
  <c r="HT4" i="1" l="1"/>
  <c r="HT5" i="1"/>
  <c r="HU6" i="1"/>
  <c r="HU5" i="1" l="1"/>
  <c r="HU4" i="1"/>
  <c r="HV6" i="1"/>
  <c r="HV4" i="1" l="1"/>
  <c r="HV5" i="1"/>
  <c r="HW6" i="1"/>
  <c r="HW4" i="1" l="1"/>
  <c r="HW5" i="1"/>
  <c r="HX6" i="1"/>
  <c r="HX4" i="1" l="1"/>
  <c r="HX5" i="1"/>
  <c r="HY6" i="1"/>
  <c r="HY4" i="1" l="1"/>
  <c r="HY5" i="1"/>
  <c r="HZ6" i="1"/>
  <c r="HZ4" i="1" l="1"/>
  <c r="HZ5" i="1"/>
  <c r="IA6" i="1"/>
  <c r="IA4" i="1" l="1"/>
  <c r="IA5" i="1"/>
  <c r="IB6" i="1"/>
  <c r="IB4" i="1" l="1"/>
  <c r="IB5" i="1"/>
  <c r="IC6" i="1"/>
  <c r="IC5" i="1" l="1"/>
  <c r="IC4" i="1"/>
  <c r="ID6" i="1"/>
  <c r="ID4" i="1" l="1"/>
  <c r="ID5" i="1"/>
  <c r="IE6" i="1"/>
  <c r="IE4" i="1" l="1"/>
  <c r="IE5" i="1"/>
  <c r="IF6" i="1"/>
  <c r="IF4" i="1" l="1"/>
  <c r="IF5" i="1"/>
  <c r="IG6" i="1"/>
  <c r="IG4" i="1" l="1"/>
  <c r="IG5" i="1"/>
  <c r="IH6" i="1"/>
  <c r="IH4" i="1" l="1"/>
  <c r="IH5" i="1"/>
  <c r="II6" i="1"/>
  <c r="II4" i="1" l="1"/>
  <c r="II5" i="1"/>
  <c r="IJ6" i="1"/>
  <c r="IJ4" i="1" l="1"/>
  <c r="IJ5" i="1"/>
  <c r="IK6" i="1"/>
  <c r="IK5" i="1" l="1"/>
  <c r="IK4" i="1"/>
  <c r="IL6" i="1"/>
  <c r="IL4" i="1" l="1"/>
  <c r="IL5" i="1"/>
  <c r="IM6" i="1"/>
  <c r="IM4" i="1" l="1"/>
  <c r="IM5" i="1"/>
  <c r="IN6" i="1"/>
  <c r="IN4" i="1" l="1"/>
  <c r="IN5" i="1"/>
  <c r="IO6" i="1"/>
  <c r="IO4" i="1" l="1"/>
  <c r="IO5" i="1"/>
  <c r="IP6" i="1"/>
  <c r="IP4" i="1" l="1"/>
  <c r="IP5" i="1"/>
  <c r="IQ6" i="1"/>
  <c r="IQ4" i="1" l="1"/>
  <c r="IQ5" i="1"/>
  <c r="IR6" i="1"/>
  <c r="IR4" i="1" l="1"/>
  <c r="IR5" i="1"/>
  <c r="IS6" i="1"/>
  <c r="IS5" i="1" l="1"/>
  <c r="IS4" i="1"/>
  <c r="IT6" i="1"/>
  <c r="IT4" i="1" l="1"/>
  <c r="IT5" i="1"/>
  <c r="IU6" i="1"/>
  <c r="IU4" i="1" l="1"/>
  <c r="IU5" i="1"/>
  <c r="IV6" i="1"/>
  <c r="IV4" i="1" l="1"/>
  <c r="IV5" i="1"/>
  <c r="IW6" i="1"/>
  <c r="IW4" i="1" l="1"/>
  <c r="IW5" i="1"/>
  <c r="IX6" i="1"/>
  <c r="IX4" i="1" l="1"/>
  <c r="IX5" i="1"/>
  <c r="IY6" i="1"/>
  <c r="IY4" i="1" l="1"/>
  <c r="IY5" i="1"/>
  <c r="IZ6" i="1"/>
  <c r="IZ4" i="1" l="1"/>
  <c r="IZ5" i="1"/>
  <c r="JA6" i="1"/>
  <c r="JA5" i="1" l="1"/>
  <c r="JA4" i="1"/>
  <c r="JB6" i="1"/>
  <c r="JB4" i="1" l="1"/>
  <c r="JB5" i="1"/>
  <c r="JC6" i="1"/>
  <c r="JC4" i="1" l="1"/>
  <c r="JC5" i="1"/>
  <c r="JD6" i="1"/>
  <c r="JD4" i="1" l="1"/>
  <c r="JD5" i="1"/>
  <c r="JE6" i="1"/>
  <c r="JE4" i="1" l="1"/>
  <c r="JE5" i="1"/>
  <c r="JF6" i="1"/>
  <c r="JF4" i="1" l="1"/>
  <c r="JF5" i="1"/>
  <c r="JG6" i="1"/>
  <c r="JG4" i="1" l="1"/>
  <c r="JG5" i="1"/>
  <c r="JH6" i="1"/>
  <c r="JH4" i="1" l="1"/>
  <c r="JH5" i="1"/>
  <c r="JI6" i="1"/>
  <c r="JI5" i="1" l="1"/>
  <c r="JI4" i="1"/>
  <c r="JJ6" i="1"/>
  <c r="JJ4" i="1" l="1"/>
  <c r="JJ5" i="1"/>
  <c r="JK6" i="1"/>
  <c r="JK4" i="1" l="1"/>
  <c r="JK5" i="1"/>
  <c r="JL6" i="1"/>
  <c r="JL4" i="1" l="1"/>
  <c r="JL5" i="1"/>
  <c r="JM6" i="1"/>
  <c r="JM4" i="1" l="1"/>
  <c r="JM5" i="1"/>
  <c r="JN6" i="1"/>
  <c r="JN5" i="1" l="1"/>
  <c r="JN4" i="1"/>
  <c r="JO6" i="1"/>
  <c r="JO4" i="1" l="1"/>
  <c r="JO5" i="1"/>
  <c r="JP6" i="1"/>
  <c r="JP4" i="1" l="1"/>
  <c r="JP5" i="1"/>
  <c r="JQ6" i="1"/>
  <c r="JQ5" i="1" l="1"/>
  <c r="JQ4" i="1"/>
  <c r="JR6" i="1"/>
  <c r="JR4" i="1" l="1"/>
  <c r="JR5" i="1"/>
  <c r="JS6" i="1"/>
  <c r="JS4" i="1" l="1"/>
  <c r="JS5" i="1"/>
  <c r="JT6" i="1"/>
  <c r="JT4" i="1" l="1"/>
  <c r="JT5" i="1"/>
  <c r="JU6" i="1"/>
  <c r="JU4" i="1" l="1"/>
  <c r="JU5" i="1"/>
  <c r="JV6" i="1"/>
  <c r="JV5" i="1" l="1"/>
  <c r="JV4" i="1"/>
  <c r="JW6" i="1"/>
  <c r="JW4" i="1" l="1"/>
  <c r="JW5" i="1"/>
  <c r="JX6" i="1"/>
  <c r="JX5" i="1" l="1"/>
  <c r="JX4" i="1"/>
  <c r="JY6" i="1"/>
  <c r="JY5" i="1" l="1"/>
  <c r="JY4" i="1"/>
  <c r="JZ6" i="1"/>
  <c r="JZ4" i="1" l="1"/>
  <c r="JZ5" i="1"/>
  <c r="KA6" i="1"/>
  <c r="KA4" i="1" l="1"/>
  <c r="KA5" i="1"/>
  <c r="KB6" i="1"/>
  <c r="KB4" i="1" l="1"/>
  <c r="KB5" i="1"/>
  <c r="KC6" i="1"/>
  <c r="KC5" i="1" l="1"/>
  <c r="KC4" i="1"/>
  <c r="KD6" i="1"/>
  <c r="KD5" i="1" l="1"/>
  <c r="KD4" i="1"/>
  <c r="KE6" i="1"/>
  <c r="KE4" i="1" l="1"/>
  <c r="KE5" i="1"/>
  <c r="KF6" i="1"/>
  <c r="KF5" i="1" l="1"/>
  <c r="KF4" i="1"/>
  <c r="KG6" i="1"/>
  <c r="KG5" i="1" l="1"/>
  <c r="KG4" i="1"/>
  <c r="KH6" i="1"/>
  <c r="KH4" i="1" l="1"/>
  <c r="KH5" i="1"/>
  <c r="KI6" i="1"/>
  <c r="KI4" i="1" l="1"/>
  <c r="KI5" i="1"/>
  <c r="KJ6" i="1"/>
  <c r="KJ4" i="1" l="1"/>
  <c r="KJ5" i="1"/>
  <c r="KK6" i="1"/>
  <c r="KK5" i="1" l="1"/>
  <c r="KK4" i="1"/>
  <c r="KL6" i="1"/>
  <c r="KL5" i="1" l="1"/>
  <c r="KL4" i="1"/>
  <c r="KM6" i="1"/>
  <c r="KM4" i="1" l="1"/>
  <c r="KM5" i="1"/>
  <c r="KN6" i="1"/>
  <c r="KN5" i="1" l="1"/>
  <c r="KN4" i="1"/>
  <c r="KO6" i="1"/>
  <c r="KO5" i="1" l="1"/>
  <c r="KO4" i="1"/>
  <c r="KP6" i="1"/>
  <c r="KP5" i="1" l="1"/>
  <c r="KP4" i="1"/>
  <c r="KQ6" i="1"/>
  <c r="KQ5" i="1" l="1"/>
  <c r="KQ4" i="1"/>
  <c r="KR6" i="1"/>
  <c r="KR5" i="1" l="1"/>
  <c r="KR4" i="1"/>
  <c r="KS6" i="1"/>
  <c r="KS5" i="1" l="1"/>
  <c r="KS4" i="1"/>
  <c r="KT6" i="1"/>
  <c r="KT5" i="1" l="1"/>
  <c r="KT4" i="1"/>
  <c r="KU6" i="1"/>
  <c r="KU5" i="1" l="1"/>
  <c r="KU4" i="1"/>
  <c r="KV6" i="1"/>
  <c r="KV5" i="1" l="1"/>
  <c r="KV4" i="1"/>
  <c r="KW6" i="1"/>
  <c r="KW5" i="1" l="1"/>
  <c r="KW4" i="1"/>
  <c r="KX6" i="1"/>
  <c r="KX5" i="1" l="1"/>
  <c r="KX4" i="1"/>
  <c r="KY6" i="1"/>
  <c r="KY5" i="1" l="1"/>
  <c r="KY4" i="1"/>
  <c r="KZ6" i="1"/>
  <c r="KZ5" i="1" l="1"/>
  <c r="KZ4" i="1"/>
  <c r="LA6" i="1"/>
  <c r="LA5" i="1" l="1"/>
  <c r="LA4" i="1"/>
  <c r="LB6" i="1"/>
  <c r="LB5" i="1" l="1"/>
  <c r="LB4" i="1"/>
  <c r="LC6" i="1"/>
  <c r="LC5" i="1" l="1"/>
  <c r="LC4" i="1"/>
  <c r="LD6" i="1"/>
  <c r="LD5" i="1" l="1"/>
  <c r="LD4" i="1"/>
  <c r="LE6" i="1"/>
  <c r="LE5" i="1" l="1"/>
  <c r="LE4" i="1"/>
  <c r="LF6" i="1"/>
  <c r="LF5" i="1" l="1"/>
  <c r="LF4" i="1"/>
  <c r="LG6" i="1"/>
  <c r="LG5" i="1" l="1"/>
  <c r="LG4" i="1"/>
  <c r="LH6" i="1"/>
  <c r="LH5" i="1" l="1"/>
  <c r="LH4" i="1"/>
  <c r="LI6" i="1"/>
  <c r="LI5" i="1" l="1"/>
  <c r="LI4" i="1"/>
  <c r="LJ6" i="1"/>
  <c r="LJ5" i="1" l="1"/>
  <c r="LJ4" i="1"/>
  <c r="LK6" i="1"/>
  <c r="LK5" i="1" l="1"/>
  <c r="LK4" i="1"/>
  <c r="LL6" i="1"/>
  <c r="LL5" i="1" l="1"/>
  <c r="LL4" i="1"/>
  <c r="LM6" i="1"/>
  <c r="LM5" i="1" l="1"/>
  <c r="LM4" i="1"/>
  <c r="LN6" i="1"/>
  <c r="LN5" i="1" l="1"/>
  <c r="LN4" i="1"/>
  <c r="LO6" i="1"/>
  <c r="LO5" i="1" l="1"/>
  <c r="LO4" i="1"/>
  <c r="LP6" i="1"/>
  <c r="LP5" i="1" l="1"/>
  <c r="LP4" i="1"/>
  <c r="LQ6" i="1"/>
  <c r="LQ5" i="1" l="1"/>
  <c r="LQ4" i="1"/>
  <c r="LR6" i="1"/>
  <c r="LR5" i="1" l="1"/>
  <c r="LR4" i="1"/>
  <c r="LS6" i="1"/>
  <c r="LS5" i="1" l="1"/>
  <c r="LS4" i="1"/>
  <c r="LT6" i="1"/>
  <c r="LT4" i="1" l="1"/>
  <c r="LT5" i="1"/>
  <c r="LU6" i="1"/>
  <c r="LU5" i="1" l="1"/>
  <c r="LU4" i="1"/>
  <c r="LV6" i="1"/>
  <c r="LV5" i="1" l="1"/>
  <c r="LV4" i="1"/>
  <c r="LW6" i="1"/>
  <c r="LW5" i="1" l="1"/>
  <c r="LW4" i="1"/>
  <c r="LX6" i="1"/>
  <c r="LX5" i="1" l="1"/>
  <c r="LX4" i="1"/>
  <c r="LY6" i="1"/>
  <c r="LY5" i="1" l="1"/>
  <c r="LY4" i="1"/>
  <c r="LZ6" i="1"/>
  <c r="LZ5" i="1" l="1"/>
  <c r="LZ4" i="1"/>
  <c r="MA6" i="1"/>
  <c r="MA5" i="1" l="1"/>
  <c r="MA4" i="1"/>
  <c r="MB6" i="1"/>
  <c r="MB4" i="1" l="1"/>
  <c r="MB5" i="1"/>
  <c r="MC6" i="1"/>
  <c r="MC5" i="1" l="1"/>
  <c r="MC4" i="1"/>
  <c r="MD6" i="1"/>
  <c r="MD5" i="1" l="1"/>
  <c r="MD4" i="1"/>
  <c r="ME6" i="1"/>
  <c r="ME5" i="1" l="1"/>
  <c r="ME4" i="1"/>
  <c r="MF6" i="1"/>
  <c r="MF5" i="1" l="1"/>
  <c r="MF4" i="1"/>
  <c r="MG6" i="1"/>
  <c r="MG5" i="1" l="1"/>
  <c r="MG4" i="1"/>
  <c r="MH6" i="1"/>
  <c r="MH5" i="1" l="1"/>
  <c r="MH4" i="1"/>
  <c r="MI6" i="1"/>
  <c r="MI5" i="1" l="1"/>
  <c r="MI4" i="1"/>
  <c r="MJ6" i="1"/>
  <c r="MJ5" i="1" l="1"/>
  <c r="MJ4" i="1"/>
  <c r="MK6" i="1"/>
  <c r="MK5" i="1" l="1"/>
  <c r="MK4" i="1"/>
  <c r="ML6" i="1"/>
  <c r="ML5" i="1" l="1"/>
  <c r="ML4" i="1"/>
  <c r="MM6" i="1"/>
  <c r="MM5" i="1" l="1"/>
  <c r="MM4" i="1"/>
  <c r="MN6" i="1"/>
  <c r="MN5" i="1" l="1"/>
  <c r="MN4" i="1"/>
  <c r="MO6" i="1"/>
  <c r="MO5" i="1" l="1"/>
  <c r="MO4" i="1"/>
  <c r="MP6" i="1"/>
  <c r="MP5" i="1" l="1"/>
  <c r="MP4" i="1"/>
  <c r="MQ6" i="1"/>
  <c r="MQ5" i="1" l="1"/>
  <c r="MQ4" i="1"/>
  <c r="MR6" i="1"/>
  <c r="MR5" i="1" l="1"/>
  <c r="MR4" i="1"/>
  <c r="MS6" i="1"/>
  <c r="MS5" i="1" l="1"/>
  <c r="MS4" i="1"/>
  <c r="MT6" i="1"/>
  <c r="MT5" i="1" l="1"/>
  <c r="MT4" i="1"/>
  <c r="MU6" i="1"/>
  <c r="MU5" i="1" l="1"/>
  <c r="MU4" i="1"/>
  <c r="MV6" i="1"/>
  <c r="MV5" i="1" l="1"/>
  <c r="MV4" i="1"/>
  <c r="MW6" i="1"/>
  <c r="MW5" i="1" l="1"/>
  <c r="MW4" i="1"/>
  <c r="MX6" i="1"/>
  <c r="MX5" i="1" l="1"/>
  <c r="MX4" i="1"/>
  <c r="MY6" i="1"/>
  <c r="MY5" i="1" l="1"/>
  <c r="MY4" i="1"/>
  <c r="MZ6" i="1"/>
  <c r="MZ5" i="1" l="1"/>
  <c r="MZ4" i="1"/>
  <c r="NA6" i="1"/>
  <c r="NA5" i="1" l="1"/>
  <c r="NA4" i="1"/>
  <c r="NB6" i="1"/>
  <c r="NB5" i="1" l="1"/>
  <c r="NB4" i="1"/>
  <c r="NC6" i="1"/>
  <c r="NC5" i="1" l="1"/>
  <c r="NC4" i="1"/>
  <c r="ND6" i="1"/>
  <c r="ND5" i="1" l="1"/>
  <c r="ND4" i="1"/>
  <c r="NE6" i="1"/>
  <c r="NE5" i="1" l="1"/>
  <c r="NE4" i="1"/>
  <c r="NF6" i="1"/>
  <c r="NF5" i="1" l="1"/>
  <c r="NF4" i="1"/>
  <c r="NG6" i="1"/>
  <c r="NG5" i="1" l="1"/>
  <c r="NG4" i="1"/>
  <c r="NH6" i="1"/>
  <c r="NH5" i="1" l="1"/>
  <c r="NH4" i="1"/>
  <c r="NI6" i="1"/>
  <c r="NI5" i="1" l="1"/>
  <c r="NI4" i="1"/>
  <c r="NJ6" i="1"/>
  <c r="NJ5" i="1" l="1"/>
  <c r="NJ4" i="1"/>
  <c r="NK6" i="1"/>
  <c r="NK5" i="1" l="1"/>
  <c r="NK4" i="1"/>
  <c r="NL6" i="1"/>
  <c r="NL5" i="1" l="1"/>
  <c r="NL4" i="1"/>
  <c r="NM6" i="1"/>
  <c r="NM5" i="1" l="1"/>
  <c r="NM4" i="1"/>
  <c r="NN6" i="1"/>
  <c r="NN5" i="1" l="1"/>
  <c r="NN4" i="1"/>
  <c r="NO6" i="1"/>
  <c r="NO5" i="1" l="1"/>
  <c r="NO4" i="1"/>
  <c r="NP6" i="1"/>
  <c r="NP5" i="1" l="1"/>
  <c r="NP4" i="1"/>
  <c r="NQ6" i="1"/>
  <c r="NQ5" i="1" l="1"/>
  <c r="NQ4" i="1"/>
  <c r="NR6" i="1"/>
  <c r="NR5" i="1" l="1"/>
  <c r="NR4" i="1"/>
  <c r="NS6" i="1"/>
  <c r="NS5" i="1" l="1"/>
  <c r="NS4" i="1"/>
  <c r="NT6" i="1"/>
  <c r="NT5" i="1" l="1"/>
  <c r="NT4" i="1"/>
  <c r="NU6" i="1"/>
  <c r="NU5" i="1" l="1"/>
  <c r="NU4" i="1"/>
  <c r="NV6" i="1"/>
  <c r="NV5" i="1" l="1"/>
  <c r="NV4" i="1"/>
  <c r="NW6" i="1"/>
  <c r="NW5" i="1" l="1"/>
  <c r="NW4" i="1"/>
  <c r="NX6" i="1"/>
  <c r="NX5" i="1" l="1"/>
  <c r="NX4" i="1"/>
  <c r="NY6" i="1"/>
  <c r="NY5" i="1" l="1"/>
  <c r="NY4" i="1"/>
  <c r="NZ6" i="1"/>
  <c r="NZ5" i="1" l="1"/>
  <c r="NZ4" i="1"/>
  <c r="OA6" i="1"/>
  <c r="OA5" i="1" l="1"/>
  <c r="OA4" i="1"/>
  <c r="OB6" i="1"/>
  <c r="OB5" i="1" l="1"/>
  <c r="OB4" i="1"/>
  <c r="OC6" i="1"/>
  <c r="OC5" i="1" l="1"/>
  <c r="OC4" i="1"/>
  <c r="OD6" i="1"/>
  <c r="OD5" i="1" l="1"/>
  <c r="OD4" i="1"/>
  <c r="OE6" i="1"/>
  <c r="OE5" i="1" l="1"/>
  <c r="OE4" i="1"/>
  <c r="OF6" i="1"/>
  <c r="OF4" i="1" l="1"/>
  <c r="OF5" i="1"/>
  <c r="OG6" i="1"/>
  <c r="OG5" i="1" l="1"/>
  <c r="OG4" i="1"/>
  <c r="OH6" i="1"/>
  <c r="OH5" i="1" l="1"/>
  <c r="OH4" i="1"/>
  <c r="OI6" i="1"/>
  <c r="OI5" i="1" l="1"/>
  <c r="OI4" i="1"/>
  <c r="OJ6" i="1"/>
  <c r="OJ5" i="1" l="1"/>
  <c r="OJ4" i="1"/>
  <c r="OK6" i="1"/>
  <c r="OK5" i="1" l="1"/>
  <c r="OK4" i="1"/>
</calcChain>
</file>

<file path=xl/sharedStrings.xml><?xml version="1.0" encoding="utf-8"?>
<sst xmlns="http://schemas.openxmlformats.org/spreadsheetml/2006/main" count="123" uniqueCount="44">
  <si>
    <t>Formel</t>
  </si>
  <si>
    <t>Formelergebnis</t>
  </si>
  <si>
    <t>Beschreibung</t>
  </si>
  <si>
    <t>Feiertag:</t>
  </si>
  <si>
    <t>Neujahr</t>
  </si>
  <si>
    <t>Heilige Drei Könige</t>
  </si>
  <si>
    <t>Rosenmontag</t>
  </si>
  <si>
    <t>Gründonnerstag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</si>
  <si>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</si>
  <si>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</si>
  <si>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</si>
  <si>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</si>
  <si>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</si>
  <si>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</si>
  <si>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</si>
  <si>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Fronleichnam</t>
  </si>
  <si>
    <t>Augsburger Friedensfest</t>
  </si>
  <si>
    <t>Mariä Himmelfahrt</t>
  </si>
  <si>
    <t>Tag der Deutschen Einheit</t>
  </si>
  <si>
    <t>Reformationstag</t>
  </si>
  <si>
    <t>Allerheiligen</t>
  </si>
  <si>
    <t>Buß und Bettag</t>
  </si>
  <si>
    <t>Heiligabend</t>
  </si>
  <si>
    <t>1. Weihnachtsfeiertag</t>
  </si>
  <si>
    <t>2. Weihnachtsfeiertag</t>
  </si>
  <si>
    <t>Silvester</t>
  </si>
  <si>
    <t>Heillige Drei Könige</t>
  </si>
  <si>
    <t>Mittwoch vor dem 23. November</t>
  </si>
  <si>
    <t xml:space="preserve"> </t>
  </si>
  <si>
    <t>Weihnachtsferien</t>
  </si>
  <si>
    <t>Ferienname</t>
  </si>
  <si>
    <t>bis</t>
  </si>
  <si>
    <t>von</t>
  </si>
  <si>
    <t>Faschingsferien</t>
  </si>
  <si>
    <t xml:space="preserve">Osterferien </t>
  </si>
  <si>
    <t>Jahr</t>
  </si>
  <si>
    <t>Pfingstferien</t>
  </si>
  <si>
    <t>Sommerferien</t>
  </si>
  <si>
    <t>Herbstferien</t>
  </si>
  <si>
    <t>01_Monat</t>
  </si>
  <si>
    <t>02_Kalenderwoche</t>
  </si>
  <si>
    <t>03_Tag</t>
  </si>
  <si>
    <t>04_Wochentag</t>
  </si>
  <si>
    <t>Manuel 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</si>
</sst>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"/>
    <numFmt numFmtId="165" formatCode="d"/>
    <numFmt numFmtId="166" formatCode="ddd"/>
    <numFmt numFmtId="167" formatCode="m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4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167" fontId="3" fillId="0" borderId="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4" xfId="0" applyFont="1" applyBorder="1"/>
    <xf numFmtId="0" fontId="3" fillId="0" borderId="22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164" fontId="3" fillId="0" borderId="4" xfId="0" applyNumberFormat="1" applyFont="1" applyBorder="1"/>
    <xf numFmtId="165" fontId="3" fillId="0" borderId="15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26" xfId="0" applyFont="1" applyBorder="1"/>
    <xf numFmtId="166" fontId="3" fillId="0" borderId="18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0" xfId="0" applyFont="1" applyFill="1" applyBorder="1"/>
    <xf numFmtId="0" fontId="3" fillId="0" borderId="5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Standard" xfId="0" builtinId="0"/>
  </cellStyles>
  <dxfs count="20">
    <dxf>
      <fill>
        <patternFill>
          <bgColor rgb="FFC9A6E4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9A6E4"/>
        </patternFill>
      </fill>
    </dxf>
    <dxf>
      <fill>
        <patternFill>
          <bgColor rgb="FFA976E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mruColors>
      <color rgb="FFA976EE"/>
      <color rgb="FFC9A6E4"/>
      <color rgb="FFC97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418D-D6EC-4291-811B-A6BA9BB6D2C9}">
  <dimension ref="A1:OK45"/>
  <sheetViews>
    <sheetView tabSelected="1" zoomScaleNormal="100" workbookViewId="0">
      <selection activeCell="F2" sqref="F2"/>
    </sheetView>
  </sheetViews>
  <sheetFormatPr baseColWidth="10" defaultColWidth="11.42578125" defaultRowHeight="15" x14ac:dyDescent="0.2"/>
  <cols>
    <col min="1" max="1" width="4" style="3" customWidth="1"/>
    <col min="2" max="2" width="16.7109375" style="3" bestFit="1" customWidth="1"/>
    <col min="3" max="401" width="3.7109375" style="3" customWidth="1"/>
    <col min="402" max="16384" width="11.42578125" style="3"/>
  </cols>
  <sheetData>
    <row r="1" spans="1:401" ht="15.75" thickBot="1" x14ac:dyDescent="0.25"/>
    <row r="2" spans="1:401" ht="31.5" thickTop="1" thickBot="1" x14ac:dyDescent="0.25">
      <c r="B2" s="7">
        <v>2024</v>
      </c>
      <c r="M2" s="4"/>
    </row>
    <row r="3" spans="1:401" ht="16.5" thickTop="1" thickBot="1" x14ac:dyDescent="0.25"/>
    <row r="4" spans="1:401" ht="15.75" thickTop="1" x14ac:dyDescent="0.2">
      <c r="B4" s="8" t="s">
        <v>39</v>
      </c>
      <c r="C4" s="9">
        <f t="shared" ref="C4:S4" si="0">IF(DAY(C6)=15,C6,"")</f>
        <v>45275</v>
      </c>
      <c r="D4" s="9" t="str">
        <f t="shared" si="0"/>
        <v/>
      </c>
      <c r="E4" s="9" t="str">
        <f t="shared" si="0"/>
        <v/>
      </c>
      <c r="F4" s="9" t="str">
        <f t="shared" si="0"/>
        <v/>
      </c>
      <c r="G4" s="9" t="str">
        <f t="shared" si="0"/>
        <v/>
      </c>
      <c r="H4" s="9" t="str">
        <f t="shared" si="0"/>
        <v/>
      </c>
      <c r="I4" s="9" t="str">
        <f t="shared" si="0"/>
        <v/>
      </c>
      <c r="J4" s="9" t="str">
        <f t="shared" si="0"/>
        <v/>
      </c>
      <c r="K4" s="9" t="str">
        <f t="shared" si="0"/>
        <v/>
      </c>
      <c r="L4" s="9" t="str">
        <f t="shared" si="0"/>
        <v/>
      </c>
      <c r="M4" s="9" t="str">
        <f t="shared" si="0"/>
        <v/>
      </c>
      <c r="N4" s="9" t="str">
        <f t="shared" si="0"/>
        <v/>
      </c>
      <c r="O4" s="9" t="str">
        <f t="shared" si="0"/>
        <v/>
      </c>
      <c r="P4" s="9" t="str">
        <f t="shared" si="0"/>
        <v/>
      </c>
      <c r="Q4" s="9" t="str">
        <f t="shared" si="0"/>
        <v/>
      </c>
      <c r="R4" s="9" t="str">
        <f t="shared" si="0"/>
        <v/>
      </c>
      <c r="S4" s="9" t="str">
        <f t="shared" si="0"/>
        <v/>
      </c>
      <c r="T4" s="9" t="str">
        <f>IF(DAY(T6)=15,T6,"")</f>
        <v/>
      </c>
      <c r="U4" s="9" t="str">
        <f t="shared" ref="U4:CF4" si="1">IF(DAY(U6)=15,U6,"")</f>
        <v/>
      </c>
      <c r="V4" s="9" t="str">
        <f t="shared" si="1"/>
        <v/>
      </c>
      <c r="W4" s="9" t="str">
        <f t="shared" si="1"/>
        <v/>
      </c>
      <c r="X4" s="9" t="str">
        <f t="shared" si="1"/>
        <v/>
      </c>
      <c r="Y4" s="9" t="str">
        <f t="shared" si="1"/>
        <v/>
      </c>
      <c r="Z4" s="9" t="str">
        <f t="shared" si="1"/>
        <v/>
      </c>
      <c r="AA4" s="9" t="str">
        <f t="shared" si="1"/>
        <v/>
      </c>
      <c r="AB4" s="9" t="str">
        <f t="shared" si="1"/>
        <v/>
      </c>
      <c r="AC4" s="9" t="str">
        <f t="shared" si="1"/>
        <v/>
      </c>
      <c r="AD4" s="9" t="str">
        <f t="shared" si="1"/>
        <v/>
      </c>
      <c r="AE4" s="9" t="str">
        <f t="shared" si="1"/>
        <v/>
      </c>
      <c r="AF4" s="9" t="str">
        <f t="shared" si="1"/>
        <v/>
      </c>
      <c r="AG4" s="9" t="str">
        <f t="shared" si="1"/>
        <v/>
      </c>
      <c r="AH4" s="9">
        <f t="shared" si="1"/>
        <v>45306</v>
      </c>
      <c r="AI4" s="9" t="str">
        <f t="shared" si="1"/>
        <v/>
      </c>
      <c r="AJ4" s="9" t="str">
        <f t="shared" si="1"/>
        <v/>
      </c>
      <c r="AK4" s="9" t="str">
        <f t="shared" si="1"/>
        <v/>
      </c>
      <c r="AL4" s="9" t="str">
        <f t="shared" si="1"/>
        <v/>
      </c>
      <c r="AM4" s="9" t="str">
        <f t="shared" si="1"/>
        <v/>
      </c>
      <c r="AN4" s="9" t="str">
        <f t="shared" si="1"/>
        <v/>
      </c>
      <c r="AO4" s="9" t="str">
        <f t="shared" si="1"/>
        <v/>
      </c>
      <c r="AP4" s="9" t="str">
        <f t="shared" si="1"/>
        <v/>
      </c>
      <c r="AQ4" s="9" t="str">
        <f t="shared" si="1"/>
        <v/>
      </c>
      <c r="AR4" s="9" t="str">
        <f t="shared" si="1"/>
        <v/>
      </c>
      <c r="AS4" s="9" t="str">
        <f t="shared" si="1"/>
        <v/>
      </c>
      <c r="AT4" s="9" t="str">
        <f t="shared" si="1"/>
        <v/>
      </c>
      <c r="AU4" s="9" t="str">
        <f t="shared" si="1"/>
        <v/>
      </c>
      <c r="AV4" s="9" t="str">
        <f t="shared" si="1"/>
        <v/>
      </c>
      <c r="AW4" s="9" t="str">
        <f t="shared" si="1"/>
        <v/>
      </c>
      <c r="AX4" s="9" t="str">
        <f t="shared" si="1"/>
        <v/>
      </c>
      <c r="AY4" s="9" t="str">
        <f t="shared" si="1"/>
        <v/>
      </c>
      <c r="AZ4" s="9" t="str">
        <f t="shared" si="1"/>
        <v/>
      </c>
      <c r="BA4" s="9" t="str">
        <f t="shared" si="1"/>
        <v/>
      </c>
      <c r="BB4" s="9" t="str">
        <f t="shared" si="1"/>
        <v/>
      </c>
      <c r="BC4" s="9" t="str">
        <f t="shared" si="1"/>
        <v/>
      </c>
      <c r="BD4" s="9" t="str">
        <f t="shared" si="1"/>
        <v/>
      </c>
      <c r="BE4" s="9" t="str">
        <f t="shared" si="1"/>
        <v/>
      </c>
      <c r="BF4" s="9" t="str">
        <f t="shared" si="1"/>
        <v/>
      </c>
      <c r="BG4" s="9" t="str">
        <f t="shared" si="1"/>
        <v/>
      </c>
      <c r="BH4" s="9" t="str">
        <f t="shared" si="1"/>
        <v/>
      </c>
      <c r="BI4" s="9" t="str">
        <f t="shared" si="1"/>
        <v/>
      </c>
      <c r="BJ4" s="9" t="str">
        <f t="shared" si="1"/>
        <v/>
      </c>
      <c r="BK4" s="9" t="str">
        <f t="shared" si="1"/>
        <v/>
      </c>
      <c r="BL4" s="9" t="str">
        <f t="shared" si="1"/>
        <v/>
      </c>
      <c r="BM4" s="9">
        <f t="shared" si="1"/>
        <v>45337</v>
      </c>
      <c r="BN4" s="9" t="str">
        <f t="shared" si="1"/>
        <v/>
      </c>
      <c r="BO4" s="9" t="str">
        <f t="shared" si="1"/>
        <v/>
      </c>
      <c r="BP4" s="9" t="str">
        <f t="shared" si="1"/>
        <v/>
      </c>
      <c r="BQ4" s="9" t="str">
        <f t="shared" si="1"/>
        <v/>
      </c>
      <c r="BR4" s="9" t="str">
        <f t="shared" si="1"/>
        <v/>
      </c>
      <c r="BS4" s="9" t="str">
        <f t="shared" si="1"/>
        <v/>
      </c>
      <c r="BT4" s="9" t="str">
        <f t="shared" si="1"/>
        <v/>
      </c>
      <c r="BU4" s="9" t="str">
        <f t="shared" si="1"/>
        <v/>
      </c>
      <c r="BV4" s="9" t="str">
        <f t="shared" si="1"/>
        <v/>
      </c>
      <c r="BW4" s="9" t="str">
        <f t="shared" si="1"/>
        <v/>
      </c>
      <c r="BX4" s="9" t="str">
        <f t="shared" si="1"/>
        <v/>
      </c>
      <c r="BY4" s="9" t="str">
        <f t="shared" si="1"/>
        <v/>
      </c>
      <c r="BZ4" s="9" t="str">
        <f t="shared" si="1"/>
        <v/>
      </c>
      <c r="CA4" s="9" t="str">
        <f t="shared" si="1"/>
        <v/>
      </c>
      <c r="CB4" s="9" t="str">
        <f t="shared" si="1"/>
        <v/>
      </c>
      <c r="CC4" s="9" t="str">
        <f t="shared" si="1"/>
        <v/>
      </c>
      <c r="CD4" s="9" t="str">
        <f t="shared" si="1"/>
        <v/>
      </c>
      <c r="CE4" s="9" t="str">
        <f t="shared" si="1"/>
        <v/>
      </c>
      <c r="CF4" s="9" t="str">
        <f t="shared" si="1"/>
        <v/>
      </c>
      <c r="CG4" s="9" t="str">
        <f t="shared" ref="CG4:ER4" si="2">IF(DAY(CG6)=15,CG6,"")</f>
        <v/>
      </c>
      <c r="CH4" s="9" t="str">
        <f t="shared" si="2"/>
        <v/>
      </c>
      <c r="CI4" s="9" t="str">
        <f t="shared" si="2"/>
        <v/>
      </c>
      <c r="CJ4" s="9" t="str">
        <f t="shared" si="2"/>
        <v/>
      </c>
      <c r="CK4" s="9" t="str">
        <f t="shared" si="2"/>
        <v/>
      </c>
      <c r="CL4" s="9" t="str">
        <f t="shared" si="2"/>
        <v/>
      </c>
      <c r="CM4" s="9" t="str">
        <f t="shared" si="2"/>
        <v/>
      </c>
      <c r="CN4" s="9" t="str">
        <f t="shared" si="2"/>
        <v/>
      </c>
      <c r="CO4" s="9" t="str">
        <f t="shared" si="2"/>
        <v/>
      </c>
      <c r="CP4" s="9">
        <f t="shared" si="2"/>
        <v>45366</v>
      </c>
      <c r="CQ4" s="9" t="str">
        <f t="shared" si="2"/>
        <v/>
      </c>
      <c r="CR4" s="9" t="str">
        <f t="shared" si="2"/>
        <v/>
      </c>
      <c r="CS4" s="9" t="str">
        <f t="shared" si="2"/>
        <v/>
      </c>
      <c r="CT4" s="9" t="str">
        <f t="shared" si="2"/>
        <v/>
      </c>
      <c r="CU4" s="9" t="str">
        <f t="shared" si="2"/>
        <v/>
      </c>
      <c r="CV4" s="9" t="str">
        <f t="shared" si="2"/>
        <v/>
      </c>
      <c r="CW4" s="9" t="str">
        <f t="shared" si="2"/>
        <v/>
      </c>
      <c r="CX4" s="9" t="str">
        <f t="shared" si="2"/>
        <v/>
      </c>
      <c r="CY4" s="9" t="str">
        <f t="shared" si="2"/>
        <v/>
      </c>
      <c r="CZ4" s="9" t="str">
        <f t="shared" si="2"/>
        <v/>
      </c>
      <c r="DA4" s="9" t="str">
        <f t="shared" si="2"/>
        <v/>
      </c>
      <c r="DB4" s="9" t="str">
        <f t="shared" si="2"/>
        <v/>
      </c>
      <c r="DC4" s="9" t="str">
        <f t="shared" si="2"/>
        <v/>
      </c>
      <c r="DD4" s="9" t="str">
        <f t="shared" si="2"/>
        <v/>
      </c>
      <c r="DE4" s="9" t="str">
        <f t="shared" si="2"/>
        <v/>
      </c>
      <c r="DF4" s="9" t="str">
        <f t="shared" si="2"/>
        <v/>
      </c>
      <c r="DG4" s="9" t="str">
        <f t="shared" si="2"/>
        <v/>
      </c>
      <c r="DH4" s="9" t="str">
        <f t="shared" si="2"/>
        <v/>
      </c>
      <c r="DI4" s="9" t="str">
        <f t="shared" si="2"/>
        <v/>
      </c>
      <c r="DJ4" s="9" t="str">
        <f t="shared" si="2"/>
        <v/>
      </c>
      <c r="DK4" s="9" t="str">
        <f t="shared" si="2"/>
        <v/>
      </c>
      <c r="DL4" s="9" t="str">
        <f t="shared" si="2"/>
        <v/>
      </c>
      <c r="DM4" s="9" t="str">
        <f t="shared" si="2"/>
        <v/>
      </c>
      <c r="DN4" s="9" t="str">
        <f t="shared" si="2"/>
        <v/>
      </c>
      <c r="DO4" s="9" t="str">
        <f t="shared" si="2"/>
        <v/>
      </c>
      <c r="DP4" s="9" t="str">
        <f t="shared" si="2"/>
        <v/>
      </c>
      <c r="DQ4" s="9" t="str">
        <f t="shared" si="2"/>
        <v/>
      </c>
      <c r="DR4" s="9" t="str">
        <f t="shared" si="2"/>
        <v/>
      </c>
      <c r="DS4" s="9" t="str">
        <f t="shared" si="2"/>
        <v/>
      </c>
      <c r="DT4" s="9" t="str">
        <f t="shared" si="2"/>
        <v/>
      </c>
      <c r="DU4" s="9">
        <f t="shared" si="2"/>
        <v>45397</v>
      </c>
      <c r="DV4" s="9" t="str">
        <f t="shared" si="2"/>
        <v/>
      </c>
      <c r="DW4" s="9" t="str">
        <f t="shared" si="2"/>
        <v/>
      </c>
      <c r="DX4" s="9" t="str">
        <f t="shared" si="2"/>
        <v/>
      </c>
      <c r="DY4" s="9" t="str">
        <f t="shared" si="2"/>
        <v/>
      </c>
      <c r="DZ4" s="9" t="str">
        <f t="shared" si="2"/>
        <v/>
      </c>
      <c r="EA4" s="9" t="str">
        <f t="shared" si="2"/>
        <v/>
      </c>
      <c r="EB4" s="9" t="str">
        <f t="shared" si="2"/>
        <v/>
      </c>
      <c r="EC4" s="9" t="str">
        <f t="shared" si="2"/>
        <v/>
      </c>
      <c r="ED4" s="9" t="str">
        <f t="shared" si="2"/>
        <v/>
      </c>
      <c r="EE4" s="9" t="str">
        <f t="shared" si="2"/>
        <v/>
      </c>
      <c r="EF4" s="9" t="str">
        <f t="shared" si="2"/>
        <v/>
      </c>
      <c r="EG4" s="9" t="str">
        <f t="shared" si="2"/>
        <v/>
      </c>
      <c r="EH4" s="9" t="str">
        <f t="shared" si="2"/>
        <v/>
      </c>
      <c r="EI4" s="9" t="str">
        <f t="shared" si="2"/>
        <v/>
      </c>
      <c r="EJ4" s="9" t="str">
        <f t="shared" si="2"/>
        <v/>
      </c>
      <c r="EK4" s="9" t="str">
        <f t="shared" si="2"/>
        <v/>
      </c>
      <c r="EL4" s="9" t="str">
        <f t="shared" si="2"/>
        <v/>
      </c>
      <c r="EM4" s="9" t="str">
        <f t="shared" si="2"/>
        <v/>
      </c>
      <c r="EN4" s="9" t="str">
        <f t="shared" si="2"/>
        <v/>
      </c>
      <c r="EO4" s="9" t="str">
        <f t="shared" si="2"/>
        <v/>
      </c>
      <c r="EP4" s="9" t="str">
        <f t="shared" si="2"/>
        <v/>
      </c>
      <c r="EQ4" s="9" t="str">
        <f t="shared" si="2"/>
        <v/>
      </c>
      <c r="ER4" s="9" t="str">
        <f t="shared" si="2"/>
        <v/>
      </c>
      <c r="ES4" s="9" t="str">
        <f t="shared" ref="ES4:HD4" si="3">IF(DAY(ES6)=15,ES6,"")</f>
        <v/>
      </c>
      <c r="ET4" s="9" t="str">
        <f t="shared" si="3"/>
        <v/>
      </c>
      <c r="EU4" s="9" t="str">
        <f t="shared" si="3"/>
        <v/>
      </c>
      <c r="EV4" s="9" t="str">
        <f t="shared" si="3"/>
        <v/>
      </c>
      <c r="EW4" s="9" t="str">
        <f t="shared" si="3"/>
        <v/>
      </c>
      <c r="EX4" s="9" t="str">
        <f t="shared" si="3"/>
        <v/>
      </c>
      <c r="EY4" s="9">
        <f t="shared" si="3"/>
        <v>45427</v>
      </c>
      <c r="EZ4" s="9" t="str">
        <f t="shared" si="3"/>
        <v/>
      </c>
      <c r="FA4" s="9" t="str">
        <f t="shared" si="3"/>
        <v/>
      </c>
      <c r="FB4" s="9" t="str">
        <f t="shared" si="3"/>
        <v/>
      </c>
      <c r="FC4" s="9" t="str">
        <f t="shared" si="3"/>
        <v/>
      </c>
      <c r="FD4" s="9" t="str">
        <f t="shared" si="3"/>
        <v/>
      </c>
      <c r="FE4" s="9" t="str">
        <f t="shared" si="3"/>
        <v/>
      </c>
      <c r="FF4" s="9" t="str">
        <f t="shared" si="3"/>
        <v/>
      </c>
      <c r="FG4" s="9" t="str">
        <f t="shared" si="3"/>
        <v/>
      </c>
      <c r="FH4" s="9" t="str">
        <f t="shared" si="3"/>
        <v/>
      </c>
      <c r="FI4" s="9" t="str">
        <f t="shared" si="3"/>
        <v/>
      </c>
      <c r="FJ4" s="9" t="str">
        <f t="shared" si="3"/>
        <v/>
      </c>
      <c r="FK4" s="9" t="str">
        <f t="shared" si="3"/>
        <v/>
      </c>
      <c r="FL4" s="9" t="str">
        <f t="shared" si="3"/>
        <v/>
      </c>
      <c r="FM4" s="9" t="str">
        <f t="shared" si="3"/>
        <v/>
      </c>
      <c r="FN4" s="9" t="str">
        <f t="shared" si="3"/>
        <v/>
      </c>
      <c r="FO4" s="9" t="str">
        <f t="shared" si="3"/>
        <v/>
      </c>
      <c r="FP4" s="9" t="str">
        <f t="shared" si="3"/>
        <v/>
      </c>
      <c r="FQ4" s="9" t="str">
        <f t="shared" si="3"/>
        <v/>
      </c>
      <c r="FR4" s="9" t="str">
        <f t="shared" si="3"/>
        <v/>
      </c>
      <c r="FS4" s="9" t="str">
        <f t="shared" si="3"/>
        <v/>
      </c>
      <c r="FT4" s="9" t="str">
        <f t="shared" si="3"/>
        <v/>
      </c>
      <c r="FU4" s="9" t="str">
        <f t="shared" si="3"/>
        <v/>
      </c>
      <c r="FV4" s="9" t="str">
        <f t="shared" si="3"/>
        <v/>
      </c>
      <c r="FW4" s="9" t="str">
        <f t="shared" si="3"/>
        <v/>
      </c>
      <c r="FX4" s="9" t="str">
        <f t="shared" si="3"/>
        <v/>
      </c>
      <c r="FY4" s="9" t="str">
        <f t="shared" si="3"/>
        <v/>
      </c>
      <c r="FZ4" s="9" t="str">
        <f t="shared" si="3"/>
        <v/>
      </c>
      <c r="GA4" s="9" t="str">
        <f t="shared" si="3"/>
        <v/>
      </c>
      <c r="GB4" s="9" t="str">
        <f t="shared" si="3"/>
        <v/>
      </c>
      <c r="GC4" s="9" t="str">
        <f t="shared" si="3"/>
        <v/>
      </c>
      <c r="GD4" s="9">
        <f t="shared" si="3"/>
        <v>45458</v>
      </c>
      <c r="GE4" s="9" t="str">
        <f t="shared" si="3"/>
        <v/>
      </c>
      <c r="GF4" s="9" t="str">
        <f t="shared" si="3"/>
        <v/>
      </c>
      <c r="GG4" s="9" t="str">
        <f t="shared" si="3"/>
        <v/>
      </c>
      <c r="GH4" s="9" t="str">
        <f t="shared" si="3"/>
        <v/>
      </c>
      <c r="GI4" s="9" t="str">
        <f t="shared" si="3"/>
        <v/>
      </c>
      <c r="GJ4" s="9" t="str">
        <f t="shared" si="3"/>
        <v/>
      </c>
      <c r="GK4" s="9" t="str">
        <f t="shared" si="3"/>
        <v/>
      </c>
      <c r="GL4" s="9" t="str">
        <f t="shared" si="3"/>
        <v/>
      </c>
      <c r="GM4" s="9" t="str">
        <f t="shared" si="3"/>
        <v/>
      </c>
      <c r="GN4" s="9" t="str">
        <f t="shared" si="3"/>
        <v/>
      </c>
      <c r="GO4" s="9" t="str">
        <f t="shared" si="3"/>
        <v/>
      </c>
      <c r="GP4" s="9" t="str">
        <f t="shared" si="3"/>
        <v/>
      </c>
      <c r="GQ4" s="9" t="str">
        <f t="shared" si="3"/>
        <v/>
      </c>
      <c r="GR4" s="9" t="str">
        <f t="shared" si="3"/>
        <v/>
      </c>
      <c r="GS4" s="9" t="str">
        <f t="shared" si="3"/>
        <v/>
      </c>
      <c r="GT4" s="9" t="str">
        <f t="shared" si="3"/>
        <v/>
      </c>
      <c r="GU4" s="9" t="str">
        <f t="shared" si="3"/>
        <v/>
      </c>
      <c r="GV4" s="9" t="str">
        <f t="shared" si="3"/>
        <v/>
      </c>
      <c r="GW4" s="9" t="str">
        <f t="shared" si="3"/>
        <v/>
      </c>
      <c r="GX4" s="9" t="str">
        <f t="shared" si="3"/>
        <v/>
      </c>
      <c r="GY4" s="9" t="str">
        <f t="shared" si="3"/>
        <v/>
      </c>
      <c r="GZ4" s="9" t="str">
        <f t="shared" si="3"/>
        <v/>
      </c>
      <c r="HA4" s="9" t="str">
        <f t="shared" si="3"/>
        <v/>
      </c>
      <c r="HB4" s="9" t="str">
        <f t="shared" si="3"/>
        <v/>
      </c>
      <c r="HC4" s="9" t="str">
        <f t="shared" si="3"/>
        <v/>
      </c>
      <c r="HD4" s="9" t="str">
        <f t="shared" si="3"/>
        <v/>
      </c>
      <c r="HE4" s="9" t="str">
        <f t="shared" ref="HE4:JP4" si="4">IF(DAY(HE6)=15,HE6,"")</f>
        <v/>
      </c>
      <c r="HF4" s="9" t="str">
        <f t="shared" si="4"/>
        <v/>
      </c>
      <c r="HG4" s="9" t="str">
        <f t="shared" si="4"/>
        <v/>
      </c>
      <c r="HH4" s="9">
        <f t="shared" si="4"/>
        <v>45488</v>
      </c>
      <c r="HI4" s="9" t="str">
        <f t="shared" si="4"/>
        <v/>
      </c>
      <c r="HJ4" s="9" t="str">
        <f t="shared" si="4"/>
        <v/>
      </c>
      <c r="HK4" s="9" t="str">
        <f t="shared" si="4"/>
        <v/>
      </c>
      <c r="HL4" s="9" t="str">
        <f t="shared" si="4"/>
        <v/>
      </c>
      <c r="HM4" s="9" t="str">
        <f t="shared" si="4"/>
        <v/>
      </c>
      <c r="HN4" s="9" t="str">
        <f t="shared" si="4"/>
        <v/>
      </c>
      <c r="HO4" s="9" t="str">
        <f t="shared" si="4"/>
        <v/>
      </c>
      <c r="HP4" s="9" t="str">
        <f t="shared" si="4"/>
        <v/>
      </c>
      <c r="HQ4" s="9" t="str">
        <f t="shared" si="4"/>
        <v/>
      </c>
      <c r="HR4" s="9" t="str">
        <f t="shared" si="4"/>
        <v/>
      </c>
      <c r="HS4" s="9" t="str">
        <f t="shared" si="4"/>
        <v/>
      </c>
      <c r="HT4" s="9" t="str">
        <f t="shared" si="4"/>
        <v/>
      </c>
      <c r="HU4" s="9" t="str">
        <f t="shared" si="4"/>
        <v/>
      </c>
      <c r="HV4" s="9" t="str">
        <f t="shared" si="4"/>
        <v/>
      </c>
      <c r="HW4" s="9" t="str">
        <f t="shared" si="4"/>
        <v/>
      </c>
      <c r="HX4" s="9" t="str">
        <f t="shared" si="4"/>
        <v/>
      </c>
      <c r="HY4" s="9" t="str">
        <f t="shared" si="4"/>
        <v/>
      </c>
      <c r="HZ4" s="9" t="str">
        <f t="shared" si="4"/>
        <v/>
      </c>
      <c r="IA4" s="9" t="str">
        <f t="shared" si="4"/>
        <v/>
      </c>
      <c r="IB4" s="9" t="str">
        <f t="shared" si="4"/>
        <v/>
      </c>
      <c r="IC4" s="9" t="str">
        <f t="shared" si="4"/>
        <v/>
      </c>
      <c r="ID4" s="9" t="str">
        <f t="shared" si="4"/>
        <v/>
      </c>
      <c r="IE4" s="9" t="str">
        <f t="shared" si="4"/>
        <v/>
      </c>
      <c r="IF4" s="9" t="str">
        <f t="shared" si="4"/>
        <v/>
      </c>
      <c r="IG4" s="9" t="str">
        <f t="shared" si="4"/>
        <v/>
      </c>
      <c r="IH4" s="9" t="str">
        <f t="shared" si="4"/>
        <v/>
      </c>
      <c r="II4" s="9" t="str">
        <f t="shared" si="4"/>
        <v/>
      </c>
      <c r="IJ4" s="9" t="str">
        <f t="shared" si="4"/>
        <v/>
      </c>
      <c r="IK4" s="9" t="str">
        <f t="shared" si="4"/>
        <v/>
      </c>
      <c r="IL4" s="9" t="str">
        <f t="shared" si="4"/>
        <v/>
      </c>
      <c r="IM4" s="9">
        <f t="shared" si="4"/>
        <v>45519</v>
      </c>
      <c r="IN4" s="9" t="str">
        <f t="shared" si="4"/>
        <v/>
      </c>
      <c r="IO4" s="9" t="str">
        <f t="shared" si="4"/>
        <v/>
      </c>
      <c r="IP4" s="9" t="str">
        <f t="shared" si="4"/>
        <v/>
      </c>
      <c r="IQ4" s="9" t="str">
        <f t="shared" si="4"/>
        <v/>
      </c>
      <c r="IR4" s="9" t="str">
        <f t="shared" si="4"/>
        <v/>
      </c>
      <c r="IS4" s="9" t="str">
        <f t="shared" si="4"/>
        <v/>
      </c>
      <c r="IT4" s="9" t="str">
        <f t="shared" si="4"/>
        <v/>
      </c>
      <c r="IU4" s="9" t="str">
        <f t="shared" si="4"/>
        <v/>
      </c>
      <c r="IV4" s="9" t="str">
        <f t="shared" si="4"/>
        <v/>
      </c>
      <c r="IW4" s="9" t="str">
        <f t="shared" si="4"/>
        <v/>
      </c>
      <c r="IX4" s="9" t="str">
        <f t="shared" si="4"/>
        <v/>
      </c>
      <c r="IY4" s="9" t="str">
        <f t="shared" si="4"/>
        <v/>
      </c>
      <c r="IZ4" s="9" t="str">
        <f t="shared" si="4"/>
        <v/>
      </c>
      <c r="JA4" s="9" t="str">
        <f t="shared" si="4"/>
        <v/>
      </c>
      <c r="JB4" s="9" t="str">
        <f t="shared" si="4"/>
        <v/>
      </c>
      <c r="JC4" s="9" t="str">
        <f t="shared" si="4"/>
        <v/>
      </c>
      <c r="JD4" s="9" t="str">
        <f t="shared" si="4"/>
        <v/>
      </c>
      <c r="JE4" s="9" t="str">
        <f t="shared" si="4"/>
        <v/>
      </c>
      <c r="JF4" s="9" t="str">
        <f t="shared" si="4"/>
        <v/>
      </c>
      <c r="JG4" s="9" t="str">
        <f t="shared" si="4"/>
        <v/>
      </c>
      <c r="JH4" s="9" t="str">
        <f t="shared" si="4"/>
        <v/>
      </c>
      <c r="JI4" s="9" t="str">
        <f t="shared" si="4"/>
        <v/>
      </c>
      <c r="JJ4" s="9" t="str">
        <f t="shared" si="4"/>
        <v/>
      </c>
      <c r="JK4" s="9" t="str">
        <f t="shared" si="4"/>
        <v/>
      </c>
      <c r="JL4" s="9" t="str">
        <f t="shared" si="4"/>
        <v/>
      </c>
      <c r="JM4" s="9" t="str">
        <f t="shared" si="4"/>
        <v/>
      </c>
      <c r="JN4" s="9" t="str">
        <f t="shared" si="4"/>
        <v/>
      </c>
      <c r="JO4" s="9" t="str">
        <f t="shared" si="4"/>
        <v/>
      </c>
      <c r="JP4" s="9" t="str">
        <f t="shared" si="4"/>
        <v/>
      </c>
      <c r="JQ4" s="9" t="str">
        <f t="shared" ref="JQ4:MB4" si="5">IF(DAY(JQ6)=15,JQ6,"")</f>
        <v/>
      </c>
      <c r="JR4" s="9">
        <f t="shared" si="5"/>
        <v>45550</v>
      </c>
      <c r="JS4" s="9" t="str">
        <f t="shared" si="5"/>
        <v/>
      </c>
      <c r="JT4" s="9" t="str">
        <f t="shared" si="5"/>
        <v/>
      </c>
      <c r="JU4" s="9" t="str">
        <f t="shared" si="5"/>
        <v/>
      </c>
      <c r="JV4" s="9" t="str">
        <f t="shared" si="5"/>
        <v/>
      </c>
      <c r="JW4" s="9" t="str">
        <f t="shared" si="5"/>
        <v/>
      </c>
      <c r="JX4" s="9" t="str">
        <f t="shared" si="5"/>
        <v/>
      </c>
      <c r="JY4" s="9" t="str">
        <f t="shared" si="5"/>
        <v/>
      </c>
      <c r="JZ4" s="9" t="str">
        <f t="shared" si="5"/>
        <v/>
      </c>
      <c r="KA4" s="9" t="str">
        <f t="shared" si="5"/>
        <v/>
      </c>
      <c r="KB4" s="9" t="str">
        <f t="shared" si="5"/>
        <v/>
      </c>
      <c r="KC4" s="9" t="str">
        <f t="shared" si="5"/>
        <v/>
      </c>
      <c r="KD4" s="9" t="str">
        <f t="shared" si="5"/>
        <v/>
      </c>
      <c r="KE4" s="9" t="str">
        <f t="shared" si="5"/>
        <v/>
      </c>
      <c r="KF4" s="9" t="str">
        <f t="shared" si="5"/>
        <v/>
      </c>
      <c r="KG4" s="9" t="str">
        <f t="shared" si="5"/>
        <v/>
      </c>
      <c r="KH4" s="9" t="str">
        <f t="shared" si="5"/>
        <v/>
      </c>
      <c r="KI4" s="9" t="str">
        <f t="shared" si="5"/>
        <v/>
      </c>
      <c r="KJ4" s="9" t="str">
        <f t="shared" si="5"/>
        <v/>
      </c>
      <c r="KK4" s="9" t="str">
        <f t="shared" si="5"/>
        <v/>
      </c>
      <c r="KL4" s="9" t="str">
        <f t="shared" si="5"/>
        <v/>
      </c>
      <c r="KM4" s="9" t="str">
        <f t="shared" si="5"/>
        <v/>
      </c>
      <c r="KN4" s="9" t="str">
        <f t="shared" si="5"/>
        <v/>
      </c>
      <c r="KO4" s="9" t="str">
        <f t="shared" si="5"/>
        <v/>
      </c>
      <c r="KP4" s="9" t="str">
        <f t="shared" si="5"/>
        <v/>
      </c>
      <c r="KQ4" s="9" t="str">
        <f t="shared" si="5"/>
        <v/>
      </c>
      <c r="KR4" s="9" t="str">
        <f t="shared" si="5"/>
        <v/>
      </c>
      <c r="KS4" s="9" t="str">
        <f t="shared" si="5"/>
        <v/>
      </c>
      <c r="KT4" s="9" t="str">
        <f t="shared" si="5"/>
        <v/>
      </c>
      <c r="KU4" s="9" t="str">
        <f t="shared" si="5"/>
        <v/>
      </c>
      <c r="KV4" s="9">
        <f t="shared" si="5"/>
        <v>45580</v>
      </c>
      <c r="KW4" s="9" t="str">
        <f t="shared" si="5"/>
        <v/>
      </c>
      <c r="KX4" s="9" t="str">
        <f t="shared" si="5"/>
        <v/>
      </c>
      <c r="KY4" s="9" t="str">
        <f t="shared" si="5"/>
        <v/>
      </c>
      <c r="KZ4" s="9" t="str">
        <f t="shared" si="5"/>
        <v/>
      </c>
      <c r="LA4" s="9" t="str">
        <f t="shared" si="5"/>
        <v/>
      </c>
      <c r="LB4" s="9" t="str">
        <f t="shared" si="5"/>
        <v/>
      </c>
      <c r="LC4" s="9" t="str">
        <f t="shared" si="5"/>
        <v/>
      </c>
      <c r="LD4" s="9" t="str">
        <f t="shared" si="5"/>
        <v/>
      </c>
      <c r="LE4" s="9" t="str">
        <f t="shared" si="5"/>
        <v/>
      </c>
      <c r="LF4" s="9" t="str">
        <f t="shared" si="5"/>
        <v/>
      </c>
      <c r="LG4" s="9" t="str">
        <f t="shared" si="5"/>
        <v/>
      </c>
      <c r="LH4" s="9" t="str">
        <f t="shared" si="5"/>
        <v/>
      </c>
      <c r="LI4" s="9" t="str">
        <f t="shared" si="5"/>
        <v/>
      </c>
      <c r="LJ4" s="9" t="str">
        <f t="shared" si="5"/>
        <v/>
      </c>
      <c r="LK4" s="9" t="str">
        <f t="shared" si="5"/>
        <v/>
      </c>
      <c r="LL4" s="9" t="str">
        <f t="shared" si="5"/>
        <v/>
      </c>
      <c r="LM4" s="9" t="str">
        <f t="shared" si="5"/>
        <v/>
      </c>
      <c r="LN4" s="9" t="str">
        <f t="shared" si="5"/>
        <v/>
      </c>
      <c r="LO4" s="9" t="str">
        <f t="shared" si="5"/>
        <v/>
      </c>
      <c r="LP4" s="9" t="str">
        <f t="shared" si="5"/>
        <v/>
      </c>
      <c r="LQ4" s="9" t="str">
        <f t="shared" si="5"/>
        <v/>
      </c>
      <c r="LR4" s="9" t="str">
        <f t="shared" si="5"/>
        <v/>
      </c>
      <c r="LS4" s="9" t="str">
        <f t="shared" si="5"/>
        <v/>
      </c>
      <c r="LT4" s="9" t="str">
        <f t="shared" si="5"/>
        <v/>
      </c>
      <c r="LU4" s="9" t="str">
        <f t="shared" si="5"/>
        <v/>
      </c>
      <c r="LV4" s="9" t="str">
        <f t="shared" si="5"/>
        <v/>
      </c>
      <c r="LW4" s="9" t="str">
        <f t="shared" si="5"/>
        <v/>
      </c>
      <c r="LX4" s="9" t="str">
        <f t="shared" si="5"/>
        <v/>
      </c>
      <c r="LY4" s="9" t="str">
        <f t="shared" si="5"/>
        <v/>
      </c>
      <c r="LZ4" s="9" t="str">
        <f t="shared" si="5"/>
        <v/>
      </c>
      <c r="MA4" s="9">
        <f t="shared" si="5"/>
        <v>45611</v>
      </c>
      <c r="MB4" s="9" t="str">
        <f t="shared" si="5"/>
        <v/>
      </c>
      <c r="MC4" s="9" t="str">
        <f t="shared" ref="MC4:OK4" si="6">IF(DAY(MC6)=15,MC6,"")</f>
        <v/>
      </c>
      <c r="MD4" s="9" t="str">
        <f t="shared" si="6"/>
        <v/>
      </c>
      <c r="ME4" s="9" t="str">
        <f t="shared" si="6"/>
        <v/>
      </c>
      <c r="MF4" s="9" t="str">
        <f t="shared" si="6"/>
        <v/>
      </c>
      <c r="MG4" s="9" t="str">
        <f t="shared" si="6"/>
        <v/>
      </c>
      <c r="MH4" s="9" t="str">
        <f t="shared" si="6"/>
        <v/>
      </c>
      <c r="MI4" s="9" t="str">
        <f t="shared" si="6"/>
        <v/>
      </c>
      <c r="MJ4" s="9" t="str">
        <f t="shared" si="6"/>
        <v/>
      </c>
      <c r="MK4" s="9" t="str">
        <f t="shared" si="6"/>
        <v/>
      </c>
      <c r="ML4" s="9" t="str">
        <f t="shared" si="6"/>
        <v/>
      </c>
      <c r="MM4" s="9" t="str">
        <f t="shared" si="6"/>
        <v/>
      </c>
      <c r="MN4" s="9" t="str">
        <f t="shared" si="6"/>
        <v/>
      </c>
      <c r="MO4" s="9" t="str">
        <f t="shared" si="6"/>
        <v/>
      </c>
      <c r="MP4" s="9" t="str">
        <f t="shared" si="6"/>
        <v/>
      </c>
      <c r="MQ4" s="9" t="str">
        <f t="shared" si="6"/>
        <v/>
      </c>
      <c r="MR4" s="9" t="str">
        <f t="shared" si="6"/>
        <v/>
      </c>
      <c r="MS4" s="9" t="str">
        <f t="shared" si="6"/>
        <v/>
      </c>
      <c r="MT4" s="9" t="str">
        <f t="shared" si="6"/>
        <v/>
      </c>
      <c r="MU4" s="9" t="str">
        <f t="shared" si="6"/>
        <v/>
      </c>
      <c r="MV4" s="9" t="str">
        <f t="shared" si="6"/>
        <v/>
      </c>
      <c r="MW4" s="9" t="str">
        <f t="shared" si="6"/>
        <v/>
      </c>
      <c r="MX4" s="9" t="str">
        <f t="shared" si="6"/>
        <v/>
      </c>
      <c r="MY4" s="9" t="str">
        <f t="shared" si="6"/>
        <v/>
      </c>
      <c r="MZ4" s="9" t="str">
        <f t="shared" si="6"/>
        <v/>
      </c>
      <c r="NA4" s="9" t="str">
        <f t="shared" si="6"/>
        <v/>
      </c>
      <c r="NB4" s="9" t="str">
        <f t="shared" si="6"/>
        <v/>
      </c>
      <c r="NC4" s="9" t="str">
        <f t="shared" si="6"/>
        <v/>
      </c>
      <c r="ND4" s="9" t="str">
        <f t="shared" si="6"/>
        <v/>
      </c>
      <c r="NE4" s="9">
        <f t="shared" si="6"/>
        <v>45641</v>
      </c>
      <c r="NF4" s="9" t="str">
        <f t="shared" si="6"/>
        <v/>
      </c>
      <c r="NG4" s="9" t="str">
        <f t="shared" si="6"/>
        <v/>
      </c>
      <c r="NH4" s="9" t="str">
        <f t="shared" si="6"/>
        <v/>
      </c>
      <c r="NI4" s="9" t="str">
        <f t="shared" si="6"/>
        <v/>
      </c>
      <c r="NJ4" s="9" t="str">
        <f t="shared" si="6"/>
        <v/>
      </c>
      <c r="NK4" s="9" t="str">
        <f t="shared" si="6"/>
        <v/>
      </c>
      <c r="NL4" s="9" t="str">
        <f t="shared" si="6"/>
        <v/>
      </c>
      <c r="NM4" s="9" t="str">
        <f t="shared" si="6"/>
        <v/>
      </c>
      <c r="NN4" s="9" t="str">
        <f t="shared" si="6"/>
        <v/>
      </c>
      <c r="NO4" s="9" t="str">
        <f t="shared" si="6"/>
        <v/>
      </c>
      <c r="NP4" s="9" t="str">
        <f t="shared" si="6"/>
        <v/>
      </c>
      <c r="NQ4" s="9" t="str">
        <f t="shared" si="6"/>
        <v/>
      </c>
      <c r="NR4" s="9" t="str">
        <f t="shared" si="6"/>
        <v/>
      </c>
      <c r="NS4" s="9" t="str">
        <f t="shared" si="6"/>
        <v/>
      </c>
      <c r="NT4" s="9" t="str">
        <f t="shared" si="6"/>
        <v/>
      </c>
      <c r="NU4" s="9" t="str">
        <f t="shared" si="6"/>
        <v/>
      </c>
      <c r="NV4" s="9" t="str">
        <f t="shared" si="6"/>
        <v/>
      </c>
      <c r="NW4" s="9" t="str">
        <f t="shared" si="6"/>
        <v/>
      </c>
      <c r="NX4" s="9" t="str">
        <f t="shared" si="6"/>
        <v/>
      </c>
      <c r="NY4" s="9" t="str">
        <f t="shared" si="6"/>
        <v/>
      </c>
      <c r="NZ4" s="9" t="str">
        <f t="shared" si="6"/>
        <v/>
      </c>
      <c r="OA4" s="9" t="str">
        <f t="shared" si="6"/>
        <v/>
      </c>
      <c r="OB4" s="9" t="str">
        <f t="shared" si="6"/>
        <v/>
      </c>
      <c r="OC4" s="9" t="str">
        <f t="shared" si="6"/>
        <v/>
      </c>
      <c r="OD4" s="9" t="str">
        <f t="shared" si="6"/>
        <v/>
      </c>
      <c r="OE4" s="9" t="str">
        <f t="shared" si="6"/>
        <v/>
      </c>
      <c r="OF4" s="9" t="str">
        <f t="shared" si="6"/>
        <v/>
      </c>
      <c r="OG4" s="9" t="str">
        <f t="shared" si="6"/>
        <v/>
      </c>
      <c r="OH4" s="9" t="str">
        <f t="shared" si="6"/>
        <v/>
      </c>
      <c r="OI4" s="9" t="str">
        <f t="shared" si="6"/>
        <v/>
      </c>
      <c r="OJ4" s="9">
        <f t="shared" si="6"/>
        <v>45672</v>
      </c>
      <c r="OK4" s="10" t="str">
        <f t="shared" si="6"/>
        <v/>
      </c>
    </row>
    <row r="5" spans="1:401" x14ac:dyDescent="0.2">
      <c r="B5" s="11" t="s">
        <v>40</v>
      </c>
      <c r="C5" s="12" t="str">
        <f t="shared" ref="C5:S5" si="7">IF(WEEKDAY(C6)=5,WEEKNUM(C6,21),IF(WEEKDAY(C6)=4,"KW ",""))</f>
        <v/>
      </c>
      <c r="D5" s="13" t="str">
        <f t="shared" si="7"/>
        <v/>
      </c>
      <c r="E5" s="13" t="str">
        <f t="shared" si="7"/>
        <v/>
      </c>
      <c r="F5" s="13" t="str">
        <f t="shared" si="7"/>
        <v/>
      </c>
      <c r="G5" s="13" t="str">
        <f t="shared" si="7"/>
        <v/>
      </c>
      <c r="H5" s="13" t="str">
        <f t="shared" si="7"/>
        <v xml:space="preserve">KW </v>
      </c>
      <c r="I5" s="13">
        <f t="shared" si="7"/>
        <v>51</v>
      </c>
      <c r="J5" s="13" t="str">
        <f t="shared" si="7"/>
        <v/>
      </c>
      <c r="K5" s="13" t="str">
        <f t="shared" si="7"/>
        <v/>
      </c>
      <c r="L5" s="13" t="str">
        <f t="shared" si="7"/>
        <v/>
      </c>
      <c r="M5" s="13" t="str">
        <f t="shared" si="7"/>
        <v/>
      </c>
      <c r="N5" s="13" t="str">
        <f t="shared" si="7"/>
        <v/>
      </c>
      <c r="O5" s="13" t="str">
        <f t="shared" si="7"/>
        <v xml:space="preserve">KW </v>
      </c>
      <c r="P5" s="13">
        <f t="shared" si="7"/>
        <v>52</v>
      </c>
      <c r="Q5" s="13" t="str">
        <f t="shared" si="7"/>
        <v/>
      </c>
      <c r="R5" s="13" t="str">
        <f t="shared" si="7"/>
        <v/>
      </c>
      <c r="S5" s="13" t="str">
        <f t="shared" si="7"/>
        <v/>
      </c>
      <c r="T5" s="13" t="str">
        <f>IF(WEEKDAY(T6)=5,WEEKNUM(T6,21),IF(WEEKDAY(T6)=4,"KW ",""))</f>
        <v/>
      </c>
      <c r="U5" s="13" t="str">
        <f t="shared" ref="U5:CF5" si="8">IF(WEEKDAY(U6)=5,WEEKNUM(U6,21),IF(WEEKDAY(U6)=4,"KW ",""))</f>
        <v/>
      </c>
      <c r="V5" s="13" t="str">
        <f t="shared" si="8"/>
        <v xml:space="preserve">KW </v>
      </c>
      <c r="W5" s="13">
        <f t="shared" si="8"/>
        <v>1</v>
      </c>
      <c r="X5" s="13" t="str">
        <f t="shared" si="8"/>
        <v/>
      </c>
      <c r="Y5" s="13" t="str">
        <f t="shared" si="8"/>
        <v/>
      </c>
      <c r="Z5" s="13" t="str">
        <f t="shared" si="8"/>
        <v/>
      </c>
      <c r="AA5" s="13" t="str">
        <f t="shared" si="8"/>
        <v/>
      </c>
      <c r="AB5" s="13" t="str">
        <f t="shared" si="8"/>
        <v/>
      </c>
      <c r="AC5" s="13" t="str">
        <f t="shared" si="8"/>
        <v xml:space="preserve">KW </v>
      </c>
      <c r="AD5" s="13">
        <f t="shared" si="8"/>
        <v>2</v>
      </c>
      <c r="AE5" s="13" t="str">
        <f t="shared" si="8"/>
        <v/>
      </c>
      <c r="AF5" s="13" t="str">
        <f t="shared" si="8"/>
        <v/>
      </c>
      <c r="AG5" s="13" t="str">
        <f t="shared" si="8"/>
        <v/>
      </c>
      <c r="AH5" s="13" t="str">
        <f t="shared" si="8"/>
        <v/>
      </c>
      <c r="AI5" s="13" t="str">
        <f t="shared" si="8"/>
        <v/>
      </c>
      <c r="AJ5" s="13" t="str">
        <f t="shared" si="8"/>
        <v xml:space="preserve">KW </v>
      </c>
      <c r="AK5" s="13">
        <f t="shared" si="8"/>
        <v>3</v>
      </c>
      <c r="AL5" s="13" t="str">
        <f t="shared" si="8"/>
        <v/>
      </c>
      <c r="AM5" s="13" t="str">
        <f t="shared" si="8"/>
        <v/>
      </c>
      <c r="AN5" s="13" t="str">
        <f t="shared" si="8"/>
        <v/>
      </c>
      <c r="AO5" s="13" t="str">
        <f t="shared" si="8"/>
        <v/>
      </c>
      <c r="AP5" s="13" t="str">
        <f t="shared" si="8"/>
        <v/>
      </c>
      <c r="AQ5" s="13" t="str">
        <f t="shared" si="8"/>
        <v xml:space="preserve">KW </v>
      </c>
      <c r="AR5" s="13">
        <f t="shared" si="8"/>
        <v>4</v>
      </c>
      <c r="AS5" s="13" t="str">
        <f t="shared" si="8"/>
        <v/>
      </c>
      <c r="AT5" s="13" t="str">
        <f t="shared" si="8"/>
        <v/>
      </c>
      <c r="AU5" s="13" t="str">
        <f t="shared" si="8"/>
        <v/>
      </c>
      <c r="AV5" s="13" t="str">
        <f t="shared" si="8"/>
        <v/>
      </c>
      <c r="AW5" s="13" t="str">
        <f t="shared" si="8"/>
        <v/>
      </c>
      <c r="AX5" s="13" t="str">
        <f t="shared" si="8"/>
        <v xml:space="preserve">KW </v>
      </c>
      <c r="AY5" s="13">
        <f t="shared" si="8"/>
        <v>5</v>
      </c>
      <c r="AZ5" s="13" t="str">
        <f t="shared" si="8"/>
        <v/>
      </c>
      <c r="BA5" s="13" t="str">
        <f t="shared" si="8"/>
        <v/>
      </c>
      <c r="BB5" s="13" t="str">
        <f t="shared" si="8"/>
        <v/>
      </c>
      <c r="BC5" s="13" t="str">
        <f t="shared" si="8"/>
        <v/>
      </c>
      <c r="BD5" s="13" t="str">
        <f t="shared" si="8"/>
        <v/>
      </c>
      <c r="BE5" s="13" t="str">
        <f t="shared" si="8"/>
        <v xml:space="preserve">KW </v>
      </c>
      <c r="BF5" s="13">
        <f t="shared" si="8"/>
        <v>6</v>
      </c>
      <c r="BG5" s="13" t="str">
        <f t="shared" si="8"/>
        <v/>
      </c>
      <c r="BH5" s="13" t="str">
        <f t="shared" si="8"/>
        <v/>
      </c>
      <c r="BI5" s="13" t="str">
        <f t="shared" si="8"/>
        <v/>
      </c>
      <c r="BJ5" s="13" t="str">
        <f t="shared" si="8"/>
        <v/>
      </c>
      <c r="BK5" s="13" t="str">
        <f t="shared" si="8"/>
        <v/>
      </c>
      <c r="BL5" s="13" t="str">
        <f t="shared" si="8"/>
        <v xml:space="preserve">KW </v>
      </c>
      <c r="BM5" s="13">
        <f t="shared" si="8"/>
        <v>7</v>
      </c>
      <c r="BN5" s="13" t="str">
        <f t="shared" si="8"/>
        <v/>
      </c>
      <c r="BO5" s="13" t="str">
        <f t="shared" si="8"/>
        <v/>
      </c>
      <c r="BP5" s="13" t="str">
        <f t="shared" si="8"/>
        <v/>
      </c>
      <c r="BQ5" s="13" t="str">
        <f t="shared" si="8"/>
        <v/>
      </c>
      <c r="BR5" s="13" t="str">
        <f t="shared" si="8"/>
        <v/>
      </c>
      <c r="BS5" s="13" t="str">
        <f t="shared" si="8"/>
        <v xml:space="preserve">KW </v>
      </c>
      <c r="BT5" s="13">
        <f t="shared" si="8"/>
        <v>8</v>
      </c>
      <c r="BU5" s="13" t="str">
        <f t="shared" si="8"/>
        <v/>
      </c>
      <c r="BV5" s="13" t="str">
        <f t="shared" si="8"/>
        <v/>
      </c>
      <c r="BW5" s="13" t="str">
        <f t="shared" si="8"/>
        <v/>
      </c>
      <c r="BX5" s="13" t="str">
        <f t="shared" si="8"/>
        <v/>
      </c>
      <c r="BY5" s="13" t="str">
        <f t="shared" si="8"/>
        <v/>
      </c>
      <c r="BZ5" s="13" t="str">
        <f t="shared" si="8"/>
        <v xml:space="preserve">KW </v>
      </c>
      <c r="CA5" s="13">
        <f t="shared" si="8"/>
        <v>9</v>
      </c>
      <c r="CB5" s="13" t="str">
        <f t="shared" si="8"/>
        <v/>
      </c>
      <c r="CC5" s="13" t="str">
        <f t="shared" si="8"/>
        <v/>
      </c>
      <c r="CD5" s="13" t="str">
        <f t="shared" si="8"/>
        <v/>
      </c>
      <c r="CE5" s="13" t="str">
        <f t="shared" si="8"/>
        <v/>
      </c>
      <c r="CF5" s="13" t="str">
        <f t="shared" si="8"/>
        <v/>
      </c>
      <c r="CG5" s="13" t="str">
        <f t="shared" ref="CG5:ER5" si="9">IF(WEEKDAY(CG6)=5,WEEKNUM(CG6,21),IF(WEEKDAY(CG6)=4,"KW ",""))</f>
        <v xml:space="preserve">KW </v>
      </c>
      <c r="CH5" s="13">
        <f t="shared" si="9"/>
        <v>10</v>
      </c>
      <c r="CI5" s="13" t="str">
        <f t="shared" si="9"/>
        <v/>
      </c>
      <c r="CJ5" s="13" t="str">
        <f t="shared" si="9"/>
        <v/>
      </c>
      <c r="CK5" s="13" t="str">
        <f t="shared" si="9"/>
        <v/>
      </c>
      <c r="CL5" s="13" t="str">
        <f t="shared" si="9"/>
        <v/>
      </c>
      <c r="CM5" s="13" t="str">
        <f t="shared" si="9"/>
        <v/>
      </c>
      <c r="CN5" s="13" t="str">
        <f t="shared" si="9"/>
        <v xml:space="preserve">KW </v>
      </c>
      <c r="CO5" s="13">
        <f t="shared" si="9"/>
        <v>11</v>
      </c>
      <c r="CP5" s="13" t="str">
        <f t="shared" si="9"/>
        <v/>
      </c>
      <c r="CQ5" s="13" t="str">
        <f t="shared" si="9"/>
        <v/>
      </c>
      <c r="CR5" s="13" t="str">
        <f t="shared" si="9"/>
        <v/>
      </c>
      <c r="CS5" s="13" t="str">
        <f t="shared" si="9"/>
        <v/>
      </c>
      <c r="CT5" s="13" t="str">
        <f t="shared" si="9"/>
        <v/>
      </c>
      <c r="CU5" s="13" t="str">
        <f t="shared" si="9"/>
        <v xml:space="preserve">KW </v>
      </c>
      <c r="CV5" s="13">
        <f t="shared" si="9"/>
        <v>12</v>
      </c>
      <c r="CW5" s="13" t="str">
        <f t="shared" si="9"/>
        <v/>
      </c>
      <c r="CX5" s="13" t="str">
        <f t="shared" si="9"/>
        <v/>
      </c>
      <c r="CY5" s="13" t="str">
        <f t="shared" si="9"/>
        <v/>
      </c>
      <c r="CZ5" s="13" t="str">
        <f t="shared" si="9"/>
        <v/>
      </c>
      <c r="DA5" s="13" t="str">
        <f t="shared" si="9"/>
        <v/>
      </c>
      <c r="DB5" s="13" t="str">
        <f t="shared" si="9"/>
        <v xml:space="preserve">KW </v>
      </c>
      <c r="DC5" s="13">
        <f t="shared" si="9"/>
        <v>13</v>
      </c>
      <c r="DD5" s="13" t="str">
        <f t="shared" si="9"/>
        <v/>
      </c>
      <c r="DE5" s="13" t="str">
        <f t="shared" si="9"/>
        <v/>
      </c>
      <c r="DF5" s="13" t="str">
        <f t="shared" si="9"/>
        <v/>
      </c>
      <c r="DG5" s="13" t="str">
        <f t="shared" si="9"/>
        <v/>
      </c>
      <c r="DH5" s="13" t="str">
        <f t="shared" si="9"/>
        <v/>
      </c>
      <c r="DI5" s="13" t="str">
        <f t="shared" si="9"/>
        <v xml:space="preserve">KW </v>
      </c>
      <c r="DJ5" s="13">
        <f t="shared" si="9"/>
        <v>14</v>
      </c>
      <c r="DK5" s="13" t="str">
        <f t="shared" si="9"/>
        <v/>
      </c>
      <c r="DL5" s="13" t="str">
        <f t="shared" si="9"/>
        <v/>
      </c>
      <c r="DM5" s="13" t="str">
        <f t="shared" si="9"/>
        <v/>
      </c>
      <c r="DN5" s="13" t="str">
        <f t="shared" si="9"/>
        <v/>
      </c>
      <c r="DO5" s="13" t="str">
        <f t="shared" si="9"/>
        <v/>
      </c>
      <c r="DP5" s="13" t="str">
        <f t="shared" si="9"/>
        <v xml:space="preserve">KW </v>
      </c>
      <c r="DQ5" s="13">
        <f t="shared" si="9"/>
        <v>15</v>
      </c>
      <c r="DR5" s="13" t="str">
        <f t="shared" si="9"/>
        <v/>
      </c>
      <c r="DS5" s="13" t="str">
        <f t="shared" si="9"/>
        <v/>
      </c>
      <c r="DT5" s="13" t="str">
        <f t="shared" si="9"/>
        <v/>
      </c>
      <c r="DU5" s="13" t="str">
        <f t="shared" si="9"/>
        <v/>
      </c>
      <c r="DV5" s="13" t="str">
        <f t="shared" si="9"/>
        <v/>
      </c>
      <c r="DW5" s="13" t="str">
        <f t="shared" si="9"/>
        <v xml:space="preserve">KW </v>
      </c>
      <c r="DX5" s="13">
        <f t="shared" si="9"/>
        <v>16</v>
      </c>
      <c r="DY5" s="13" t="str">
        <f t="shared" si="9"/>
        <v/>
      </c>
      <c r="DZ5" s="13" t="str">
        <f t="shared" si="9"/>
        <v/>
      </c>
      <c r="EA5" s="13" t="str">
        <f t="shared" si="9"/>
        <v/>
      </c>
      <c r="EB5" s="13" t="str">
        <f t="shared" si="9"/>
        <v/>
      </c>
      <c r="EC5" s="13" t="str">
        <f t="shared" si="9"/>
        <v/>
      </c>
      <c r="ED5" s="13" t="str">
        <f t="shared" si="9"/>
        <v xml:space="preserve">KW </v>
      </c>
      <c r="EE5" s="13">
        <f t="shared" si="9"/>
        <v>17</v>
      </c>
      <c r="EF5" s="13" t="str">
        <f t="shared" si="9"/>
        <v/>
      </c>
      <c r="EG5" s="13" t="str">
        <f t="shared" si="9"/>
        <v/>
      </c>
      <c r="EH5" s="13" t="str">
        <f t="shared" si="9"/>
        <v/>
      </c>
      <c r="EI5" s="13" t="str">
        <f t="shared" si="9"/>
        <v/>
      </c>
      <c r="EJ5" s="13" t="str">
        <f t="shared" si="9"/>
        <v/>
      </c>
      <c r="EK5" s="13" t="str">
        <f t="shared" si="9"/>
        <v xml:space="preserve">KW </v>
      </c>
      <c r="EL5" s="13">
        <f t="shared" si="9"/>
        <v>18</v>
      </c>
      <c r="EM5" s="13" t="str">
        <f t="shared" si="9"/>
        <v/>
      </c>
      <c r="EN5" s="13" t="str">
        <f t="shared" si="9"/>
        <v/>
      </c>
      <c r="EO5" s="13" t="str">
        <f t="shared" si="9"/>
        <v/>
      </c>
      <c r="EP5" s="13" t="str">
        <f t="shared" si="9"/>
        <v/>
      </c>
      <c r="EQ5" s="13" t="str">
        <f t="shared" si="9"/>
        <v/>
      </c>
      <c r="ER5" s="13" t="str">
        <f t="shared" si="9"/>
        <v xml:space="preserve">KW </v>
      </c>
      <c r="ES5" s="13">
        <f t="shared" ref="ES5:HD5" si="10">IF(WEEKDAY(ES6)=5,WEEKNUM(ES6,21),IF(WEEKDAY(ES6)=4,"KW ",""))</f>
        <v>19</v>
      </c>
      <c r="ET5" s="13" t="str">
        <f t="shared" si="10"/>
        <v/>
      </c>
      <c r="EU5" s="13" t="str">
        <f t="shared" si="10"/>
        <v/>
      </c>
      <c r="EV5" s="13" t="str">
        <f t="shared" si="10"/>
        <v/>
      </c>
      <c r="EW5" s="13" t="str">
        <f t="shared" si="10"/>
        <v/>
      </c>
      <c r="EX5" s="13" t="str">
        <f t="shared" si="10"/>
        <v/>
      </c>
      <c r="EY5" s="13" t="str">
        <f t="shared" si="10"/>
        <v xml:space="preserve">KW </v>
      </c>
      <c r="EZ5" s="13">
        <f t="shared" si="10"/>
        <v>20</v>
      </c>
      <c r="FA5" s="13" t="str">
        <f t="shared" si="10"/>
        <v/>
      </c>
      <c r="FB5" s="13" t="str">
        <f t="shared" si="10"/>
        <v/>
      </c>
      <c r="FC5" s="13" t="str">
        <f t="shared" si="10"/>
        <v/>
      </c>
      <c r="FD5" s="13" t="str">
        <f t="shared" si="10"/>
        <v/>
      </c>
      <c r="FE5" s="13" t="str">
        <f t="shared" si="10"/>
        <v/>
      </c>
      <c r="FF5" s="13" t="str">
        <f t="shared" si="10"/>
        <v xml:space="preserve">KW </v>
      </c>
      <c r="FG5" s="13">
        <f t="shared" si="10"/>
        <v>21</v>
      </c>
      <c r="FH5" s="13" t="str">
        <f t="shared" si="10"/>
        <v/>
      </c>
      <c r="FI5" s="13" t="str">
        <f t="shared" si="10"/>
        <v/>
      </c>
      <c r="FJ5" s="13" t="str">
        <f t="shared" si="10"/>
        <v/>
      </c>
      <c r="FK5" s="13" t="str">
        <f t="shared" si="10"/>
        <v/>
      </c>
      <c r="FL5" s="13" t="str">
        <f t="shared" si="10"/>
        <v/>
      </c>
      <c r="FM5" s="13" t="str">
        <f t="shared" si="10"/>
        <v xml:space="preserve">KW </v>
      </c>
      <c r="FN5" s="13">
        <f t="shared" si="10"/>
        <v>22</v>
      </c>
      <c r="FO5" s="13" t="str">
        <f t="shared" si="10"/>
        <v/>
      </c>
      <c r="FP5" s="13" t="str">
        <f t="shared" si="10"/>
        <v/>
      </c>
      <c r="FQ5" s="13" t="str">
        <f t="shared" si="10"/>
        <v/>
      </c>
      <c r="FR5" s="13" t="str">
        <f t="shared" si="10"/>
        <v/>
      </c>
      <c r="FS5" s="13" t="str">
        <f t="shared" si="10"/>
        <v/>
      </c>
      <c r="FT5" s="13" t="str">
        <f t="shared" si="10"/>
        <v xml:space="preserve">KW </v>
      </c>
      <c r="FU5" s="13">
        <f t="shared" si="10"/>
        <v>23</v>
      </c>
      <c r="FV5" s="13" t="str">
        <f t="shared" si="10"/>
        <v/>
      </c>
      <c r="FW5" s="13" t="str">
        <f t="shared" si="10"/>
        <v/>
      </c>
      <c r="FX5" s="13" t="str">
        <f t="shared" si="10"/>
        <v/>
      </c>
      <c r="FY5" s="13" t="str">
        <f t="shared" si="10"/>
        <v/>
      </c>
      <c r="FZ5" s="13" t="str">
        <f t="shared" si="10"/>
        <v/>
      </c>
      <c r="GA5" s="13" t="str">
        <f t="shared" si="10"/>
        <v xml:space="preserve">KW </v>
      </c>
      <c r="GB5" s="13">
        <f t="shared" si="10"/>
        <v>24</v>
      </c>
      <c r="GC5" s="13" t="str">
        <f t="shared" si="10"/>
        <v/>
      </c>
      <c r="GD5" s="13" t="str">
        <f t="shared" si="10"/>
        <v/>
      </c>
      <c r="GE5" s="13" t="str">
        <f t="shared" si="10"/>
        <v/>
      </c>
      <c r="GF5" s="13" t="str">
        <f t="shared" si="10"/>
        <v/>
      </c>
      <c r="GG5" s="13" t="str">
        <f t="shared" si="10"/>
        <v/>
      </c>
      <c r="GH5" s="13" t="str">
        <f t="shared" si="10"/>
        <v xml:space="preserve">KW </v>
      </c>
      <c r="GI5" s="13">
        <f t="shared" si="10"/>
        <v>25</v>
      </c>
      <c r="GJ5" s="13" t="str">
        <f t="shared" si="10"/>
        <v/>
      </c>
      <c r="GK5" s="13" t="str">
        <f t="shared" si="10"/>
        <v/>
      </c>
      <c r="GL5" s="13" t="str">
        <f t="shared" si="10"/>
        <v/>
      </c>
      <c r="GM5" s="13" t="str">
        <f t="shared" si="10"/>
        <v/>
      </c>
      <c r="GN5" s="13" t="str">
        <f t="shared" si="10"/>
        <v/>
      </c>
      <c r="GO5" s="13" t="str">
        <f t="shared" si="10"/>
        <v xml:space="preserve">KW </v>
      </c>
      <c r="GP5" s="13">
        <f t="shared" si="10"/>
        <v>26</v>
      </c>
      <c r="GQ5" s="13" t="str">
        <f t="shared" si="10"/>
        <v/>
      </c>
      <c r="GR5" s="13" t="str">
        <f t="shared" si="10"/>
        <v/>
      </c>
      <c r="GS5" s="13" t="str">
        <f t="shared" si="10"/>
        <v/>
      </c>
      <c r="GT5" s="13" t="str">
        <f t="shared" si="10"/>
        <v/>
      </c>
      <c r="GU5" s="13" t="str">
        <f t="shared" si="10"/>
        <v/>
      </c>
      <c r="GV5" s="13" t="str">
        <f t="shared" si="10"/>
        <v xml:space="preserve">KW </v>
      </c>
      <c r="GW5" s="13">
        <f t="shared" si="10"/>
        <v>27</v>
      </c>
      <c r="GX5" s="13" t="str">
        <f t="shared" si="10"/>
        <v/>
      </c>
      <c r="GY5" s="13" t="str">
        <f t="shared" si="10"/>
        <v/>
      </c>
      <c r="GZ5" s="13" t="str">
        <f t="shared" si="10"/>
        <v/>
      </c>
      <c r="HA5" s="13" t="str">
        <f t="shared" si="10"/>
        <v/>
      </c>
      <c r="HB5" s="13" t="str">
        <f t="shared" si="10"/>
        <v/>
      </c>
      <c r="HC5" s="13" t="str">
        <f t="shared" si="10"/>
        <v xml:space="preserve">KW </v>
      </c>
      <c r="HD5" s="13">
        <f t="shared" si="10"/>
        <v>28</v>
      </c>
      <c r="HE5" s="13" t="str">
        <f t="shared" ref="HE5:JP5" si="11">IF(WEEKDAY(HE6)=5,WEEKNUM(HE6,21),IF(WEEKDAY(HE6)=4,"KW ",""))</f>
        <v/>
      </c>
      <c r="HF5" s="13" t="str">
        <f t="shared" si="11"/>
        <v/>
      </c>
      <c r="HG5" s="13" t="str">
        <f t="shared" si="11"/>
        <v/>
      </c>
      <c r="HH5" s="13" t="str">
        <f t="shared" si="11"/>
        <v/>
      </c>
      <c r="HI5" s="13" t="str">
        <f t="shared" si="11"/>
        <v/>
      </c>
      <c r="HJ5" s="13" t="str">
        <f t="shared" si="11"/>
        <v xml:space="preserve">KW </v>
      </c>
      <c r="HK5" s="13">
        <f t="shared" si="11"/>
        <v>29</v>
      </c>
      <c r="HL5" s="13" t="str">
        <f t="shared" si="11"/>
        <v/>
      </c>
      <c r="HM5" s="13" t="str">
        <f t="shared" si="11"/>
        <v/>
      </c>
      <c r="HN5" s="13" t="str">
        <f t="shared" si="11"/>
        <v/>
      </c>
      <c r="HO5" s="13" t="str">
        <f t="shared" si="11"/>
        <v/>
      </c>
      <c r="HP5" s="13" t="str">
        <f t="shared" si="11"/>
        <v/>
      </c>
      <c r="HQ5" s="13" t="str">
        <f t="shared" si="11"/>
        <v xml:space="preserve">KW </v>
      </c>
      <c r="HR5" s="13">
        <f t="shared" si="11"/>
        <v>30</v>
      </c>
      <c r="HS5" s="13" t="str">
        <f t="shared" si="11"/>
        <v/>
      </c>
      <c r="HT5" s="13" t="str">
        <f t="shared" si="11"/>
        <v/>
      </c>
      <c r="HU5" s="13" t="str">
        <f t="shared" si="11"/>
        <v/>
      </c>
      <c r="HV5" s="13" t="str">
        <f t="shared" si="11"/>
        <v/>
      </c>
      <c r="HW5" s="13" t="str">
        <f t="shared" si="11"/>
        <v/>
      </c>
      <c r="HX5" s="13" t="str">
        <f t="shared" si="11"/>
        <v xml:space="preserve">KW </v>
      </c>
      <c r="HY5" s="13">
        <f t="shared" si="11"/>
        <v>31</v>
      </c>
      <c r="HZ5" s="13" t="str">
        <f t="shared" si="11"/>
        <v/>
      </c>
      <c r="IA5" s="13" t="str">
        <f t="shared" si="11"/>
        <v/>
      </c>
      <c r="IB5" s="13" t="str">
        <f t="shared" si="11"/>
        <v/>
      </c>
      <c r="IC5" s="13" t="str">
        <f t="shared" si="11"/>
        <v/>
      </c>
      <c r="ID5" s="13" t="str">
        <f t="shared" si="11"/>
        <v/>
      </c>
      <c r="IE5" s="13" t="str">
        <f t="shared" si="11"/>
        <v xml:space="preserve">KW </v>
      </c>
      <c r="IF5" s="13">
        <f t="shared" si="11"/>
        <v>32</v>
      </c>
      <c r="IG5" s="13" t="str">
        <f t="shared" si="11"/>
        <v/>
      </c>
      <c r="IH5" s="13" t="str">
        <f t="shared" si="11"/>
        <v/>
      </c>
      <c r="II5" s="13" t="str">
        <f t="shared" si="11"/>
        <v/>
      </c>
      <c r="IJ5" s="13" t="str">
        <f t="shared" si="11"/>
        <v/>
      </c>
      <c r="IK5" s="13" t="str">
        <f t="shared" si="11"/>
        <v/>
      </c>
      <c r="IL5" s="13" t="str">
        <f t="shared" si="11"/>
        <v xml:space="preserve">KW </v>
      </c>
      <c r="IM5" s="13">
        <f t="shared" si="11"/>
        <v>33</v>
      </c>
      <c r="IN5" s="13" t="str">
        <f t="shared" si="11"/>
        <v/>
      </c>
      <c r="IO5" s="13" t="str">
        <f t="shared" si="11"/>
        <v/>
      </c>
      <c r="IP5" s="13" t="str">
        <f t="shared" si="11"/>
        <v/>
      </c>
      <c r="IQ5" s="13" t="str">
        <f t="shared" si="11"/>
        <v/>
      </c>
      <c r="IR5" s="13" t="str">
        <f t="shared" si="11"/>
        <v/>
      </c>
      <c r="IS5" s="13" t="str">
        <f t="shared" si="11"/>
        <v xml:space="preserve">KW </v>
      </c>
      <c r="IT5" s="13">
        <f t="shared" si="11"/>
        <v>34</v>
      </c>
      <c r="IU5" s="13" t="str">
        <f t="shared" si="11"/>
        <v/>
      </c>
      <c r="IV5" s="13" t="str">
        <f t="shared" si="11"/>
        <v/>
      </c>
      <c r="IW5" s="13" t="str">
        <f t="shared" si="11"/>
        <v/>
      </c>
      <c r="IX5" s="13" t="str">
        <f t="shared" si="11"/>
        <v/>
      </c>
      <c r="IY5" s="13" t="str">
        <f t="shared" si="11"/>
        <v/>
      </c>
      <c r="IZ5" s="13" t="str">
        <f t="shared" si="11"/>
        <v xml:space="preserve">KW </v>
      </c>
      <c r="JA5" s="13">
        <f t="shared" si="11"/>
        <v>35</v>
      </c>
      <c r="JB5" s="13" t="str">
        <f t="shared" si="11"/>
        <v/>
      </c>
      <c r="JC5" s="13" t="str">
        <f t="shared" si="11"/>
        <v/>
      </c>
      <c r="JD5" s="13" t="str">
        <f t="shared" si="11"/>
        <v/>
      </c>
      <c r="JE5" s="13" t="str">
        <f t="shared" si="11"/>
        <v/>
      </c>
      <c r="JF5" s="13" t="str">
        <f t="shared" si="11"/>
        <v/>
      </c>
      <c r="JG5" s="13" t="str">
        <f t="shared" si="11"/>
        <v xml:space="preserve">KW </v>
      </c>
      <c r="JH5" s="13">
        <f t="shared" si="11"/>
        <v>36</v>
      </c>
      <c r="JI5" s="13" t="str">
        <f t="shared" si="11"/>
        <v/>
      </c>
      <c r="JJ5" s="13" t="str">
        <f t="shared" si="11"/>
        <v/>
      </c>
      <c r="JK5" s="13" t="str">
        <f t="shared" si="11"/>
        <v/>
      </c>
      <c r="JL5" s="13" t="str">
        <f t="shared" si="11"/>
        <v/>
      </c>
      <c r="JM5" s="13" t="str">
        <f t="shared" si="11"/>
        <v/>
      </c>
      <c r="JN5" s="13" t="str">
        <f t="shared" si="11"/>
        <v xml:space="preserve">KW </v>
      </c>
      <c r="JO5" s="13">
        <f t="shared" si="11"/>
        <v>37</v>
      </c>
      <c r="JP5" s="13" t="str">
        <f t="shared" si="11"/>
        <v/>
      </c>
      <c r="JQ5" s="13" t="str">
        <f t="shared" ref="JQ5:MB5" si="12">IF(WEEKDAY(JQ6)=5,WEEKNUM(JQ6,21),IF(WEEKDAY(JQ6)=4,"KW ",""))</f>
        <v/>
      </c>
      <c r="JR5" s="13" t="str">
        <f t="shared" si="12"/>
        <v/>
      </c>
      <c r="JS5" s="13" t="str">
        <f t="shared" si="12"/>
        <v/>
      </c>
      <c r="JT5" s="13" t="str">
        <f t="shared" si="12"/>
        <v/>
      </c>
      <c r="JU5" s="13" t="str">
        <f t="shared" si="12"/>
        <v xml:space="preserve">KW </v>
      </c>
      <c r="JV5" s="13">
        <f t="shared" si="12"/>
        <v>38</v>
      </c>
      <c r="JW5" s="13" t="str">
        <f t="shared" si="12"/>
        <v/>
      </c>
      <c r="JX5" s="13" t="str">
        <f t="shared" si="12"/>
        <v/>
      </c>
      <c r="JY5" s="13" t="str">
        <f t="shared" si="12"/>
        <v/>
      </c>
      <c r="JZ5" s="13" t="str">
        <f t="shared" si="12"/>
        <v/>
      </c>
      <c r="KA5" s="13" t="str">
        <f t="shared" si="12"/>
        <v/>
      </c>
      <c r="KB5" s="13" t="str">
        <f t="shared" si="12"/>
        <v xml:space="preserve">KW </v>
      </c>
      <c r="KC5" s="13">
        <f t="shared" si="12"/>
        <v>39</v>
      </c>
      <c r="KD5" s="13" t="str">
        <f t="shared" si="12"/>
        <v/>
      </c>
      <c r="KE5" s="13" t="str">
        <f t="shared" si="12"/>
        <v/>
      </c>
      <c r="KF5" s="13" t="str">
        <f t="shared" si="12"/>
        <v/>
      </c>
      <c r="KG5" s="13" t="str">
        <f t="shared" si="12"/>
        <v/>
      </c>
      <c r="KH5" s="13" t="str">
        <f t="shared" si="12"/>
        <v/>
      </c>
      <c r="KI5" s="13" t="str">
        <f t="shared" si="12"/>
        <v xml:space="preserve">KW </v>
      </c>
      <c r="KJ5" s="13">
        <f t="shared" si="12"/>
        <v>40</v>
      </c>
      <c r="KK5" s="13" t="str">
        <f t="shared" si="12"/>
        <v/>
      </c>
      <c r="KL5" s="13" t="str">
        <f t="shared" si="12"/>
        <v/>
      </c>
      <c r="KM5" s="13" t="str">
        <f t="shared" si="12"/>
        <v/>
      </c>
      <c r="KN5" s="13" t="str">
        <f t="shared" si="12"/>
        <v/>
      </c>
      <c r="KO5" s="13" t="str">
        <f t="shared" si="12"/>
        <v/>
      </c>
      <c r="KP5" s="13" t="str">
        <f t="shared" si="12"/>
        <v xml:space="preserve">KW </v>
      </c>
      <c r="KQ5" s="13">
        <f t="shared" si="12"/>
        <v>41</v>
      </c>
      <c r="KR5" s="13" t="str">
        <f t="shared" si="12"/>
        <v/>
      </c>
      <c r="KS5" s="13" t="str">
        <f t="shared" si="12"/>
        <v/>
      </c>
      <c r="KT5" s="13" t="str">
        <f t="shared" si="12"/>
        <v/>
      </c>
      <c r="KU5" s="13" t="str">
        <f t="shared" si="12"/>
        <v/>
      </c>
      <c r="KV5" s="13" t="str">
        <f t="shared" si="12"/>
        <v/>
      </c>
      <c r="KW5" s="13" t="str">
        <f t="shared" si="12"/>
        <v xml:space="preserve">KW </v>
      </c>
      <c r="KX5" s="13">
        <f t="shared" si="12"/>
        <v>42</v>
      </c>
      <c r="KY5" s="13" t="str">
        <f t="shared" si="12"/>
        <v/>
      </c>
      <c r="KZ5" s="13" t="str">
        <f t="shared" si="12"/>
        <v/>
      </c>
      <c r="LA5" s="13" t="str">
        <f t="shared" si="12"/>
        <v/>
      </c>
      <c r="LB5" s="13" t="str">
        <f t="shared" si="12"/>
        <v/>
      </c>
      <c r="LC5" s="13" t="str">
        <f t="shared" si="12"/>
        <v/>
      </c>
      <c r="LD5" s="13" t="str">
        <f t="shared" si="12"/>
        <v xml:space="preserve">KW </v>
      </c>
      <c r="LE5" s="13">
        <f t="shared" si="12"/>
        <v>43</v>
      </c>
      <c r="LF5" s="13" t="str">
        <f t="shared" si="12"/>
        <v/>
      </c>
      <c r="LG5" s="13" t="str">
        <f t="shared" si="12"/>
        <v/>
      </c>
      <c r="LH5" s="13" t="str">
        <f t="shared" si="12"/>
        <v/>
      </c>
      <c r="LI5" s="13" t="str">
        <f t="shared" si="12"/>
        <v/>
      </c>
      <c r="LJ5" s="13" t="str">
        <f t="shared" si="12"/>
        <v/>
      </c>
      <c r="LK5" s="13" t="str">
        <f t="shared" si="12"/>
        <v xml:space="preserve">KW </v>
      </c>
      <c r="LL5" s="13">
        <f t="shared" si="12"/>
        <v>44</v>
      </c>
      <c r="LM5" s="13" t="str">
        <f t="shared" si="12"/>
        <v/>
      </c>
      <c r="LN5" s="13" t="str">
        <f t="shared" si="12"/>
        <v/>
      </c>
      <c r="LO5" s="13" t="str">
        <f t="shared" si="12"/>
        <v/>
      </c>
      <c r="LP5" s="13" t="str">
        <f t="shared" si="12"/>
        <v/>
      </c>
      <c r="LQ5" s="13" t="str">
        <f t="shared" si="12"/>
        <v/>
      </c>
      <c r="LR5" s="13" t="str">
        <f t="shared" si="12"/>
        <v xml:space="preserve">KW </v>
      </c>
      <c r="LS5" s="13">
        <f t="shared" si="12"/>
        <v>45</v>
      </c>
      <c r="LT5" s="13" t="str">
        <f t="shared" si="12"/>
        <v/>
      </c>
      <c r="LU5" s="13" t="str">
        <f t="shared" si="12"/>
        <v/>
      </c>
      <c r="LV5" s="13" t="str">
        <f t="shared" si="12"/>
        <v/>
      </c>
      <c r="LW5" s="13" t="str">
        <f t="shared" si="12"/>
        <v/>
      </c>
      <c r="LX5" s="13" t="str">
        <f t="shared" si="12"/>
        <v/>
      </c>
      <c r="LY5" s="13" t="str">
        <f t="shared" si="12"/>
        <v xml:space="preserve">KW </v>
      </c>
      <c r="LZ5" s="13">
        <f t="shared" si="12"/>
        <v>46</v>
      </c>
      <c r="MA5" s="13" t="str">
        <f t="shared" si="12"/>
        <v/>
      </c>
      <c r="MB5" s="13" t="str">
        <f t="shared" si="12"/>
        <v/>
      </c>
      <c r="MC5" s="13" t="str">
        <f t="shared" ref="MC5:OK5" si="13">IF(WEEKDAY(MC6)=5,WEEKNUM(MC6,21),IF(WEEKDAY(MC6)=4,"KW ",""))</f>
        <v/>
      </c>
      <c r="MD5" s="13" t="str">
        <f t="shared" si="13"/>
        <v/>
      </c>
      <c r="ME5" s="13" t="str">
        <f t="shared" si="13"/>
        <v/>
      </c>
      <c r="MF5" s="13" t="str">
        <f t="shared" si="13"/>
        <v xml:space="preserve">KW </v>
      </c>
      <c r="MG5" s="13">
        <f t="shared" si="13"/>
        <v>47</v>
      </c>
      <c r="MH5" s="13" t="str">
        <f t="shared" si="13"/>
        <v/>
      </c>
      <c r="MI5" s="13" t="str">
        <f t="shared" si="13"/>
        <v/>
      </c>
      <c r="MJ5" s="13" t="str">
        <f t="shared" si="13"/>
        <v/>
      </c>
      <c r="MK5" s="13" t="str">
        <f t="shared" si="13"/>
        <v/>
      </c>
      <c r="ML5" s="13" t="str">
        <f t="shared" si="13"/>
        <v/>
      </c>
      <c r="MM5" s="13" t="str">
        <f t="shared" si="13"/>
        <v xml:space="preserve">KW </v>
      </c>
      <c r="MN5" s="13">
        <f t="shared" si="13"/>
        <v>48</v>
      </c>
      <c r="MO5" s="13" t="str">
        <f t="shared" si="13"/>
        <v/>
      </c>
      <c r="MP5" s="13" t="str">
        <f t="shared" si="13"/>
        <v/>
      </c>
      <c r="MQ5" s="13" t="str">
        <f t="shared" si="13"/>
        <v/>
      </c>
      <c r="MR5" s="13" t="str">
        <f t="shared" si="13"/>
        <v/>
      </c>
      <c r="MS5" s="13" t="str">
        <f t="shared" si="13"/>
        <v/>
      </c>
      <c r="MT5" s="13" t="str">
        <f t="shared" si="13"/>
        <v xml:space="preserve">KW </v>
      </c>
      <c r="MU5" s="13">
        <f t="shared" si="13"/>
        <v>49</v>
      </c>
      <c r="MV5" s="13" t="str">
        <f t="shared" si="13"/>
        <v/>
      </c>
      <c r="MW5" s="13" t="str">
        <f t="shared" si="13"/>
        <v/>
      </c>
      <c r="MX5" s="13" t="str">
        <f t="shared" si="13"/>
        <v/>
      </c>
      <c r="MY5" s="13" t="str">
        <f t="shared" si="13"/>
        <v/>
      </c>
      <c r="MZ5" s="13" t="str">
        <f t="shared" si="13"/>
        <v/>
      </c>
      <c r="NA5" s="13" t="str">
        <f t="shared" si="13"/>
        <v xml:space="preserve">KW </v>
      </c>
      <c r="NB5" s="13">
        <f t="shared" si="13"/>
        <v>50</v>
      </c>
      <c r="NC5" s="13" t="str">
        <f t="shared" si="13"/>
        <v/>
      </c>
      <c r="ND5" s="13" t="str">
        <f t="shared" si="13"/>
        <v/>
      </c>
      <c r="NE5" s="13" t="str">
        <f t="shared" si="13"/>
        <v/>
      </c>
      <c r="NF5" s="13" t="str">
        <f t="shared" si="13"/>
        <v/>
      </c>
      <c r="NG5" s="13" t="str">
        <f t="shared" si="13"/>
        <v/>
      </c>
      <c r="NH5" s="13" t="str">
        <f t="shared" si="13"/>
        <v xml:space="preserve">KW </v>
      </c>
      <c r="NI5" s="13">
        <f t="shared" si="13"/>
        <v>51</v>
      </c>
      <c r="NJ5" s="13" t="str">
        <f t="shared" si="13"/>
        <v/>
      </c>
      <c r="NK5" s="13" t="str">
        <f t="shared" si="13"/>
        <v/>
      </c>
      <c r="NL5" s="13" t="str">
        <f t="shared" si="13"/>
        <v/>
      </c>
      <c r="NM5" s="13" t="str">
        <f t="shared" si="13"/>
        <v/>
      </c>
      <c r="NN5" s="13" t="str">
        <f t="shared" si="13"/>
        <v/>
      </c>
      <c r="NO5" s="13" t="str">
        <f t="shared" si="13"/>
        <v xml:space="preserve">KW </v>
      </c>
      <c r="NP5" s="13">
        <f t="shared" si="13"/>
        <v>52</v>
      </c>
      <c r="NQ5" s="13" t="str">
        <f t="shared" si="13"/>
        <v/>
      </c>
      <c r="NR5" s="13" t="str">
        <f t="shared" si="13"/>
        <v/>
      </c>
      <c r="NS5" s="13" t="str">
        <f t="shared" si="13"/>
        <v/>
      </c>
      <c r="NT5" s="13" t="str">
        <f t="shared" si="13"/>
        <v/>
      </c>
      <c r="NU5" s="13" t="str">
        <f t="shared" si="13"/>
        <v/>
      </c>
      <c r="NV5" s="13" t="str">
        <f t="shared" si="13"/>
        <v xml:space="preserve">KW </v>
      </c>
      <c r="NW5" s="13">
        <f t="shared" si="13"/>
        <v>1</v>
      </c>
      <c r="NX5" s="13" t="str">
        <f t="shared" si="13"/>
        <v/>
      </c>
      <c r="NY5" s="13" t="str">
        <f t="shared" si="13"/>
        <v/>
      </c>
      <c r="NZ5" s="13" t="str">
        <f t="shared" si="13"/>
        <v/>
      </c>
      <c r="OA5" s="13" t="str">
        <f t="shared" si="13"/>
        <v/>
      </c>
      <c r="OB5" s="13" t="str">
        <f t="shared" si="13"/>
        <v/>
      </c>
      <c r="OC5" s="13" t="str">
        <f t="shared" si="13"/>
        <v xml:space="preserve">KW </v>
      </c>
      <c r="OD5" s="13">
        <f t="shared" si="13"/>
        <v>2</v>
      </c>
      <c r="OE5" s="13" t="str">
        <f t="shared" si="13"/>
        <v/>
      </c>
      <c r="OF5" s="13" t="str">
        <f t="shared" si="13"/>
        <v/>
      </c>
      <c r="OG5" s="13" t="str">
        <f t="shared" si="13"/>
        <v/>
      </c>
      <c r="OH5" s="13" t="str">
        <f t="shared" si="13"/>
        <v/>
      </c>
      <c r="OI5" s="13" t="str">
        <f t="shared" si="13"/>
        <v/>
      </c>
      <c r="OJ5" s="13" t="str">
        <f t="shared" si="13"/>
        <v xml:space="preserve">KW </v>
      </c>
      <c r="OK5" s="14">
        <f t="shared" si="13"/>
        <v>3</v>
      </c>
    </row>
    <row r="6" spans="1:401" x14ac:dyDescent="0.2">
      <c r="A6" s="5"/>
      <c r="B6" s="15" t="s">
        <v>41</v>
      </c>
      <c r="C6" s="16">
        <f t="shared" ref="C6:R6" si="14">D6-1</f>
        <v>45275</v>
      </c>
      <c r="D6" s="17">
        <f t="shared" si="14"/>
        <v>45276</v>
      </c>
      <c r="E6" s="17">
        <f t="shared" si="14"/>
        <v>45277</v>
      </c>
      <c r="F6" s="17">
        <f t="shared" si="14"/>
        <v>45278</v>
      </c>
      <c r="G6" s="17">
        <f t="shared" si="14"/>
        <v>45279</v>
      </c>
      <c r="H6" s="17">
        <f t="shared" si="14"/>
        <v>45280</v>
      </c>
      <c r="I6" s="17">
        <f t="shared" si="14"/>
        <v>45281</v>
      </c>
      <c r="J6" s="17">
        <f t="shared" si="14"/>
        <v>45282</v>
      </c>
      <c r="K6" s="17">
        <f t="shared" si="14"/>
        <v>45283</v>
      </c>
      <c r="L6" s="17">
        <f t="shared" si="14"/>
        <v>45284</v>
      </c>
      <c r="M6" s="17">
        <f t="shared" si="14"/>
        <v>45285</v>
      </c>
      <c r="N6" s="17">
        <f t="shared" si="14"/>
        <v>45286</v>
      </c>
      <c r="O6" s="17">
        <f t="shared" si="14"/>
        <v>45287</v>
      </c>
      <c r="P6" s="17">
        <f t="shared" si="14"/>
        <v>45288</v>
      </c>
      <c r="Q6" s="17">
        <f t="shared" si="14"/>
        <v>45289</v>
      </c>
      <c r="R6" s="17">
        <f t="shared" si="14"/>
        <v>45290</v>
      </c>
      <c r="S6" s="17">
        <f>T6-1</f>
        <v>45291</v>
      </c>
      <c r="T6" s="17">
        <f>DATE(B2,1,1)</f>
        <v>45292</v>
      </c>
      <c r="U6" s="17">
        <f>T6+1</f>
        <v>45293</v>
      </c>
      <c r="V6" s="17">
        <f t="shared" ref="V6:CG6" si="15">U6+1</f>
        <v>45294</v>
      </c>
      <c r="W6" s="17">
        <f t="shared" si="15"/>
        <v>45295</v>
      </c>
      <c r="X6" s="17">
        <f t="shared" si="15"/>
        <v>45296</v>
      </c>
      <c r="Y6" s="17">
        <f t="shared" si="15"/>
        <v>45297</v>
      </c>
      <c r="Z6" s="17">
        <f t="shared" si="15"/>
        <v>45298</v>
      </c>
      <c r="AA6" s="17">
        <f t="shared" si="15"/>
        <v>45299</v>
      </c>
      <c r="AB6" s="17">
        <f t="shared" si="15"/>
        <v>45300</v>
      </c>
      <c r="AC6" s="17">
        <f t="shared" si="15"/>
        <v>45301</v>
      </c>
      <c r="AD6" s="17">
        <f t="shared" si="15"/>
        <v>45302</v>
      </c>
      <c r="AE6" s="17">
        <f t="shared" si="15"/>
        <v>45303</v>
      </c>
      <c r="AF6" s="17">
        <f t="shared" si="15"/>
        <v>45304</v>
      </c>
      <c r="AG6" s="17">
        <f t="shared" si="15"/>
        <v>45305</v>
      </c>
      <c r="AH6" s="17">
        <f t="shared" si="15"/>
        <v>45306</v>
      </c>
      <c r="AI6" s="17">
        <f t="shared" si="15"/>
        <v>45307</v>
      </c>
      <c r="AJ6" s="17">
        <f t="shared" si="15"/>
        <v>45308</v>
      </c>
      <c r="AK6" s="17">
        <f t="shared" si="15"/>
        <v>45309</v>
      </c>
      <c r="AL6" s="17">
        <f t="shared" si="15"/>
        <v>45310</v>
      </c>
      <c r="AM6" s="17">
        <f t="shared" si="15"/>
        <v>45311</v>
      </c>
      <c r="AN6" s="17">
        <f t="shared" si="15"/>
        <v>45312</v>
      </c>
      <c r="AO6" s="17">
        <f t="shared" si="15"/>
        <v>45313</v>
      </c>
      <c r="AP6" s="17">
        <f t="shared" si="15"/>
        <v>45314</v>
      </c>
      <c r="AQ6" s="17">
        <f t="shared" si="15"/>
        <v>45315</v>
      </c>
      <c r="AR6" s="17">
        <f t="shared" si="15"/>
        <v>45316</v>
      </c>
      <c r="AS6" s="17">
        <f t="shared" si="15"/>
        <v>45317</v>
      </c>
      <c r="AT6" s="17">
        <f t="shared" si="15"/>
        <v>45318</v>
      </c>
      <c r="AU6" s="17">
        <f t="shared" si="15"/>
        <v>45319</v>
      </c>
      <c r="AV6" s="17">
        <f t="shared" si="15"/>
        <v>45320</v>
      </c>
      <c r="AW6" s="17">
        <f t="shared" si="15"/>
        <v>45321</v>
      </c>
      <c r="AX6" s="17">
        <f t="shared" si="15"/>
        <v>45322</v>
      </c>
      <c r="AY6" s="17">
        <f t="shared" si="15"/>
        <v>45323</v>
      </c>
      <c r="AZ6" s="17">
        <f t="shared" si="15"/>
        <v>45324</v>
      </c>
      <c r="BA6" s="17">
        <f t="shared" si="15"/>
        <v>45325</v>
      </c>
      <c r="BB6" s="17">
        <f t="shared" si="15"/>
        <v>45326</v>
      </c>
      <c r="BC6" s="17">
        <f t="shared" si="15"/>
        <v>45327</v>
      </c>
      <c r="BD6" s="17">
        <f t="shared" si="15"/>
        <v>45328</v>
      </c>
      <c r="BE6" s="17">
        <f t="shared" si="15"/>
        <v>45329</v>
      </c>
      <c r="BF6" s="17">
        <f t="shared" si="15"/>
        <v>45330</v>
      </c>
      <c r="BG6" s="17">
        <f t="shared" si="15"/>
        <v>45331</v>
      </c>
      <c r="BH6" s="17">
        <f t="shared" si="15"/>
        <v>45332</v>
      </c>
      <c r="BI6" s="17">
        <f t="shared" si="15"/>
        <v>45333</v>
      </c>
      <c r="BJ6" s="17">
        <f t="shared" si="15"/>
        <v>45334</v>
      </c>
      <c r="BK6" s="17">
        <f t="shared" si="15"/>
        <v>45335</v>
      </c>
      <c r="BL6" s="17">
        <f t="shared" si="15"/>
        <v>45336</v>
      </c>
      <c r="BM6" s="17">
        <f t="shared" si="15"/>
        <v>45337</v>
      </c>
      <c r="BN6" s="17">
        <f t="shared" si="15"/>
        <v>45338</v>
      </c>
      <c r="BO6" s="17">
        <f t="shared" si="15"/>
        <v>45339</v>
      </c>
      <c r="BP6" s="17">
        <f t="shared" si="15"/>
        <v>45340</v>
      </c>
      <c r="BQ6" s="17">
        <f t="shared" si="15"/>
        <v>45341</v>
      </c>
      <c r="BR6" s="17">
        <f t="shared" si="15"/>
        <v>45342</v>
      </c>
      <c r="BS6" s="17">
        <f t="shared" si="15"/>
        <v>45343</v>
      </c>
      <c r="BT6" s="17">
        <f t="shared" si="15"/>
        <v>45344</v>
      </c>
      <c r="BU6" s="17">
        <f t="shared" si="15"/>
        <v>45345</v>
      </c>
      <c r="BV6" s="17">
        <f t="shared" si="15"/>
        <v>45346</v>
      </c>
      <c r="BW6" s="17">
        <f t="shared" si="15"/>
        <v>45347</v>
      </c>
      <c r="BX6" s="17">
        <f t="shared" si="15"/>
        <v>45348</v>
      </c>
      <c r="BY6" s="17">
        <f t="shared" si="15"/>
        <v>45349</v>
      </c>
      <c r="BZ6" s="17">
        <f t="shared" si="15"/>
        <v>45350</v>
      </c>
      <c r="CA6" s="17">
        <f t="shared" si="15"/>
        <v>45351</v>
      </c>
      <c r="CB6" s="17">
        <f t="shared" si="15"/>
        <v>45352</v>
      </c>
      <c r="CC6" s="17">
        <f t="shared" si="15"/>
        <v>45353</v>
      </c>
      <c r="CD6" s="17">
        <f t="shared" si="15"/>
        <v>45354</v>
      </c>
      <c r="CE6" s="17">
        <f t="shared" si="15"/>
        <v>45355</v>
      </c>
      <c r="CF6" s="17">
        <f t="shared" si="15"/>
        <v>45356</v>
      </c>
      <c r="CG6" s="17">
        <f t="shared" si="15"/>
        <v>45357</v>
      </c>
      <c r="CH6" s="17">
        <f t="shared" ref="CH6:ES6" si="16">CG6+1</f>
        <v>45358</v>
      </c>
      <c r="CI6" s="17">
        <f t="shared" si="16"/>
        <v>45359</v>
      </c>
      <c r="CJ6" s="17">
        <f t="shared" si="16"/>
        <v>45360</v>
      </c>
      <c r="CK6" s="17">
        <f t="shared" si="16"/>
        <v>45361</v>
      </c>
      <c r="CL6" s="17">
        <f t="shared" si="16"/>
        <v>45362</v>
      </c>
      <c r="CM6" s="17">
        <f t="shared" si="16"/>
        <v>45363</v>
      </c>
      <c r="CN6" s="17">
        <f t="shared" si="16"/>
        <v>45364</v>
      </c>
      <c r="CO6" s="17">
        <f t="shared" si="16"/>
        <v>45365</v>
      </c>
      <c r="CP6" s="17">
        <f t="shared" si="16"/>
        <v>45366</v>
      </c>
      <c r="CQ6" s="17">
        <f t="shared" si="16"/>
        <v>45367</v>
      </c>
      <c r="CR6" s="17">
        <f t="shared" si="16"/>
        <v>45368</v>
      </c>
      <c r="CS6" s="17">
        <f t="shared" si="16"/>
        <v>45369</v>
      </c>
      <c r="CT6" s="17">
        <f t="shared" si="16"/>
        <v>45370</v>
      </c>
      <c r="CU6" s="17">
        <f t="shared" si="16"/>
        <v>45371</v>
      </c>
      <c r="CV6" s="17">
        <f t="shared" si="16"/>
        <v>45372</v>
      </c>
      <c r="CW6" s="17">
        <f t="shared" si="16"/>
        <v>45373</v>
      </c>
      <c r="CX6" s="17">
        <f t="shared" si="16"/>
        <v>45374</v>
      </c>
      <c r="CY6" s="17">
        <f t="shared" si="16"/>
        <v>45375</v>
      </c>
      <c r="CZ6" s="17">
        <f t="shared" si="16"/>
        <v>45376</v>
      </c>
      <c r="DA6" s="17">
        <f t="shared" si="16"/>
        <v>45377</v>
      </c>
      <c r="DB6" s="17">
        <f t="shared" si="16"/>
        <v>45378</v>
      </c>
      <c r="DC6" s="17">
        <f t="shared" si="16"/>
        <v>45379</v>
      </c>
      <c r="DD6" s="17">
        <f t="shared" si="16"/>
        <v>45380</v>
      </c>
      <c r="DE6" s="17">
        <f t="shared" si="16"/>
        <v>45381</v>
      </c>
      <c r="DF6" s="17">
        <f t="shared" si="16"/>
        <v>45382</v>
      </c>
      <c r="DG6" s="17">
        <f t="shared" si="16"/>
        <v>45383</v>
      </c>
      <c r="DH6" s="17">
        <f t="shared" si="16"/>
        <v>45384</v>
      </c>
      <c r="DI6" s="17">
        <f t="shared" si="16"/>
        <v>45385</v>
      </c>
      <c r="DJ6" s="17">
        <f t="shared" si="16"/>
        <v>45386</v>
      </c>
      <c r="DK6" s="17">
        <f t="shared" si="16"/>
        <v>45387</v>
      </c>
      <c r="DL6" s="17">
        <f t="shared" si="16"/>
        <v>45388</v>
      </c>
      <c r="DM6" s="17">
        <f t="shared" si="16"/>
        <v>45389</v>
      </c>
      <c r="DN6" s="17">
        <f t="shared" si="16"/>
        <v>45390</v>
      </c>
      <c r="DO6" s="17">
        <f t="shared" si="16"/>
        <v>45391</v>
      </c>
      <c r="DP6" s="17">
        <f t="shared" si="16"/>
        <v>45392</v>
      </c>
      <c r="DQ6" s="17">
        <f t="shared" si="16"/>
        <v>45393</v>
      </c>
      <c r="DR6" s="17">
        <f t="shared" si="16"/>
        <v>45394</v>
      </c>
      <c r="DS6" s="17">
        <f t="shared" si="16"/>
        <v>45395</v>
      </c>
      <c r="DT6" s="17">
        <f t="shared" si="16"/>
        <v>45396</v>
      </c>
      <c r="DU6" s="17">
        <f t="shared" si="16"/>
        <v>45397</v>
      </c>
      <c r="DV6" s="17">
        <f t="shared" si="16"/>
        <v>45398</v>
      </c>
      <c r="DW6" s="17">
        <f t="shared" si="16"/>
        <v>45399</v>
      </c>
      <c r="DX6" s="17">
        <f t="shared" si="16"/>
        <v>45400</v>
      </c>
      <c r="DY6" s="17">
        <f t="shared" si="16"/>
        <v>45401</v>
      </c>
      <c r="DZ6" s="17">
        <f t="shared" si="16"/>
        <v>45402</v>
      </c>
      <c r="EA6" s="17">
        <f t="shared" si="16"/>
        <v>45403</v>
      </c>
      <c r="EB6" s="17">
        <f t="shared" si="16"/>
        <v>45404</v>
      </c>
      <c r="EC6" s="17">
        <f t="shared" si="16"/>
        <v>45405</v>
      </c>
      <c r="ED6" s="17">
        <f t="shared" si="16"/>
        <v>45406</v>
      </c>
      <c r="EE6" s="17">
        <f t="shared" si="16"/>
        <v>45407</v>
      </c>
      <c r="EF6" s="17">
        <f t="shared" si="16"/>
        <v>45408</v>
      </c>
      <c r="EG6" s="17">
        <f t="shared" si="16"/>
        <v>45409</v>
      </c>
      <c r="EH6" s="17">
        <f t="shared" si="16"/>
        <v>45410</v>
      </c>
      <c r="EI6" s="17">
        <f t="shared" si="16"/>
        <v>45411</v>
      </c>
      <c r="EJ6" s="17">
        <f t="shared" si="16"/>
        <v>45412</v>
      </c>
      <c r="EK6" s="17">
        <f t="shared" si="16"/>
        <v>45413</v>
      </c>
      <c r="EL6" s="17">
        <f t="shared" si="16"/>
        <v>45414</v>
      </c>
      <c r="EM6" s="17">
        <f t="shared" si="16"/>
        <v>45415</v>
      </c>
      <c r="EN6" s="17">
        <f t="shared" si="16"/>
        <v>45416</v>
      </c>
      <c r="EO6" s="17">
        <f t="shared" si="16"/>
        <v>45417</v>
      </c>
      <c r="EP6" s="17">
        <f t="shared" si="16"/>
        <v>45418</v>
      </c>
      <c r="EQ6" s="17">
        <f t="shared" si="16"/>
        <v>45419</v>
      </c>
      <c r="ER6" s="17">
        <f t="shared" si="16"/>
        <v>45420</v>
      </c>
      <c r="ES6" s="17">
        <f t="shared" si="16"/>
        <v>45421</v>
      </c>
      <c r="ET6" s="17">
        <f t="shared" ref="ET6:HE6" si="17">ES6+1</f>
        <v>45422</v>
      </c>
      <c r="EU6" s="17">
        <f t="shared" si="17"/>
        <v>45423</v>
      </c>
      <c r="EV6" s="17">
        <f t="shared" si="17"/>
        <v>45424</v>
      </c>
      <c r="EW6" s="17">
        <f t="shared" si="17"/>
        <v>45425</v>
      </c>
      <c r="EX6" s="17">
        <f t="shared" si="17"/>
        <v>45426</v>
      </c>
      <c r="EY6" s="17">
        <f t="shared" si="17"/>
        <v>45427</v>
      </c>
      <c r="EZ6" s="17">
        <f t="shared" si="17"/>
        <v>45428</v>
      </c>
      <c r="FA6" s="17">
        <f t="shared" si="17"/>
        <v>45429</v>
      </c>
      <c r="FB6" s="17">
        <f t="shared" si="17"/>
        <v>45430</v>
      </c>
      <c r="FC6" s="17">
        <f t="shared" si="17"/>
        <v>45431</v>
      </c>
      <c r="FD6" s="17">
        <f t="shared" si="17"/>
        <v>45432</v>
      </c>
      <c r="FE6" s="17">
        <f t="shared" si="17"/>
        <v>45433</v>
      </c>
      <c r="FF6" s="17">
        <f t="shared" si="17"/>
        <v>45434</v>
      </c>
      <c r="FG6" s="17">
        <f t="shared" si="17"/>
        <v>45435</v>
      </c>
      <c r="FH6" s="17">
        <f t="shared" si="17"/>
        <v>45436</v>
      </c>
      <c r="FI6" s="17">
        <f t="shared" si="17"/>
        <v>45437</v>
      </c>
      <c r="FJ6" s="17">
        <f t="shared" si="17"/>
        <v>45438</v>
      </c>
      <c r="FK6" s="17">
        <f t="shared" si="17"/>
        <v>45439</v>
      </c>
      <c r="FL6" s="17">
        <f t="shared" si="17"/>
        <v>45440</v>
      </c>
      <c r="FM6" s="17">
        <f t="shared" si="17"/>
        <v>45441</v>
      </c>
      <c r="FN6" s="17">
        <f t="shared" si="17"/>
        <v>45442</v>
      </c>
      <c r="FO6" s="17">
        <f t="shared" si="17"/>
        <v>45443</v>
      </c>
      <c r="FP6" s="17">
        <f t="shared" si="17"/>
        <v>45444</v>
      </c>
      <c r="FQ6" s="17">
        <f t="shared" si="17"/>
        <v>45445</v>
      </c>
      <c r="FR6" s="17">
        <f t="shared" si="17"/>
        <v>45446</v>
      </c>
      <c r="FS6" s="17">
        <f t="shared" si="17"/>
        <v>45447</v>
      </c>
      <c r="FT6" s="17">
        <f t="shared" si="17"/>
        <v>45448</v>
      </c>
      <c r="FU6" s="17">
        <f t="shared" si="17"/>
        <v>45449</v>
      </c>
      <c r="FV6" s="17">
        <f t="shared" si="17"/>
        <v>45450</v>
      </c>
      <c r="FW6" s="17">
        <f t="shared" si="17"/>
        <v>45451</v>
      </c>
      <c r="FX6" s="17">
        <f t="shared" si="17"/>
        <v>45452</v>
      </c>
      <c r="FY6" s="17">
        <f t="shared" si="17"/>
        <v>45453</v>
      </c>
      <c r="FZ6" s="17">
        <f t="shared" si="17"/>
        <v>45454</v>
      </c>
      <c r="GA6" s="17">
        <f t="shared" si="17"/>
        <v>45455</v>
      </c>
      <c r="GB6" s="17">
        <f t="shared" si="17"/>
        <v>45456</v>
      </c>
      <c r="GC6" s="17">
        <f t="shared" si="17"/>
        <v>45457</v>
      </c>
      <c r="GD6" s="17">
        <f t="shared" si="17"/>
        <v>45458</v>
      </c>
      <c r="GE6" s="17">
        <f t="shared" si="17"/>
        <v>45459</v>
      </c>
      <c r="GF6" s="17">
        <f t="shared" si="17"/>
        <v>45460</v>
      </c>
      <c r="GG6" s="17">
        <f t="shared" si="17"/>
        <v>45461</v>
      </c>
      <c r="GH6" s="17">
        <f t="shared" si="17"/>
        <v>45462</v>
      </c>
      <c r="GI6" s="17">
        <f t="shared" si="17"/>
        <v>45463</v>
      </c>
      <c r="GJ6" s="17">
        <f t="shared" si="17"/>
        <v>45464</v>
      </c>
      <c r="GK6" s="17">
        <f t="shared" si="17"/>
        <v>45465</v>
      </c>
      <c r="GL6" s="17">
        <f t="shared" si="17"/>
        <v>45466</v>
      </c>
      <c r="GM6" s="17">
        <f t="shared" si="17"/>
        <v>45467</v>
      </c>
      <c r="GN6" s="17">
        <f t="shared" si="17"/>
        <v>45468</v>
      </c>
      <c r="GO6" s="17">
        <f t="shared" si="17"/>
        <v>45469</v>
      </c>
      <c r="GP6" s="17">
        <f t="shared" si="17"/>
        <v>45470</v>
      </c>
      <c r="GQ6" s="17">
        <f t="shared" si="17"/>
        <v>45471</v>
      </c>
      <c r="GR6" s="17">
        <f t="shared" si="17"/>
        <v>45472</v>
      </c>
      <c r="GS6" s="17">
        <f t="shared" si="17"/>
        <v>45473</v>
      </c>
      <c r="GT6" s="17">
        <f t="shared" si="17"/>
        <v>45474</v>
      </c>
      <c r="GU6" s="17">
        <f t="shared" si="17"/>
        <v>45475</v>
      </c>
      <c r="GV6" s="17">
        <f t="shared" si="17"/>
        <v>45476</v>
      </c>
      <c r="GW6" s="17">
        <f t="shared" si="17"/>
        <v>45477</v>
      </c>
      <c r="GX6" s="17">
        <f t="shared" si="17"/>
        <v>45478</v>
      </c>
      <c r="GY6" s="17">
        <f t="shared" si="17"/>
        <v>45479</v>
      </c>
      <c r="GZ6" s="17">
        <f t="shared" si="17"/>
        <v>45480</v>
      </c>
      <c r="HA6" s="17">
        <f t="shared" si="17"/>
        <v>45481</v>
      </c>
      <c r="HB6" s="17">
        <f t="shared" si="17"/>
        <v>45482</v>
      </c>
      <c r="HC6" s="17">
        <f t="shared" si="17"/>
        <v>45483</v>
      </c>
      <c r="HD6" s="17">
        <f t="shared" si="17"/>
        <v>45484</v>
      </c>
      <c r="HE6" s="17">
        <f t="shared" si="17"/>
        <v>45485</v>
      </c>
      <c r="HF6" s="17">
        <f t="shared" ref="HF6:JQ6" si="18">HE6+1</f>
        <v>45486</v>
      </c>
      <c r="HG6" s="17">
        <f t="shared" si="18"/>
        <v>45487</v>
      </c>
      <c r="HH6" s="17">
        <f t="shared" si="18"/>
        <v>45488</v>
      </c>
      <c r="HI6" s="17">
        <f t="shared" si="18"/>
        <v>45489</v>
      </c>
      <c r="HJ6" s="17">
        <f t="shared" si="18"/>
        <v>45490</v>
      </c>
      <c r="HK6" s="17">
        <f t="shared" si="18"/>
        <v>45491</v>
      </c>
      <c r="HL6" s="17">
        <f t="shared" si="18"/>
        <v>45492</v>
      </c>
      <c r="HM6" s="17">
        <f t="shared" si="18"/>
        <v>45493</v>
      </c>
      <c r="HN6" s="17">
        <f t="shared" si="18"/>
        <v>45494</v>
      </c>
      <c r="HO6" s="17">
        <f t="shared" si="18"/>
        <v>45495</v>
      </c>
      <c r="HP6" s="17">
        <f t="shared" si="18"/>
        <v>45496</v>
      </c>
      <c r="HQ6" s="17">
        <f t="shared" si="18"/>
        <v>45497</v>
      </c>
      <c r="HR6" s="17">
        <f t="shared" si="18"/>
        <v>45498</v>
      </c>
      <c r="HS6" s="17">
        <f t="shared" si="18"/>
        <v>45499</v>
      </c>
      <c r="HT6" s="17">
        <f t="shared" si="18"/>
        <v>45500</v>
      </c>
      <c r="HU6" s="17">
        <f t="shared" si="18"/>
        <v>45501</v>
      </c>
      <c r="HV6" s="17">
        <f t="shared" si="18"/>
        <v>45502</v>
      </c>
      <c r="HW6" s="17">
        <f t="shared" si="18"/>
        <v>45503</v>
      </c>
      <c r="HX6" s="17">
        <f t="shared" si="18"/>
        <v>45504</v>
      </c>
      <c r="HY6" s="17">
        <f t="shared" si="18"/>
        <v>45505</v>
      </c>
      <c r="HZ6" s="17">
        <f t="shared" si="18"/>
        <v>45506</v>
      </c>
      <c r="IA6" s="17">
        <f t="shared" si="18"/>
        <v>45507</v>
      </c>
      <c r="IB6" s="17">
        <f t="shared" si="18"/>
        <v>45508</v>
      </c>
      <c r="IC6" s="17">
        <f t="shared" si="18"/>
        <v>45509</v>
      </c>
      <c r="ID6" s="17">
        <f t="shared" si="18"/>
        <v>45510</v>
      </c>
      <c r="IE6" s="17">
        <f t="shared" si="18"/>
        <v>45511</v>
      </c>
      <c r="IF6" s="17">
        <f t="shared" si="18"/>
        <v>45512</v>
      </c>
      <c r="IG6" s="17">
        <f t="shared" si="18"/>
        <v>45513</v>
      </c>
      <c r="IH6" s="17">
        <f t="shared" si="18"/>
        <v>45514</v>
      </c>
      <c r="II6" s="17">
        <f t="shared" si="18"/>
        <v>45515</v>
      </c>
      <c r="IJ6" s="17">
        <f t="shared" si="18"/>
        <v>45516</v>
      </c>
      <c r="IK6" s="17">
        <f t="shared" si="18"/>
        <v>45517</v>
      </c>
      <c r="IL6" s="17">
        <f t="shared" si="18"/>
        <v>45518</v>
      </c>
      <c r="IM6" s="17">
        <f t="shared" si="18"/>
        <v>45519</v>
      </c>
      <c r="IN6" s="17">
        <f t="shared" si="18"/>
        <v>45520</v>
      </c>
      <c r="IO6" s="17">
        <f t="shared" si="18"/>
        <v>45521</v>
      </c>
      <c r="IP6" s="17">
        <f t="shared" si="18"/>
        <v>45522</v>
      </c>
      <c r="IQ6" s="17">
        <f t="shared" si="18"/>
        <v>45523</v>
      </c>
      <c r="IR6" s="17">
        <f t="shared" si="18"/>
        <v>45524</v>
      </c>
      <c r="IS6" s="17">
        <f t="shared" si="18"/>
        <v>45525</v>
      </c>
      <c r="IT6" s="17">
        <f t="shared" si="18"/>
        <v>45526</v>
      </c>
      <c r="IU6" s="17">
        <f t="shared" si="18"/>
        <v>45527</v>
      </c>
      <c r="IV6" s="17">
        <f t="shared" si="18"/>
        <v>45528</v>
      </c>
      <c r="IW6" s="17">
        <f t="shared" si="18"/>
        <v>45529</v>
      </c>
      <c r="IX6" s="17">
        <f t="shared" si="18"/>
        <v>45530</v>
      </c>
      <c r="IY6" s="17">
        <f t="shared" si="18"/>
        <v>45531</v>
      </c>
      <c r="IZ6" s="17">
        <f t="shared" si="18"/>
        <v>45532</v>
      </c>
      <c r="JA6" s="17">
        <f t="shared" si="18"/>
        <v>45533</v>
      </c>
      <c r="JB6" s="17">
        <f t="shared" si="18"/>
        <v>45534</v>
      </c>
      <c r="JC6" s="17">
        <f t="shared" si="18"/>
        <v>45535</v>
      </c>
      <c r="JD6" s="17">
        <f t="shared" si="18"/>
        <v>45536</v>
      </c>
      <c r="JE6" s="17">
        <f t="shared" si="18"/>
        <v>45537</v>
      </c>
      <c r="JF6" s="17">
        <f t="shared" si="18"/>
        <v>45538</v>
      </c>
      <c r="JG6" s="17">
        <f t="shared" si="18"/>
        <v>45539</v>
      </c>
      <c r="JH6" s="17">
        <f t="shared" si="18"/>
        <v>45540</v>
      </c>
      <c r="JI6" s="17">
        <f t="shared" si="18"/>
        <v>45541</v>
      </c>
      <c r="JJ6" s="17">
        <f t="shared" si="18"/>
        <v>45542</v>
      </c>
      <c r="JK6" s="17">
        <f t="shared" si="18"/>
        <v>45543</v>
      </c>
      <c r="JL6" s="17">
        <f t="shared" si="18"/>
        <v>45544</v>
      </c>
      <c r="JM6" s="17">
        <f t="shared" si="18"/>
        <v>45545</v>
      </c>
      <c r="JN6" s="17">
        <f t="shared" si="18"/>
        <v>45546</v>
      </c>
      <c r="JO6" s="17">
        <f t="shared" si="18"/>
        <v>45547</v>
      </c>
      <c r="JP6" s="17">
        <f t="shared" si="18"/>
        <v>45548</v>
      </c>
      <c r="JQ6" s="17">
        <f t="shared" si="18"/>
        <v>45549</v>
      </c>
      <c r="JR6" s="17">
        <f t="shared" ref="JR6:MC6" si="19">JQ6+1</f>
        <v>45550</v>
      </c>
      <c r="JS6" s="17">
        <f t="shared" si="19"/>
        <v>45551</v>
      </c>
      <c r="JT6" s="17">
        <f t="shared" si="19"/>
        <v>45552</v>
      </c>
      <c r="JU6" s="17">
        <f t="shared" si="19"/>
        <v>45553</v>
      </c>
      <c r="JV6" s="17">
        <f t="shared" si="19"/>
        <v>45554</v>
      </c>
      <c r="JW6" s="17">
        <f t="shared" si="19"/>
        <v>45555</v>
      </c>
      <c r="JX6" s="17">
        <f t="shared" si="19"/>
        <v>45556</v>
      </c>
      <c r="JY6" s="17">
        <f t="shared" si="19"/>
        <v>45557</v>
      </c>
      <c r="JZ6" s="17">
        <f t="shared" si="19"/>
        <v>45558</v>
      </c>
      <c r="KA6" s="17">
        <f t="shared" si="19"/>
        <v>45559</v>
      </c>
      <c r="KB6" s="17">
        <f t="shared" si="19"/>
        <v>45560</v>
      </c>
      <c r="KC6" s="17">
        <f t="shared" si="19"/>
        <v>45561</v>
      </c>
      <c r="KD6" s="17">
        <f t="shared" si="19"/>
        <v>45562</v>
      </c>
      <c r="KE6" s="17">
        <f t="shared" si="19"/>
        <v>45563</v>
      </c>
      <c r="KF6" s="17">
        <f t="shared" si="19"/>
        <v>45564</v>
      </c>
      <c r="KG6" s="17">
        <f t="shared" si="19"/>
        <v>45565</v>
      </c>
      <c r="KH6" s="17">
        <f t="shared" si="19"/>
        <v>45566</v>
      </c>
      <c r="KI6" s="17">
        <f t="shared" si="19"/>
        <v>45567</v>
      </c>
      <c r="KJ6" s="17">
        <f t="shared" si="19"/>
        <v>45568</v>
      </c>
      <c r="KK6" s="17">
        <f t="shared" si="19"/>
        <v>45569</v>
      </c>
      <c r="KL6" s="17">
        <f t="shared" si="19"/>
        <v>45570</v>
      </c>
      <c r="KM6" s="17">
        <f t="shared" si="19"/>
        <v>45571</v>
      </c>
      <c r="KN6" s="17">
        <f t="shared" si="19"/>
        <v>45572</v>
      </c>
      <c r="KO6" s="17">
        <f t="shared" si="19"/>
        <v>45573</v>
      </c>
      <c r="KP6" s="17">
        <f t="shared" si="19"/>
        <v>45574</v>
      </c>
      <c r="KQ6" s="17">
        <f t="shared" si="19"/>
        <v>45575</v>
      </c>
      <c r="KR6" s="17">
        <f t="shared" si="19"/>
        <v>45576</v>
      </c>
      <c r="KS6" s="17">
        <f t="shared" si="19"/>
        <v>45577</v>
      </c>
      <c r="KT6" s="17">
        <f t="shared" si="19"/>
        <v>45578</v>
      </c>
      <c r="KU6" s="17">
        <f t="shared" si="19"/>
        <v>45579</v>
      </c>
      <c r="KV6" s="17">
        <f t="shared" si="19"/>
        <v>45580</v>
      </c>
      <c r="KW6" s="17">
        <f t="shared" si="19"/>
        <v>45581</v>
      </c>
      <c r="KX6" s="17">
        <f t="shared" si="19"/>
        <v>45582</v>
      </c>
      <c r="KY6" s="17">
        <f t="shared" si="19"/>
        <v>45583</v>
      </c>
      <c r="KZ6" s="17">
        <f t="shared" si="19"/>
        <v>45584</v>
      </c>
      <c r="LA6" s="17">
        <f t="shared" si="19"/>
        <v>45585</v>
      </c>
      <c r="LB6" s="17">
        <f t="shared" si="19"/>
        <v>45586</v>
      </c>
      <c r="LC6" s="17">
        <f t="shared" si="19"/>
        <v>45587</v>
      </c>
      <c r="LD6" s="17">
        <f t="shared" si="19"/>
        <v>45588</v>
      </c>
      <c r="LE6" s="17">
        <f t="shared" si="19"/>
        <v>45589</v>
      </c>
      <c r="LF6" s="17">
        <f t="shared" si="19"/>
        <v>45590</v>
      </c>
      <c r="LG6" s="17">
        <f t="shared" si="19"/>
        <v>45591</v>
      </c>
      <c r="LH6" s="17">
        <f t="shared" si="19"/>
        <v>45592</v>
      </c>
      <c r="LI6" s="17">
        <f t="shared" si="19"/>
        <v>45593</v>
      </c>
      <c r="LJ6" s="17">
        <f t="shared" si="19"/>
        <v>45594</v>
      </c>
      <c r="LK6" s="17">
        <f t="shared" si="19"/>
        <v>45595</v>
      </c>
      <c r="LL6" s="17">
        <f t="shared" si="19"/>
        <v>45596</v>
      </c>
      <c r="LM6" s="17">
        <f t="shared" si="19"/>
        <v>45597</v>
      </c>
      <c r="LN6" s="17">
        <f t="shared" si="19"/>
        <v>45598</v>
      </c>
      <c r="LO6" s="17">
        <f t="shared" si="19"/>
        <v>45599</v>
      </c>
      <c r="LP6" s="17">
        <f t="shared" si="19"/>
        <v>45600</v>
      </c>
      <c r="LQ6" s="17">
        <f t="shared" si="19"/>
        <v>45601</v>
      </c>
      <c r="LR6" s="17">
        <f t="shared" si="19"/>
        <v>45602</v>
      </c>
      <c r="LS6" s="17">
        <f t="shared" si="19"/>
        <v>45603</v>
      </c>
      <c r="LT6" s="17">
        <f t="shared" si="19"/>
        <v>45604</v>
      </c>
      <c r="LU6" s="17">
        <f t="shared" si="19"/>
        <v>45605</v>
      </c>
      <c r="LV6" s="17">
        <f t="shared" si="19"/>
        <v>45606</v>
      </c>
      <c r="LW6" s="17">
        <f t="shared" si="19"/>
        <v>45607</v>
      </c>
      <c r="LX6" s="17">
        <f t="shared" si="19"/>
        <v>45608</v>
      </c>
      <c r="LY6" s="17">
        <f t="shared" si="19"/>
        <v>45609</v>
      </c>
      <c r="LZ6" s="17">
        <f t="shared" si="19"/>
        <v>45610</v>
      </c>
      <c r="MA6" s="17">
        <f t="shared" si="19"/>
        <v>45611</v>
      </c>
      <c r="MB6" s="17">
        <f t="shared" si="19"/>
        <v>45612</v>
      </c>
      <c r="MC6" s="17">
        <f t="shared" si="19"/>
        <v>45613</v>
      </c>
      <c r="MD6" s="17">
        <f t="shared" ref="MD6:OK6" si="20">MC6+1</f>
        <v>45614</v>
      </c>
      <c r="ME6" s="17">
        <f t="shared" si="20"/>
        <v>45615</v>
      </c>
      <c r="MF6" s="17">
        <f t="shared" si="20"/>
        <v>45616</v>
      </c>
      <c r="MG6" s="17">
        <f t="shared" si="20"/>
        <v>45617</v>
      </c>
      <c r="MH6" s="17">
        <f t="shared" si="20"/>
        <v>45618</v>
      </c>
      <c r="MI6" s="17">
        <f t="shared" si="20"/>
        <v>45619</v>
      </c>
      <c r="MJ6" s="17">
        <f t="shared" si="20"/>
        <v>45620</v>
      </c>
      <c r="MK6" s="17">
        <f t="shared" si="20"/>
        <v>45621</v>
      </c>
      <c r="ML6" s="17">
        <f t="shared" si="20"/>
        <v>45622</v>
      </c>
      <c r="MM6" s="17">
        <f t="shared" si="20"/>
        <v>45623</v>
      </c>
      <c r="MN6" s="17">
        <f t="shared" si="20"/>
        <v>45624</v>
      </c>
      <c r="MO6" s="17">
        <f t="shared" si="20"/>
        <v>45625</v>
      </c>
      <c r="MP6" s="17">
        <f t="shared" si="20"/>
        <v>45626</v>
      </c>
      <c r="MQ6" s="17">
        <f t="shared" si="20"/>
        <v>45627</v>
      </c>
      <c r="MR6" s="17">
        <f t="shared" si="20"/>
        <v>45628</v>
      </c>
      <c r="MS6" s="17">
        <f t="shared" si="20"/>
        <v>45629</v>
      </c>
      <c r="MT6" s="17">
        <f t="shared" si="20"/>
        <v>45630</v>
      </c>
      <c r="MU6" s="17">
        <f t="shared" si="20"/>
        <v>45631</v>
      </c>
      <c r="MV6" s="17">
        <f t="shared" si="20"/>
        <v>45632</v>
      </c>
      <c r="MW6" s="17">
        <f t="shared" si="20"/>
        <v>45633</v>
      </c>
      <c r="MX6" s="17">
        <f t="shared" si="20"/>
        <v>45634</v>
      </c>
      <c r="MY6" s="17">
        <f t="shared" si="20"/>
        <v>45635</v>
      </c>
      <c r="MZ6" s="17">
        <f t="shared" si="20"/>
        <v>45636</v>
      </c>
      <c r="NA6" s="17">
        <f t="shared" si="20"/>
        <v>45637</v>
      </c>
      <c r="NB6" s="17">
        <f t="shared" si="20"/>
        <v>45638</v>
      </c>
      <c r="NC6" s="17">
        <f t="shared" si="20"/>
        <v>45639</v>
      </c>
      <c r="ND6" s="17">
        <f t="shared" si="20"/>
        <v>45640</v>
      </c>
      <c r="NE6" s="17">
        <f t="shared" si="20"/>
        <v>45641</v>
      </c>
      <c r="NF6" s="17">
        <f t="shared" si="20"/>
        <v>45642</v>
      </c>
      <c r="NG6" s="17">
        <f t="shared" si="20"/>
        <v>45643</v>
      </c>
      <c r="NH6" s="17">
        <f t="shared" si="20"/>
        <v>45644</v>
      </c>
      <c r="NI6" s="17">
        <f t="shared" si="20"/>
        <v>45645</v>
      </c>
      <c r="NJ6" s="17">
        <f t="shared" si="20"/>
        <v>45646</v>
      </c>
      <c r="NK6" s="17">
        <f t="shared" si="20"/>
        <v>45647</v>
      </c>
      <c r="NL6" s="17">
        <f t="shared" si="20"/>
        <v>45648</v>
      </c>
      <c r="NM6" s="17">
        <f t="shared" si="20"/>
        <v>45649</v>
      </c>
      <c r="NN6" s="17">
        <f t="shared" si="20"/>
        <v>45650</v>
      </c>
      <c r="NO6" s="17">
        <f t="shared" si="20"/>
        <v>45651</v>
      </c>
      <c r="NP6" s="17">
        <f t="shared" si="20"/>
        <v>45652</v>
      </c>
      <c r="NQ6" s="17">
        <f t="shared" si="20"/>
        <v>45653</v>
      </c>
      <c r="NR6" s="17">
        <f t="shared" si="20"/>
        <v>45654</v>
      </c>
      <c r="NS6" s="17">
        <f t="shared" si="20"/>
        <v>45655</v>
      </c>
      <c r="NT6" s="17">
        <f t="shared" si="20"/>
        <v>45656</v>
      </c>
      <c r="NU6" s="17">
        <f t="shared" si="20"/>
        <v>45657</v>
      </c>
      <c r="NV6" s="17">
        <f t="shared" si="20"/>
        <v>45658</v>
      </c>
      <c r="NW6" s="17">
        <f t="shared" si="20"/>
        <v>45659</v>
      </c>
      <c r="NX6" s="17">
        <f t="shared" si="20"/>
        <v>45660</v>
      </c>
      <c r="NY6" s="17">
        <f t="shared" si="20"/>
        <v>45661</v>
      </c>
      <c r="NZ6" s="17">
        <f t="shared" si="20"/>
        <v>45662</v>
      </c>
      <c r="OA6" s="17">
        <f t="shared" si="20"/>
        <v>45663</v>
      </c>
      <c r="OB6" s="17">
        <f t="shared" si="20"/>
        <v>45664</v>
      </c>
      <c r="OC6" s="17">
        <f t="shared" si="20"/>
        <v>45665</v>
      </c>
      <c r="OD6" s="17">
        <f t="shared" si="20"/>
        <v>45666</v>
      </c>
      <c r="OE6" s="17">
        <f t="shared" si="20"/>
        <v>45667</v>
      </c>
      <c r="OF6" s="17">
        <f t="shared" si="20"/>
        <v>45668</v>
      </c>
      <c r="OG6" s="17">
        <f t="shared" si="20"/>
        <v>45669</v>
      </c>
      <c r="OH6" s="17">
        <f t="shared" si="20"/>
        <v>45670</v>
      </c>
      <c r="OI6" s="17">
        <f t="shared" si="20"/>
        <v>45671</v>
      </c>
      <c r="OJ6" s="17">
        <f t="shared" si="20"/>
        <v>45672</v>
      </c>
      <c r="OK6" s="18">
        <f t="shared" si="20"/>
        <v>45673</v>
      </c>
    </row>
    <row r="7" spans="1:401" ht="15.75" thickBot="1" x14ac:dyDescent="0.25">
      <c r="B7" s="19" t="s">
        <v>42</v>
      </c>
      <c r="C7" s="20">
        <f t="shared" ref="C7" si="21">C6</f>
        <v>45275</v>
      </c>
      <c r="D7" s="21">
        <f t="shared" ref="D7" si="22">D6</f>
        <v>45276</v>
      </c>
      <c r="E7" s="21">
        <f t="shared" ref="E7:S7" si="23">E6</f>
        <v>45277</v>
      </c>
      <c r="F7" s="21">
        <f t="shared" si="23"/>
        <v>45278</v>
      </c>
      <c r="G7" s="21">
        <f t="shared" si="23"/>
        <v>45279</v>
      </c>
      <c r="H7" s="21">
        <f t="shared" si="23"/>
        <v>45280</v>
      </c>
      <c r="I7" s="21">
        <f t="shared" si="23"/>
        <v>45281</v>
      </c>
      <c r="J7" s="21">
        <f t="shared" si="23"/>
        <v>45282</v>
      </c>
      <c r="K7" s="21">
        <f t="shared" si="23"/>
        <v>45283</v>
      </c>
      <c r="L7" s="21">
        <f t="shared" si="23"/>
        <v>45284</v>
      </c>
      <c r="M7" s="21">
        <f t="shared" si="23"/>
        <v>45285</v>
      </c>
      <c r="N7" s="21">
        <f t="shared" si="23"/>
        <v>45286</v>
      </c>
      <c r="O7" s="21">
        <f t="shared" si="23"/>
        <v>45287</v>
      </c>
      <c r="P7" s="21">
        <f t="shared" si="23"/>
        <v>45288</v>
      </c>
      <c r="Q7" s="21">
        <f t="shared" si="23"/>
        <v>45289</v>
      </c>
      <c r="R7" s="21">
        <f t="shared" si="23"/>
        <v>45290</v>
      </c>
      <c r="S7" s="21">
        <f t="shared" si="23"/>
        <v>45291</v>
      </c>
      <c r="T7" s="21">
        <f>T6</f>
        <v>45292</v>
      </c>
      <c r="U7" s="21">
        <f>T7+1</f>
        <v>45293</v>
      </c>
      <c r="V7" s="21">
        <f t="shared" ref="V7:CG7" si="24">U7+1</f>
        <v>45294</v>
      </c>
      <c r="W7" s="21">
        <f t="shared" si="24"/>
        <v>45295</v>
      </c>
      <c r="X7" s="21">
        <f t="shared" si="24"/>
        <v>45296</v>
      </c>
      <c r="Y7" s="21">
        <f t="shared" si="24"/>
        <v>45297</v>
      </c>
      <c r="Z7" s="21">
        <f t="shared" si="24"/>
        <v>45298</v>
      </c>
      <c r="AA7" s="21">
        <f t="shared" si="24"/>
        <v>45299</v>
      </c>
      <c r="AB7" s="21">
        <f t="shared" si="24"/>
        <v>45300</v>
      </c>
      <c r="AC7" s="21">
        <f t="shared" si="24"/>
        <v>45301</v>
      </c>
      <c r="AD7" s="21">
        <f t="shared" si="24"/>
        <v>45302</v>
      </c>
      <c r="AE7" s="21">
        <f t="shared" si="24"/>
        <v>45303</v>
      </c>
      <c r="AF7" s="21">
        <f t="shared" si="24"/>
        <v>45304</v>
      </c>
      <c r="AG7" s="21">
        <f t="shared" si="24"/>
        <v>45305</v>
      </c>
      <c r="AH7" s="21">
        <f t="shared" si="24"/>
        <v>45306</v>
      </c>
      <c r="AI7" s="21">
        <f t="shared" si="24"/>
        <v>45307</v>
      </c>
      <c r="AJ7" s="21">
        <f t="shared" si="24"/>
        <v>45308</v>
      </c>
      <c r="AK7" s="21">
        <f t="shared" si="24"/>
        <v>45309</v>
      </c>
      <c r="AL7" s="21">
        <f t="shared" si="24"/>
        <v>45310</v>
      </c>
      <c r="AM7" s="21">
        <f t="shared" si="24"/>
        <v>45311</v>
      </c>
      <c r="AN7" s="21">
        <f t="shared" si="24"/>
        <v>45312</v>
      </c>
      <c r="AO7" s="21">
        <f t="shared" si="24"/>
        <v>45313</v>
      </c>
      <c r="AP7" s="21">
        <f t="shared" si="24"/>
        <v>45314</v>
      </c>
      <c r="AQ7" s="21">
        <f t="shared" si="24"/>
        <v>45315</v>
      </c>
      <c r="AR7" s="21">
        <f t="shared" si="24"/>
        <v>45316</v>
      </c>
      <c r="AS7" s="21">
        <f t="shared" si="24"/>
        <v>45317</v>
      </c>
      <c r="AT7" s="21">
        <f t="shared" si="24"/>
        <v>45318</v>
      </c>
      <c r="AU7" s="21">
        <f t="shared" si="24"/>
        <v>45319</v>
      </c>
      <c r="AV7" s="21">
        <f t="shared" si="24"/>
        <v>45320</v>
      </c>
      <c r="AW7" s="21">
        <f t="shared" si="24"/>
        <v>45321</v>
      </c>
      <c r="AX7" s="21">
        <f t="shared" si="24"/>
        <v>45322</v>
      </c>
      <c r="AY7" s="21">
        <f t="shared" si="24"/>
        <v>45323</v>
      </c>
      <c r="AZ7" s="21">
        <f t="shared" si="24"/>
        <v>45324</v>
      </c>
      <c r="BA7" s="21">
        <f t="shared" si="24"/>
        <v>45325</v>
      </c>
      <c r="BB7" s="21">
        <f t="shared" si="24"/>
        <v>45326</v>
      </c>
      <c r="BC7" s="21">
        <f t="shared" si="24"/>
        <v>45327</v>
      </c>
      <c r="BD7" s="21">
        <f t="shared" si="24"/>
        <v>45328</v>
      </c>
      <c r="BE7" s="21">
        <f t="shared" si="24"/>
        <v>45329</v>
      </c>
      <c r="BF7" s="21">
        <f t="shared" si="24"/>
        <v>45330</v>
      </c>
      <c r="BG7" s="21">
        <f t="shared" si="24"/>
        <v>45331</v>
      </c>
      <c r="BH7" s="21">
        <f t="shared" si="24"/>
        <v>45332</v>
      </c>
      <c r="BI7" s="21">
        <f t="shared" si="24"/>
        <v>45333</v>
      </c>
      <c r="BJ7" s="21">
        <f t="shared" si="24"/>
        <v>45334</v>
      </c>
      <c r="BK7" s="21">
        <f t="shared" si="24"/>
        <v>45335</v>
      </c>
      <c r="BL7" s="21">
        <f t="shared" si="24"/>
        <v>45336</v>
      </c>
      <c r="BM7" s="21">
        <f t="shared" si="24"/>
        <v>45337</v>
      </c>
      <c r="BN7" s="21">
        <f t="shared" si="24"/>
        <v>45338</v>
      </c>
      <c r="BO7" s="21">
        <f t="shared" si="24"/>
        <v>45339</v>
      </c>
      <c r="BP7" s="21">
        <f t="shared" si="24"/>
        <v>45340</v>
      </c>
      <c r="BQ7" s="21">
        <f t="shared" si="24"/>
        <v>45341</v>
      </c>
      <c r="BR7" s="21">
        <f t="shared" si="24"/>
        <v>45342</v>
      </c>
      <c r="BS7" s="21">
        <f t="shared" si="24"/>
        <v>45343</v>
      </c>
      <c r="BT7" s="21">
        <f t="shared" si="24"/>
        <v>45344</v>
      </c>
      <c r="BU7" s="21">
        <f t="shared" si="24"/>
        <v>45345</v>
      </c>
      <c r="BV7" s="21">
        <f t="shared" si="24"/>
        <v>45346</v>
      </c>
      <c r="BW7" s="21">
        <f t="shared" si="24"/>
        <v>45347</v>
      </c>
      <c r="BX7" s="21">
        <f t="shared" si="24"/>
        <v>45348</v>
      </c>
      <c r="BY7" s="21">
        <f t="shared" si="24"/>
        <v>45349</v>
      </c>
      <c r="BZ7" s="21">
        <f t="shared" si="24"/>
        <v>45350</v>
      </c>
      <c r="CA7" s="21">
        <f t="shared" si="24"/>
        <v>45351</v>
      </c>
      <c r="CB7" s="21">
        <f t="shared" si="24"/>
        <v>45352</v>
      </c>
      <c r="CC7" s="21">
        <f t="shared" si="24"/>
        <v>45353</v>
      </c>
      <c r="CD7" s="21">
        <f t="shared" si="24"/>
        <v>45354</v>
      </c>
      <c r="CE7" s="21">
        <f t="shared" si="24"/>
        <v>45355</v>
      </c>
      <c r="CF7" s="21">
        <f t="shared" si="24"/>
        <v>45356</v>
      </c>
      <c r="CG7" s="21">
        <f t="shared" si="24"/>
        <v>45357</v>
      </c>
      <c r="CH7" s="21">
        <f t="shared" ref="CH7:ES7" si="25">CG7+1</f>
        <v>45358</v>
      </c>
      <c r="CI7" s="21">
        <f t="shared" si="25"/>
        <v>45359</v>
      </c>
      <c r="CJ7" s="21">
        <f t="shared" si="25"/>
        <v>45360</v>
      </c>
      <c r="CK7" s="21">
        <f t="shared" si="25"/>
        <v>45361</v>
      </c>
      <c r="CL7" s="21">
        <f t="shared" si="25"/>
        <v>45362</v>
      </c>
      <c r="CM7" s="21">
        <f t="shared" si="25"/>
        <v>45363</v>
      </c>
      <c r="CN7" s="21">
        <f t="shared" si="25"/>
        <v>45364</v>
      </c>
      <c r="CO7" s="21">
        <f t="shared" si="25"/>
        <v>45365</v>
      </c>
      <c r="CP7" s="21">
        <f t="shared" si="25"/>
        <v>45366</v>
      </c>
      <c r="CQ7" s="21">
        <f t="shared" si="25"/>
        <v>45367</v>
      </c>
      <c r="CR7" s="21">
        <f t="shared" si="25"/>
        <v>45368</v>
      </c>
      <c r="CS7" s="21">
        <f t="shared" si="25"/>
        <v>45369</v>
      </c>
      <c r="CT7" s="21">
        <f t="shared" si="25"/>
        <v>45370</v>
      </c>
      <c r="CU7" s="21">
        <f t="shared" si="25"/>
        <v>45371</v>
      </c>
      <c r="CV7" s="21">
        <f t="shared" si="25"/>
        <v>45372</v>
      </c>
      <c r="CW7" s="21">
        <f t="shared" si="25"/>
        <v>45373</v>
      </c>
      <c r="CX7" s="21">
        <f t="shared" si="25"/>
        <v>45374</v>
      </c>
      <c r="CY7" s="21">
        <f t="shared" si="25"/>
        <v>45375</v>
      </c>
      <c r="CZ7" s="21">
        <f t="shared" si="25"/>
        <v>45376</v>
      </c>
      <c r="DA7" s="21">
        <f t="shared" si="25"/>
        <v>45377</v>
      </c>
      <c r="DB7" s="21">
        <f t="shared" si="25"/>
        <v>45378</v>
      </c>
      <c r="DC7" s="21">
        <f t="shared" si="25"/>
        <v>45379</v>
      </c>
      <c r="DD7" s="21">
        <f t="shared" si="25"/>
        <v>45380</v>
      </c>
      <c r="DE7" s="21">
        <f t="shared" si="25"/>
        <v>45381</v>
      </c>
      <c r="DF7" s="21">
        <f t="shared" si="25"/>
        <v>45382</v>
      </c>
      <c r="DG7" s="21">
        <f t="shared" si="25"/>
        <v>45383</v>
      </c>
      <c r="DH7" s="21">
        <f t="shared" si="25"/>
        <v>45384</v>
      </c>
      <c r="DI7" s="21">
        <f t="shared" si="25"/>
        <v>45385</v>
      </c>
      <c r="DJ7" s="21">
        <f t="shared" si="25"/>
        <v>45386</v>
      </c>
      <c r="DK7" s="21">
        <f t="shared" si="25"/>
        <v>45387</v>
      </c>
      <c r="DL7" s="21">
        <f t="shared" si="25"/>
        <v>45388</v>
      </c>
      <c r="DM7" s="21">
        <f t="shared" si="25"/>
        <v>45389</v>
      </c>
      <c r="DN7" s="21">
        <f t="shared" si="25"/>
        <v>45390</v>
      </c>
      <c r="DO7" s="21">
        <f t="shared" si="25"/>
        <v>45391</v>
      </c>
      <c r="DP7" s="21">
        <f t="shared" si="25"/>
        <v>45392</v>
      </c>
      <c r="DQ7" s="21">
        <f t="shared" si="25"/>
        <v>45393</v>
      </c>
      <c r="DR7" s="21">
        <f t="shared" si="25"/>
        <v>45394</v>
      </c>
      <c r="DS7" s="21">
        <f t="shared" si="25"/>
        <v>45395</v>
      </c>
      <c r="DT7" s="21">
        <f t="shared" si="25"/>
        <v>45396</v>
      </c>
      <c r="DU7" s="21">
        <f t="shared" si="25"/>
        <v>45397</v>
      </c>
      <c r="DV7" s="21">
        <f t="shared" si="25"/>
        <v>45398</v>
      </c>
      <c r="DW7" s="21">
        <f t="shared" si="25"/>
        <v>45399</v>
      </c>
      <c r="DX7" s="21">
        <f t="shared" si="25"/>
        <v>45400</v>
      </c>
      <c r="DY7" s="21">
        <f t="shared" si="25"/>
        <v>45401</v>
      </c>
      <c r="DZ7" s="21">
        <f t="shared" si="25"/>
        <v>45402</v>
      </c>
      <c r="EA7" s="21">
        <f t="shared" si="25"/>
        <v>45403</v>
      </c>
      <c r="EB7" s="21">
        <f t="shared" si="25"/>
        <v>45404</v>
      </c>
      <c r="EC7" s="21">
        <f t="shared" si="25"/>
        <v>45405</v>
      </c>
      <c r="ED7" s="21">
        <f t="shared" si="25"/>
        <v>45406</v>
      </c>
      <c r="EE7" s="21">
        <f t="shared" si="25"/>
        <v>45407</v>
      </c>
      <c r="EF7" s="21">
        <f t="shared" si="25"/>
        <v>45408</v>
      </c>
      <c r="EG7" s="21">
        <f t="shared" si="25"/>
        <v>45409</v>
      </c>
      <c r="EH7" s="21">
        <f t="shared" si="25"/>
        <v>45410</v>
      </c>
      <c r="EI7" s="21">
        <f t="shared" si="25"/>
        <v>45411</v>
      </c>
      <c r="EJ7" s="21">
        <f t="shared" si="25"/>
        <v>45412</v>
      </c>
      <c r="EK7" s="21">
        <f t="shared" si="25"/>
        <v>45413</v>
      </c>
      <c r="EL7" s="21">
        <f t="shared" si="25"/>
        <v>45414</v>
      </c>
      <c r="EM7" s="21">
        <f t="shared" si="25"/>
        <v>45415</v>
      </c>
      <c r="EN7" s="21">
        <f t="shared" si="25"/>
        <v>45416</v>
      </c>
      <c r="EO7" s="21">
        <f t="shared" si="25"/>
        <v>45417</v>
      </c>
      <c r="EP7" s="21">
        <f t="shared" si="25"/>
        <v>45418</v>
      </c>
      <c r="EQ7" s="21">
        <f t="shared" si="25"/>
        <v>45419</v>
      </c>
      <c r="ER7" s="21">
        <f t="shared" si="25"/>
        <v>45420</v>
      </c>
      <c r="ES7" s="21">
        <f t="shared" si="25"/>
        <v>45421</v>
      </c>
      <c r="ET7" s="21">
        <f t="shared" ref="ET7:HE7" si="26">ES7+1</f>
        <v>45422</v>
      </c>
      <c r="EU7" s="21">
        <f t="shared" si="26"/>
        <v>45423</v>
      </c>
      <c r="EV7" s="21">
        <f t="shared" si="26"/>
        <v>45424</v>
      </c>
      <c r="EW7" s="21">
        <f t="shared" si="26"/>
        <v>45425</v>
      </c>
      <c r="EX7" s="21">
        <f t="shared" si="26"/>
        <v>45426</v>
      </c>
      <c r="EY7" s="21">
        <f t="shared" si="26"/>
        <v>45427</v>
      </c>
      <c r="EZ7" s="21">
        <f t="shared" si="26"/>
        <v>45428</v>
      </c>
      <c r="FA7" s="21">
        <f t="shared" si="26"/>
        <v>45429</v>
      </c>
      <c r="FB7" s="21">
        <f t="shared" si="26"/>
        <v>45430</v>
      </c>
      <c r="FC7" s="21">
        <f t="shared" si="26"/>
        <v>45431</v>
      </c>
      <c r="FD7" s="21">
        <f t="shared" si="26"/>
        <v>45432</v>
      </c>
      <c r="FE7" s="21">
        <f t="shared" si="26"/>
        <v>45433</v>
      </c>
      <c r="FF7" s="21">
        <f t="shared" si="26"/>
        <v>45434</v>
      </c>
      <c r="FG7" s="21">
        <f t="shared" si="26"/>
        <v>45435</v>
      </c>
      <c r="FH7" s="21">
        <f t="shared" si="26"/>
        <v>45436</v>
      </c>
      <c r="FI7" s="21">
        <f t="shared" si="26"/>
        <v>45437</v>
      </c>
      <c r="FJ7" s="21">
        <f t="shared" si="26"/>
        <v>45438</v>
      </c>
      <c r="FK7" s="21">
        <f t="shared" si="26"/>
        <v>45439</v>
      </c>
      <c r="FL7" s="21">
        <f t="shared" si="26"/>
        <v>45440</v>
      </c>
      <c r="FM7" s="21">
        <f t="shared" si="26"/>
        <v>45441</v>
      </c>
      <c r="FN7" s="21">
        <f t="shared" si="26"/>
        <v>45442</v>
      </c>
      <c r="FO7" s="21">
        <f t="shared" si="26"/>
        <v>45443</v>
      </c>
      <c r="FP7" s="21">
        <f t="shared" si="26"/>
        <v>45444</v>
      </c>
      <c r="FQ7" s="21">
        <f t="shared" si="26"/>
        <v>45445</v>
      </c>
      <c r="FR7" s="21">
        <f t="shared" si="26"/>
        <v>45446</v>
      </c>
      <c r="FS7" s="21">
        <f t="shared" si="26"/>
        <v>45447</v>
      </c>
      <c r="FT7" s="21">
        <f t="shared" si="26"/>
        <v>45448</v>
      </c>
      <c r="FU7" s="21">
        <f t="shared" si="26"/>
        <v>45449</v>
      </c>
      <c r="FV7" s="21">
        <f t="shared" si="26"/>
        <v>45450</v>
      </c>
      <c r="FW7" s="21">
        <f t="shared" si="26"/>
        <v>45451</v>
      </c>
      <c r="FX7" s="21">
        <f t="shared" si="26"/>
        <v>45452</v>
      </c>
      <c r="FY7" s="21">
        <f t="shared" si="26"/>
        <v>45453</v>
      </c>
      <c r="FZ7" s="21">
        <f t="shared" si="26"/>
        <v>45454</v>
      </c>
      <c r="GA7" s="21">
        <f t="shared" si="26"/>
        <v>45455</v>
      </c>
      <c r="GB7" s="21">
        <f t="shared" si="26"/>
        <v>45456</v>
      </c>
      <c r="GC7" s="21">
        <f t="shared" si="26"/>
        <v>45457</v>
      </c>
      <c r="GD7" s="21">
        <f t="shared" si="26"/>
        <v>45458</v>
      </c>
      <c r="GE7" s="21">
        <f t="shared" si="26"/>
        <v>45459</v>
      </c>
      <c r="GF7" s="21">
        <f t="shared" si="26"/>
        <v>45460</v>
      </c>
      <c r="GG7" s="21">
        <f t="shared" si="26"/>
        <v>45461</v>
      </c>
      <c r="GH7" s="21">
        <f t="shared" si="26"/>
        <v>45462</v>
      </c>
      <c r="GI7" s="21">
        <f t="shared" si="26"/>
        <v>45463</v>
      </c>
      <c r="GJ7" s="21">
        <f t="shared" si="26"/>
        <v>45464</v>
      </c>
      <c r="GK7" s="21">
        <f t="shared" si="26"/>
        <v>45465</v>
      </c>
      <c r="GL7" s="21">
        <f t="shared" si="26"/>
        <v>45466</v>
      </c>
      <c r="GM7" s="21">
        <f t="shared" si="26"/>
        <v>45467</v>
      </c>
      <c r="GN7" s="21">
        <f t="shared" si="26"/>
        <v>45468</v>
      </c>
      <c r="GO7" s="21">
        <f t="shared" si="26"/>
        <v>45469</v>
      </c>
      <c r="GP7" s="21">
        <f t="shared" si="26"/>
        <v>45470</v>
      </c>
      <c r="GQ7" s="21">
        <f t="shared" si="26"/>
        <v>45471</v>
      </c>
      <c r="GR7" s="21">
        <f t="shared" si="26"/>
        <v>45472</v>
      </c>
      <c r="GS7" s="21">
        <f t="shared" si="26"/>
        <v>45473</v>
      </c>
      <c r="GT7" s="21">
        <f t="shared" si="26"/>
        <v>45474</v>
      </c>
      <c r="GU7" s="21">
        <f t="shared" si="26"/>
        <v>45475</v>
      </c>
      <c r="GV7" s="21">
        <f t="shared" si="26"/>
        <v>45476</v>
      </c>
      <c r="GW7" s="21">
        <f t="shared" si="26"/>
        <v>45477</v>
      </c>
      <c r="GX7" s="21">
        <f t="shared" si="26"/>
        <v>45478</v>
      </c>
      <c r="GY7" s="21">
        <f t="shared" si="26"/>
        <v>45479</v>
      </c>
      <c r="GZ7" s="21">
        <f t="shared" si="26"/>
        <v>45480</v>
      </c>
      <c r="HA7" s="21">
        <f t="shared" si="26"/>
        <v>45481</v>
      </c>
      <c r="HB7" s="21">
        <f t="shared" si="26"/>
        <v>45482</v>
      </c>
      <c r="HC7" s="21">
        <f t="shared" si="26"/>
        <v>45483</v>
      </c>
      <c r="HD7" s="21">
        <f t="shared" si="26"/>
        <v>45484</v>
      </c>
      <c r="HE7" s="21">
        <f t="shared" si="26"/>
        <v>45485</v>
      </c>
      <c r="HF7" s="21">
        <f t="shared" ref="HF7:JQ7" si="27">HE7+1</f>
        <v>45486</v>
      </c>
      <c r="HG7" s="21">
        <f t="shared" si="27"/>
        <v>45487</v>
      </c>
      <c r="HH7" s="21">
        <f t="shared" si="27"/>
        <v>45488</v>
      </c>
      <c r="HI7" s="21">
        <f t="shared" si="27"/>
        <v>45489</v>
      </c>
      <c r="HJ7" s="21">
        <f t="shared" si="27"/>
        <v>45490</v>
      </c>
      <c r="HK7" s="21">
        <f t="shared" si="27"/>
        <v>45491</v>
      </c>
      <c r="HL7" s="21">
        <f t="shared" si="27"/>
        <v>45492</v>
      </c>
      <c r="HM7" s="21">
        <f t="shared" si="27"/>
        <v>45493</v>
      </c>
      <c r="HN7" s="21">
        <f t="shared" si="27"/>
        <v>45494</v>
      </c>
      <c r="HO7" s="21">
        <f t="shared" si="27"/>
        <v>45495</v>
      </c>
      <c r="HP7" s="21">
        <f t="shared" si="27"/>
        <v>45496</v>
      </c>
      <c r="HQ7" s="21">
        <f t="shared" si="27"/>
        <v>45497</v>
      </c>
      <c r="HR7" s="21">
        <f t="shared" si="27"/>
        <v>45498</v>
      </c>
      <c r="HS7" s="21">
        <f t="shared" si="27"/>
        <v>45499</v>
      </c>
      <c r="HT7" s="21">
        <f t="shared" si="27"/>
        <v>45500</v>
      </c>
      <c r="HU7" s="21">
        <f t="shared" si="27"/>
        <v>45501</v>
      </c>
      <c r="HV7" s="21">
        <f t="shared" si="27"/>
        <v>45502</v>
      </c>
      <c r="HW7" s="21">
        <f t="shared" si="27"/>
        <v>45503</v>
      </c>
      <c r="HX7" s="21">
        <f t="shared" si="27"/>
        <v>45504</v>
      </c>
      <c r="HY7" s="21">
        <f t="shared" si="27"/>
        <v>45505</v>
      </c>
      <c r="HZ7" s="21">
        <f t="shared" si="27"/>
        <v>45506</v>
      </c>
      <c r="IA7" s="21">
        <f t="shared" si="27"/>
        <v>45507</v>
      </c>
      <c r="IB7" s="21">
        <f t="shared" si="27"/>
        <v>45508</v>
      </c>
      <c r="IC7" s="21">
        <f t="shared" si="27"/>
        <v>45509</v>
      </c>
      <c r="ID7" s="21">
        <f t="shared" si="27"/>
        <v>45510</v>
      </c>
      <c r="IE7" s="21">
        <f t="shared" si="27"/>
        <v>45511</v>
      </c>
      <c r="IF7" s="21">
        <f t="shared" si="27"/>
        <v>45512</v>
      </c>
      <c r="IG7" s="21">
        <f t="shared" si="27"/>
        <v>45513</v>
      </c>
      <c r="IH7" s="21">
        <f t="shared" si="27"/>
        <v>45514</v>
      </c>
      <c r="II7" s="21">
        <f t="shared" si="27"/>
        <v>45515</v>
      </c>
      <c r="IJ7" s="21">
        <f t="shared" si="27"/>
        <v>45516</v>
      </c>
      <c r="IK7" s="21">
        <f t="shared" si="27"/>
        <v>45517</v>
      </c>
      <c r="IL7" s="21">
        <f t="shared" si="27"/>
        <v>45518</v>
      </c>
      <c r="IM7" s="21">
        <f t="shared" si="27"/>
        <v>45519</v>
      </c>
      <c r="IN7" s="21">
        <f t="shared" si="27"/>
        <v>45520</v>
      </c>
      <c r="IO7" s="21">
        <f t="shared" si="27"/>
        <v>45521</v>
      </c>
      <c r="IP7" s="21">
        <f t="shared" si="27"/>
        <v>45522</v>
      </c>
      <c r="IQ7" s="21">
        <f t="shared" si="27"/>
        <v>45523</v>
      </c>
      <c r="IR7" s="21">
        <f t="shared" si="27"/>
        <v>45524</v>
      </c>
      <c r="IS7" s="21">
        <f t="shared" si="27"/>
        <v>45525</v>
      </c>
      <c r="IT7" s="21">
        <f t="shared" si="27"/>
        <v>45526</v>
      </c>
      <c r="IU7" s="21">
        <f t="shared" si="27"/>
        <v>45527</v>
      </c>
      <c r="IV7" s="21">
        <f t="shared" si="27"/>
        <v>45528</v>
      </c>
      <c r="IW7" s="21">
        <f t="shared" si="27"/>
        <v>45529</v>
      </c>
      <c r="IX7" s="21">
        <f t="shared" si="27"/>
        <v>45530</v>
      </c>
      <c r="IY7" s="21">
        <f t="shared" si="27"/>
        <v>45531</v>
      </c>
      <c r="IZ7" s="21">
        <f t="shared" si="27"/>
        <v>45532</v>
      </c>
      <c r="JA7" s="21">
        <f t="shared" si="27"/>
        <v>45533</v>
      </c>
      <c r="JB7" s="21">
        <f t="shared" si="27"/>
        <v>45534</v>
      </c>
      <c r="JC7" s="21">
        <f t="shared" si="27"/>
        <v>45535</v>
      </c>
      <c r="JD7" s="21">
        <f t="shared" si="27"/>
        <v>45536</v>
      </c>
      <c r="JE7" s="21">
        <f t="shared" si="27"/>
        <v>45537</v>
      </c>
      <c r="JF7" s="21">
        <f t="shared" si="27"/>
        <v>45538</v>
      </c>
      <c r="JG7" s="21">
        <f t="shared" si="27"/>
        <v>45539</v>
      </c>
      <c r="JH7" s="21">
        <f t="shared" si="27"/>
        <v>45540</v>
      </c>
      <c r="JI7" s="21">
        <f t="shared" si="27"/>
        <v>45541</v>
      </c>
      <c r="JJ7" s="21">
        <f t="shared" si="27"/>
        <v>45542</v>
      </c>
      <c r="JK7" s="21">
        <f t="shared" si="27"/>
        <v>45543</v>
      </c>
      <c r="JL7" s="21">
        <f t="shared" si="27"/>
        <v>45544</v>
      </c>
      <c r="JM7" s="21">
        <f t="shared" si="27"/>
        <v>45545</v>
      </c>
      <c r="JN7" s="21">
        <f t="shared" si="27"/>
        <v>45546</v>
      </c>
      <c r="JO7" s="21">
        <f t="shared" si="27"/>
        <v>45547</v>
      </c>
      <c r="JP7" s="21">
        <f t="shared" si="27"/>
        <v>45548</v>
      </c>
      <c r="JQ7" s="21">
        <f t="shared" si="27"/>
        <v>45549</v>
      </c>
      <c r="JR7" s="21">
        <f t="shared" ref="JR7:MC7" si="28">JQ7+1</f>
        <v>45550</v>
      </c>
      <c r="JS7" s="21">
        <f t="shared" si="28"/>
        <v>45551</v>
      </c>
      <c r="JT7" s="21">
        <f t="shared" si="28"/>
        <v>45552</v>
      </c>
      <c r="JU7" s="21">
        <f t="shared" si="28"/>
        <v>45553</v>
      </c>
      <c r="JV7" s="21">
        <f t="shared" si="28"/>
        <v>45554</v>
      </c>
      <c r="JW7" s="21">
        <f t="shared" si="28"/>
        <v>45555</v>
      </c>
      <c r="JX7" s="21">
        <f t="shared" si="28"/>
        <v>45556</v>
      </c>
      <c r="JY7" s="21">
        <f t="shared" si="28"/>
        <v>45557</v>
      </c>
      <c r="JZ7" s="21">
        <f t="shared" si="28"/>
        <v>45558</v>
      </c>
      <c r="KA7" s="21">
        <f t="shared" si="28"/>
        <v>45559</v>
      </c>
      <c r="KB7" s="21">
        <f t="shared" si="28"/>
        <v>45560</v>
      </c>
      <c r="KC7" s="21">
        <f t="shared" si="28"/>
        <v>45561</v>
      </c>
      <c r="KD7" s="21">
        <f t="shared" si="28"/>
        <v>45562</v>
      </c>
      <c r="KE7" s="21">
        <f t="shared" si="28"/>
        <v>45563</v>
      </c>
      <c r="KF7" s="21">
        <f t="shared" si="28"/>
        <v>45564</v>
      </c>
      <c r="KG7" s="21">
        <f t="shared" si="28"/>
        <v>45565</v>
      </c>
      <c r="KH7" s="21">
        <f t="shared" si="28"/>
        <v>45566</v>
      </c>
      <c r="KI7" s="21">
        <f t="shared" si="28"/>
        <v>45567</v>
      </c>
      <c r="KJ7" s="21">
        <f t="shared" si="28"/>
        <v>45568</v>
      </c>
      <c r="KK7" s="21">
        <f t="shared" si="28"/>
        <v>45569</v>
      </c>
      <c r="KL7" s="21">
        <f t="shared" si="28"/>
        <v>45570</v>
      </c>
      <c r="KM7" s="21">
        <f t="shared" si="28"/>
        <v>45571</v>
      </c>
      <c r="KN7" s="21">
        <f t="shared" si="28"/>
        <v>45572</v>
      </c>
      <c r="KO7" s="21">
        <f t="shared" si="28"/>
        <v>45573</v>
      </c>
      <c r="KP7" s="21">
        <f t="shared" si="28"/>
        <v>45574</v>
      </c>
      <c r="KQ7" s="21">
        <f t="shared" si="28"/>
        <v>45575</v>
      </c>
      <c r="KR7" s="21">
        <f t="shared" si="28"/>
        <v>45576</v>
      </c>
      <c r="KS7" s="21">
        <f t="shared" si="28"/>
        <v>45577</v>
      </c>
      <c r="KT7" s="21">
        <f t="shared" si="28"/>
        <v>45578</v>
      </c>
      <c r="KU7" s="21">
        <f t="shared" si="28"/>
        <v>45579</v>
      </c>
      <c r="KV7" s="21">
        <f t="shared" si="28"/>
        <v>45580</v>
      </c>
      <c r="KW7" s="21">
        <f t="shared" si="28"/>
        <v>45581</v>
      </c>
      <c r="KX7" s="21">
        <f t="shared" si="28"/>
        <v>45582</v>
      </c>
      <c r="KY7" s="21">
        <f t="shared" si="28"/>
        <v>45583</v>
      </c>
      <c r="KZ7" s="21">
        <f t="shared" si="28"/>
        <v>45584</v>
      </c>
      <c r="LA7" s="21">
        <f t="shared" si="28"/>
        <v>45585</v>
      </c>
      <c r="LB7" s="21">
        <f t="shared" si="28"/>
        <v>45586</v>
      </c>
      <c r="LC7" s="21">
        <f t="shared" si="28"/>
        <v>45587</v>
      </c>
      <c r="LD7" s="21">
        <f t="shared" si="28"/>
        <v>45588</v>
      </c>
      <c r="LE7" s="21">
        <f t="shared" si="28"/>
        <v>45589</v>
      </c>
      <c r="LF7" s="21">
        <f t="shared" si="28"/>
        <v>45590</v>
      </c>
      <c r="LG7" s="21">
        <f t="shared" si="28"/>
        <v>45591</v>
      </c>
      <c r="LH7" s="21">
        <f t="shared" si="28"/>
        <v>45592</v>
      </c>
      <c r="LI7" s="21">
        <f t="shared" si="28"/>
        <v>45593</v>
      </c>
      <c r="LJ7" s="21">
        <f t="shared" si="28"/>
        <v>45594</v>
      </c>
      <c r="LK7" s="21">
        <f t="shared" si="28"/>
        <v>45595</v>
      </c>
      <c r="LL7" s="21">
        <f t="shared" si="28"/>
        <v>45596</v>
      </c>
      <c r="LM7" s="21">
        <f t="shared" si="28"/>
        <v>45597</v>
      </c>
      <c r="LN7" s="21">
        <f t="shared" si="28"/>
        <v>45598</v>
      </c>
      <c r="LO7" s="21">
        <f t="shared" si="28"/>
        <v>45599</v>
      </c>
      <c r="LP7" s="21">
        <f t="shared" si="28"/>
        <v>45600</v>
      </c>
      <c r="LQ7" s="21">
        <f t="shared" si="28"/>
        <v>45601</v>
      </c>
      <c r="LR7" s="21">
        <f t="shared" si="28"/>
        <v>45602</v>
      </c>
      <c r="LS7" s="21">
        <f t="shared" si="28"/>
        <v>45603</v>
      </c>
      <c r="LT7" s="21">
        <f t="shared" si="28"/>
        <v>45604</v>
      </c>
      <c r="LU7" s="21">
        <f t="shared" si="28"/>
        <v>45605</v>
      </c>
      <c r="LV7" s="21">
        <f t="shared" si="28"/>
        <v>45606</v>
      </c>
      <c r="LW7" s="21">
        <f t="shared" si="28"/>
        <v>45607</v>
      </c>
      <c r="LX7" s="21">
        <f t="shared" si="28"/>
        <v>45608</v>
      </c>
      <c r="LY7" s="21">
        <f t="shared" si="28"/>
        <v>45609</v>
      </c>
      <c r="LZ7" s="21">
        <f t="shared" si="28"/>
        <v>45610</v>
      </c>
      <c r="MA7" s="21">
        <f t="shared" si="28"/>
        <v>45611</v>
      </c>
      <c r="MB7" s="21">
        <f t="shared" si="28"/>
        <v>45612</v>
      </c>
      <c r="MC7" s="21">
        <f t="shared" si="28"/>
        <v>45613</v>
      </c>
      <c r="MD7" s="21">
        <f t="shared" ref="MD7:OK7" si="29">MC7+1</f>
        <v>45614</v>
      </c>
      <c r="ME7" s="21">
        <f t="shared" si="29"/>
        <v>45615</v>
      </c>
      <c r="MF7" s="21">
        <f t="shared" si="29"/>
        <v>45616</v>
      </c>
      <c r="MG7" s="21">
        <f t="shared" si="29"/>
        <v>45617</v>
      </c>
      <c r="MH7" s="21">
        <f t="shared" si="29"/>
        <v>45618</v>
      </c>
      <c r="MI7" s="21">
        <f t="shared" si="29"/>
        <v>45619</v>
      </c>
      <c r="MJ7" s="21">
        <f t="shared" si="29"/>
        <v>45620</v>
      </c>
      <c r="MK7" s="21">
        <f t="shared" si="29"/>
        <v>45621</v>
      </c>
      <c r="ML7" s="21">
        <f t="shared" si="29"/>
        <v>45622</v>
      </c>
      <c r="MM7" s="21">
        <f t="shared" si="29"/>
        <v>45623</v>
      </c>
      <c r="MN7" s="21">
        <f t="shared" si="29"/>
        <v>45624</v>
      </c>
      <c r="MO7" s="21">
        <f t="shared" si="29"/>
        <v>45625</v>
      </c>
      <c r="MP7" s="21">
        <f t="shared" si="29"/>
        <v>45626</v>
      </c>
      <c r="MQ7" s="21">
        <f t="shared" si="29"/>
        <v>45627</v>
      </c>
      <c r="MR7" s="21">
        <f t="shared" si="29"/>
        <v>45628</v>
      </c>
      <c r="MS7" s="21">
        <f t="shared" si="29"/>
        <v>45629</v>
      </c>
      <c r="MT7" s="21">
        <f t="shared" si="29"/>
        <v>45630</v>
      </c>
      <c r="MU7" s="21">
        <f t="shared" si="29"/>
        <v>45631</v>
      </c>
      <c r="MV7" s="21">
        <f t="shared" si="29"/>
        <v>45632</v>
      </c>
      <c r="MW7" s="21">
        <f t="shared" si="29"/>
        <v>45633</v>
      </c>
      <c r="MX7" s="21">
        <f t="shared" si="29"/>
        <v>45634</v>
      </c>
      <c r="MY7" s="21">
        <f t="shared" si="29"/>
        <v>45635</v>
      </c>
      <c r="MZ7" s="21">
        <f t="shared" si="29"/>
        <v>45636</v>
      </c>
      <c r="NA7" s="21">
        <f t="shared" si="29"/>
        <v>45637</v>
      </c>
      <c r="NB7" s="21">
        <f t="shared" si="29"/>
        <v>45638</v>
      </c>
      <c r="NC7" s="21">
        <f t="shared" si="29"/>
        <v>45639</v>
      </c>
      <c r="ND7" s="21">
        <f t="shared" si="29"/>
        <v>45640</v>
      </c>
      <c r="NE7" s="21">
        <f t="shared" si="29"/>
        <v>45641</v>
      </c>
      <c r="NF7" s="21">
        <f t="shared" si="29"/>
        <v>45642</v>
      </c>
      <c r="NG7" s="21">
        <f t="shared" si="29"/>
        <v>45643</v>
      </c>
      <c r="NH7" s="21">
        <f t="shared" si="29"/>
        <v>45644</v>
      </c>
      <c r="NI7" s="21">
        <f t="shared" si="29"/>
        <v>45645</v>
      </c>
      <c r="NJ7" s="21">
        <f t="shared" si="29"/>
        <v>45646</v>
      </c>
      <c r="NK7" s="21">
        <f t="shared" si="29"/>
        <v>45647</v>
      </c>
      <c r="NL7" s="21">
        <f t="shared" si="29"/>
        <v>45648</v>
      </c>
      <c r="NM7" s="21">
        <f t="shared" si="29"/>
        <v>45649</v>
      </c>
      <c r="NN7" s="21">
        <f t="shared" si="29"/>
        <v>45650</v>
      </c>
      <c r="NO7" s="21">
        <f t="shared" si="29"/>
        <v>45651</v>
      </c>
      <c r="NP7" s="21">
        <f t="shared" si="29"/>
        <v>45652</v>
      </c>
      <c r="NQ7" s="21">
        <f t="shared" si="29"/>
        <v>45653</v>
      </c>
      <c r="NR7" s="21">
        <f t="shared" si="29"/>
        <v>45654</v>
      </c>
      <c r="NS7" s="21">
        <f t="shared" si="29"/>
        <v>45655</v>
      </c>
      <c r="NT7" s="21">
        <f t="shared" si="29"/>
        <v>45656</v>
      </c>
      <c r="NU7" s="21">
        <f t="shared" si="29"/>
        <v>45657</v>
      </c>
      <c r="NV7" s="21">
        <f t="shared" si="29"/>
        <v>45658</v>
      </c>
      <c r="NW7" s="21">
        <f t="shared" si="29"/>
        <v>45659</v>
      </c>
      <c r="NX7" s="21">
        <f t="shared" si="29"/>
        <v>45660</v>
      </c>
      <c r="NY7" s="21">
        <f t="shared" si="29"/>
        <v>45661</v>
      </c>
      <c r="NZ7" s="21">
        <f t="shared" si="29"/>
        <v>45662</v>
      </c>
      <c r="OA7" s="21">
        <f t="shared" si="29"/>
        <v>45663</v>
      </c>
      <c r="OB7" s="21">
        <f t="shared" si="29"/>
        <v>45664</v>
      </c>
      <c r="OC7" s="21">
        <f t="shared" si="29"/>
        <v>45665</v>
      </c>
      <c r="OD7" s="21">
        <f t="shared" si="29"/>
        <v>45666</v>
      </c>
      <c r="OE7" s="21">
        <f t="shared" si="29"/>
        <v>45667</v>
      </c>
      <c r="OF7" s="21">
        <f t="shared" si="29"/>
        <v>45668</v>
      </c>
      <c r="OG7" s="21">
        <f t="shared" si="29"/>
        <v>45669</v>
      </c>
      <c r="OH7" s="21">
        <f t="shared" si="29"/>
        <v>45670</v>
      </c>
      <c r="OI7" s="21">
        <f t="shared" si="29"/>
        <v>45671</v>
      </c>
      <c r="OJ7" s="21">
        <f t="shared" si="29"/>
        <v>45672</v>
      </c>
      <c r="OK7" s="22">
        <f t="shared" si="29"/>
        <v>45673</v>
      </c>
    </row>
    <row r="8" spans="1:401" ht="15.75" thickTop="1" x14ac:dyDescent="0.2">
      <c r="A8" s="6"/>
      <c r="B8" s="23" t="s">
        <v>43</v>
      </c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6"/>
    </row>
    <row r="9" spans="1:401" x14ac:dyDescent="0.2">
      <c r="A9" s="6"/>
      <c r="B9" s="11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9"/>
    </row>
    <row r="10" spans="1:401" x14ac:dyDescent="0.2">
      <c r="A10" s="6"/>
      <c r="B10" s="11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9"/>
    </row>
    <row r="11" spans="1:401" x14ac:dyDescent="0.2">
      <c r="A11" s="6"/>
      <c r="B11" s="11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9"/>
    </row>
    <row r="12" spans="1:401" x14ac:dyDescent="0.2">
      <c r="A12" s="6"/>
      <c r="B12" s="11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9"/>
    </row>
    <row r="13" spans="1:401" x14ac:dyDescent="0.2">
      <c r="A13" s="6"/>
      <c r="B13" s="11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9"/>
    </row>
    <row r="14" spans="1:401" x14ac:dyDescent="0.2">
      <c r="A14" s="6"/>
      <c r="B14" s="11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9"/>
    </row>
    <row r="15" spans="1:401" x14ac:dyDescent="0.2">
      <c r="A15" s="6"/>
      <c r="B15" s="11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9"/>
    </row>
    <row r="16" spans="1:401" x14ac:dyDescent="0.2">
      <c r="A16" s="6"/>
      <c r="B16" s="11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9"/>
    </row>
    <row r="17" spans="1:401" x14ac:dyDescent="0.2">
      <c r="A17" s="6"/>
      <c r="B17" s="11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9"/>
    </row>
    <row r="18" spans="1:401" x14ac:dyDescent="0.2">
      <c r="A18" s="6"/>
      <c r="B18" s="11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9"/>
    </row>
    <row r="19" spans="1:401" x14ac:dyDescent="0.2">
      <c r="A19" s="6"/>
      <c r="B19" s="11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9"/>
    </row>
    <row r="20" spans="1:401" x14ac:dyDescent="0.2">
      <c r="A20" s="6"/>
      <c r="B20" s="11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9"/>
    </row>
    <row r="21" spans="1:401" x14ac:dyDescent="0.2">
      <c r="A21" s="6"/>
      <c r="B21" s="11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9"/>
    </row>
    <row r="22" spans="1:401" x14ac:dyDescent="0.2">
      <c r="A22" s="6"/>
      <c r="B22" s="11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9"/>
    </row>
    <row r="23" spans="1:401" x14ac:dyDescent="0.2">
      <c r="A23" s="6"/>
      <c r="B23" s="11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9"/>
    </row>
    <row r="24" spans="1:401" x14ac:dyDescent="0.2">
      <c r="A24" s="6"/>
      <c r="B24" s="11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9"/>
    </row>
    <row r="25" spans="1:401" x14ac:dyDescent="0.2">
      <c r="A25" s="6"/>
      <c r="B25" s="11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9"/>
    </row>
    <row r="26" spans="1:401" x14ac:dyDescent="0.2">
      <c r="A26" s="6"/>
      <c r="B26" s="11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9"/>
    </row>
    <row r="27" spans="1:401" x14ac:dyDescent="0.2">
      <c r="A27" s="6"/>
      <c r="B27" s="11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9"/>
    </row>
    <row r="28" spans="1:401" x14ac:dyDescent="0.2">
      <c r="A28" s="6"/>
      <c r="B28" s="11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9"/>
    </row>
    <row r="29" spans="1:401" x14ac:dyDescent="0.2">
      <c r="A29" s="6"/>
      <c r="B29" s="11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9"/>
    </row>
    <row r="30" spans="1:401" x14ac:dyDescent="0.2">
      <c r="A30" s="6"/>
      <c r="B30" s="11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9"/>
    </row>
    <row r="31" spans="1:401" x14ac:dyDescent="0.2">
      <c r="A31" s="6"/>
      <c r="B31" s="11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9"/>
    </row>
    <row r="32" spans="1:401" x14ac:dyDescent="0.2">
      <c r="A32" s="6"/>
      <c r="B32" s="11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9"/>
    </row>
    <row r="33" spans="1:401" x14ac:dyDescent="0.2">
      <c r="A33" s="6"/>
      <c r="B33" s="11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9"/>
    </row>
    <row r="34" spans="1:401" x14ac:dyDescent="0.2">
      <c r="A34" s="6"/>
      <c r="B34" s="11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  <c r="NY34" s="28"/>
      <c r="NZ34" s="28"/>
      <c r="OA34" s="28"/>
      <c r="OB34" s="28"/>
      <c r="OC34" s="28"/>
      <c r="OD34" s="28"/>
      <c r="OE34" s="28"/>
      <c r="OF34" s="28"/>
      <c r="OG34" s="28"/>
      <c r="OH34" s="28"/>
      <c r="OI34" s="28"/>
      <c r="OJ34" s="28"/>
      <c r="OK34" s="29"/>
    </row>
    <row r="35" spans="1:401" x14ac:dyDescent="0.2">
      <c r="B35" s="11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9"/>
    </row>
    <row r="36" spans="1:401" x14ac:dyDescent="0.2">
      <c r="B36" s="11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9"/>
    </row>
    <row r="37" spans="1:401" x14ac:dyDescent="0.2">
      <c r="B37" s="11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9"/>
    </row>
    <row r="38" spans="1:401" x14ac:dyDescent="0.2">
      <c r="B38" s="11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9"/>
    </row>
    <row r="39" spans="1:401" x14ac:dyDescent="0.2">
      <c r="B39" s="11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9"/>
    </row>
    <row r="40" spans="1:401" x14ac:dyDescent="0.2">
      <c r="B40" s="11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9"/>
    </row>
    <row r="41" spans="1:401" x14ac:dyDescent="0.2">
      <c r="B41" s="11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9"/>
    </row>
    <row r="42" spans="1:401" x14ac:dyDescent="0.2">
      <c r="B42" s="11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9"/>
    </row>
    <row r="43" spans="1:401" x14ac:dyDescent="0.2">
      <c r="B43" s="11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  <c r="KB43" s="28"/>
      <c r="KC43" s="28"/>
      <c r="KD43" s="28"/>
      <c r="KE43" s="28"/>
      <c r="KF43" s="28"/>
      <c r="KG43" s="28"/>
      <c r="KH43" s="28"/>
      <c r="KI43" s="28"/>
      <c r="KJ43" s="28"/>
      <c r="KK43" s="28"/>
      <c r="KL43" s="28"/>
      <c r="KM43" s="28"/>
      <c r="KN43" s="28"/>
      <c r="KO43" s="28"/>
      <c r="KP43" s="28"/>
      <c r="KQ43" s="28"/>
      <c r="KR43" s="28"/>
      <c r="KS43" s="28"/>
      <c r="KT43" s="28"/>
      <c r="KU43" s="28"/>
      <c r="KV43" s="28"/>
      <c r="KW43" s="28"/>
      <c r="KX43" s="28"/>
      <c r="KY43" s="28"/>
      <c r="KZ43" s="28"/>
      <c r="LA43" s="28"/>
      <c r="LB43" s="28"/>
      <c r="LC43" s="28"/>
      <c r="LD43" s="28"/>
      <c r="LE43" s="28"/>
      <c r="LF43" s="28"/>
      <c r="LG43" s="28"/>
      <c r="LH43" s="28"/>
      <c r="LI43" s="28"/>
      <c r="LJ43" s="28"/>
      <c r="LK43" s="28"/>
      <c r="LL43" s="28"/>
      <c r="LM43" s="28"/>
      <c r="LN43" s="28"/>
      <c r="LO43" s="28"/>
      <c r="LP43" s="28"/>
      <c r="LQ43" s="28"/>
      <c r="LR43" s="28"/>
      <c r="LS43" s="28"/>
      <c r="LT43" s="28"/>
      <c r="LU43" s="28"/>
      <c r="LV43" s="28"/>
      <c r="LW43" s="28"/>
      <c r="LX43" s="28"/>
      <c r="LY43" s="28"/>
      <c r="LZ43" s="28"/>
      <c r="MA43" s="28"/>
      <c r="MB43" s="28"/>
      <c r="MC43" s="28"/>
      <c r="MD43" s="28"/>
      <c r="ME43" s="28"/>
      <c r="MF43" s="28"/>
      <c r="MG43" s="28"/>
      <c r="MH43" s="28"/>
      <c r="MI43" s="28"/>
      <c r="MJ43" s="28"/>
      <c r="MK43" s="28"/>
      <c r="ML43" s="28"/>
      <c r="MM43" s="28"/>
      <c r="MN43" s="28"/>
      <c r="MO43" s="28"/>
      <c r="MP43" s="28"/>
      <c r="MQ43" s="28"/>
      <c r="MR43" s="28"/>
      <c r="MS43" s="28"/>
      <c r="MT43" s="28"/>
      <c r="MU43" s="28"/>
      <c r="MV43" s="28"/>
      <c r="MW43" s="28"/>
      <c r="MX43" s="28"/>
      <c r="MY43" s="28"/>
      <c r="MZ43" s="28"/>
      <c r="NA43" s="28"/>
      <c r="NB43" s="28"/>
      <c r="NC43" s="28"/>
      <c r="ND43" s="28"/>
      <c r="NE43" s="28"/>
      <c r="NF43" s="28"/>
      <c r="NG43" s="28"/>
      <c r="NH43" s="28"/>
      <c r="NI43" s="28"/>
      <c r="NJ43" s="28"/>
      <c r="NK43" s="28"/>
      <c r="NL43" s="28"/>
      <c r="NM43" s="28"/>
      <c r="NN43" s="28"/>
      <c r="NO43" s="28"/>
      <c r="NP43" s="28"/>
      <c r="NQ43" s="28"/>
      <c r="NR43" s="28"/>
      <c r="NS43" s="28"/>
      <c r="NT43" s="28"/>
      <c r="NU43" s="28"/>
      <c r="NV43" s="28"/>
      <c r="NW43" s="28"/>
      <c r="NX43" s="28"/>
      <c r="NY43" s="28"/>
      <c r="NZ43" s="28"/>
      <c r="OA43" s="28"/>
      <c r="OB43" s="28"/>
      <c r="OC43" s="28"/>
      <c r="OD43" s="28"/>
      <c r="OE43" s="28"/>
      <c r="OF43" s="28"/>
      <c r="OG43" s="28"/>
      <c r="OH43" s="28"/>
      <c r="OI43" s="28"/>
      <c r="OJ43" s="28"/>
      <c r="OK43" s="29"/>
    </row>
    <row r="44" spans="1:401" ht="15.75" thickBot="1" x14ac:dyDescent="0.25">
      <c r="B44" s="31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4"/>
    </row>
    <row r="45" spans="1:401" ht="15.75" thickTop="1" x14ac:dyDescent="0.2"/>
  </sheetData>
  <autoFilter ref="B3:B46" xr:uid="{A28F418D-D6EC-4291-811B-A6BA9BB6D2C9}"/>
  <conditionalFormatting sqref="C4:OK4">
    <cfRule type="expression" dxfId="19" priority="6">
      <formula>DAY(C6)=1</formula>
    </cfRule>
    <cfRule type="expression" dxfId="18" priority="21">
      <formula>ISODD(MONTH(C6))</formula>
    </cfRule>
    <cfRule type="expression" dxfId="17" priority="23">
      <formula>ISEVEN(MONTH(C6))</formula>
    </cfRule>
  </conditionalFormatting>
  <conditionalFormatting sqref="C5:OK5">
    <cfRule type="expression" dxfId="16" priority="5">
      <formula>WEEKDAY(C6)=2</formula>
    </cfRule>
    <cfRule type="expression" dxfId="15" priority="18">
      <formula>ISODD(WEEKNUM(C6,21))</formula>
    </cfRule>
    <cfRule type="expression" dxfId="14" priority="20">
      <formula>ISEVEN(WEEKNUM(C6,21))</formula>
    </cfRule>
  </conditionalFormatting>
  <conditionalFormatting sqref="B8:OK44">
    <cfRule type="expression" dxfId="13" priority="16">
      <formula>MOD(ROW(),2)=0</formula>
    </cfRule>
  </conditionalFormatting>
  <conditionalFormatting sqref="C8:OK44">
    <cfRule type="expression" dxfId="12" priority="1">
      <formula>AND(NOT(ISERROR(MATCH(C$6,Zusatztage,0))),(MOD(ROW(),2)=0))</formula>
    </cfRule>
    <cfRule type="expression" dxfId="11" priority="2">
      <formula>NOT(ISERROR(MATCH(C$6,Zusatztage,0)))</formula>
    </cfRule>
    <cfRule type="expression" dxfId="10" priority="3">
      <formula>AND(NOT(ISERROR(MATCH(C$6,FeiertageBayern,0))),(MOD(ROW(),2)=0))</formula>
    </cfRule>
    <cfRule type="expression" dxfId="9" priority="7">
      <formula>NOT(ISERROR(MATCH(C$6,FeiertageBayern,0)))</formula>
    </cfRule>
    <cfRule type="expression" dxfId="8" priority="8">
      <formula>AND((WEEKDAY(C$6,2)=7),(MOD(ROW(),2)=0))</formula>
    </cfRule>
    <cfRule type="expression" dxfId="7" priority="10">
      <formula>AND((WEEKDAY(C$6,2)=6),(MOD(ROW(),2)=0))</formula>
    </cfRule>
    <cfRule type="expression" dxfId="6" priority="15">
      <formula>AND(SUMPRODUCT((C$6&gt;=FerienAnfang)*(C$6&lt;=FerienEnde)),(MOD(ROW(),2)=0))</formula>
    </cfRule>
    <cfRule type="expression" dxfId="5" priority="17">
      <formula>SUMPRODUCT((C$6&gt;=FerienAnfang)*(C$6&lt;=FerienEnde))</formula>
    </cfRule>
  </conditionalFormatting>
  <conditionalFormatting sqref="C6:OK44">
    <cfRule type="expression" dxfId="4" priority="11">
      <formula>WEEKDAY(C$6,2)=7</formula>
    </cfRule>
    <cfRule type="expression" dxfId="3" priority="14">
      <formula>WEEKDAY(C$6,2)=6</formula>
    </cfRule>
  </conditionalFormatting>
  <conditionalFormatting sqref="C6:OK7">
    <cfRule type="expression" dxfId="2" priority="4">
      <formula>NOT(ISERROR(MATCH(C$6,Zusatztage,0)))</formula>
    </cfRule>
    <cfRule type="expression" dxfId="1" priority="9">
      <formula>NOT(ISERROR(MATCH(C$6,FeiertageBayern,0)))</formula>
    </cfRule>
    <cfRule type="expression" dxfId="0" priority="24">
      <formula>SUMPRODUCT((C6&gt;=FerienAnfang)*(C6&lt;=FerienEnde))</formula>
    </cfRule>
  </conditionalFormatting>
  <pageMargins left="0.7" right="0.7" top="0.75" bottom="0.75" header="0.3" footer="0.3"/>
  <pageSetup paperSize="8" fitToWidth="0" orientation="landscape" r:id="rId1"/>
  <headerFooter>
    <oddHeader>&amp;C&amp;"Arial,Standard"&amp;24Urlaubsplaner 2024&amp;R&amp;F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DF81-747F-4843-A87E-2055241F5780}">
  <dimension ref="A1:D44"/>
  <sheetViews>
    <sheetView workbookViewId="0">
      <selection activeCell="F18" sqref="F18"/>
    </sheetView>
  </sheetViews>
  <sheetFormatPr baseColWidth="10" defaultRowHeight="15" x14ac:dyDescent="0.25"/>
  <cols>
    <col min="1" max="1" width="17" bestFit="1" customWidth="1"/>
    <col min="2" max="2" width="17" customWidth="1"/>
  </cols>
  <sheetData>
    <row r="1" spans="1:4" x14ac:dyDescent="0.25">
      <c r="A1" t="s">
        <v>30</v>
      </c>
      <c r="B1" t="s">
        <v>35</v>
      </c>
      <c r="C1" t="s">
        <v>32</v>
      </c>
      <c r="D1" t="s">
        <v>31</v>
      </c>
    </row>
    <row r="2" spans="1:4" x14ac:dyDescent="0.25">
      <c r="A2" t="s">
        <v>29</v>
      </c>
      <c r="B2">
        <v>2021</v>
      </c>
      <c r="C2" s="1">
        <v>44554</v>
      </c>
      <c r="D2" s="1">
        <v>44569</v>
      </c>
    </row>
    <row r="3" spans="1:4" x14ac:dyDescent="0.25">
      <c r="A3" t="s">
        <v>33</v>
      </c>
      <c r="B3">
        <v>2022</v>
      </c>
      <c r="C3" s="1">
        <v>44620</v>
      </c>
      <c r="D3" s="1">
        <v>44624</v>
      </c>
    </row>
    <row r="4" spans="1:4" x14ac:dyDescent="0.25">
      <c r="A4" t="s">
        <v>34</v>
      </c>
      <c r="B4">
        <v>2022</v>
      </c>
      <c r="C4" s="1">
        <v>44662</v>
      </c>
      <c r="D4" s="1">
        <v>44674</v>
      </c>
    </row>
    <row r="5" spans="1:4" x14ac:dyDescent="0.25">
      <c r="A5" t="s">
        <v>36</v>
      </c>
      <c r="B5">
        <v>2022</v>
      </c>
      <c r="C5" s="1">
        <v>44719</v>
      </c>
      <c r="D5" s="1">
        <v>44730</v>
      </c>
    </row>
    <row r="6" spans="1:4" x14ac:dyDescent="0.25">
      <c r="A6" t="s">
        <v>37</v>
      </c>
      <c r="B6">
        <v>2022</v>
      </c>
      <c r="C6" s="1">
        <v>44774</v>
      </c>
      <c r="D6" s="1">
        <v>44816</v>
      </c>
    </row>
    <row r="7" spans="1:4" x14ac:dyDescent="0.25">
      <c r="A7" t="s">
        <v>38</v>
      </c>
      <c r="B7">
        <v>2022</v>
      </c>
      <c r="C7" s="1">
        <v>44865</v>
      </c>
      <c r="D7" s="1">
        <v>44869</v>
      </c>
    </row>
    <row r="8" spans="1:4" x14ac:dyDescent="0.25">
      <c r="A8" t="s">
        <v>29</v>
      </c>
      <c r="B8">
        <v>2022</v>
      </c>
      <c r="C8" s="1">
        <v>44919</v>
      </c>
      <c r="D8" s="1">
        <v>44933</v>
      </c>
    </row>
    <row r="9" spans="1:4" x14ac:dyDescent="0.25">
      <c r="A9" t="s">
        <v>33</v>
      </c>
      <c r="B9">
        <v>2023</v>
      </c>
      <c r="C9" s="1">
        <v>44977</v>
      </c>
      <c r="D9" s="1">
        <v>44981</v>
      </c>
    </row>
    <row r="10" spans="1:4" x14ac:dyDescent="0.25">
      <c r="A10" t="s">
        <v>34</v>
      </c>
      <c r="B10">
        <v>2023</v>
      </c>
      <c r="C10" s="1">
        <v>45019</v>
      </c>
      <c r="D10" s="1">
        <v>45031</v>
      </c>
    </row>
    <row r="11" spans="1:4" x14ac:dyDescent="0.25">
      <c r="A11" t="s">
        <v>36</v>
      </c>
      <c r="B11">
        <v>2023</v>
      </c>
      <c r="C11" s="1">
        <v>45076</v>
      </c>
      <c r="D11" s="1">
        <v>45086</v>
      </c>
    </row>
    <row r="12" spans="1:4" x14ac:dyDescent="0.25">
      <c r="A12" t="s">
        <v>37</v>
      </c>
      <c r="B12">
        <v>2023</v>
      </c>
      <c r="C12" s="1">
        <v>45138</v>
      </c>
      <c r="D12" s="1">
        <v>45180</v>
      </c>
    </row>
    <row r="13" spans="1:4" x14ac:dyDescent="0.25">
      <c r="A13" t="s">
        <v>38</v>
      </c>
      <c r="B13">
        <v>2023</v>
      </c>
      <c r="C13" s="1">
        <v>45229</v>
      </c>
      <c r="D13" s="1">
        <v>45233</v>
      </c>
    </row>
    <row r="14" spans="1:4" x14ac:dyDescent="0.25">
      <c r="A14" t="s">
        <v>29</v>
      </c>
      <c r="B14">
        <v>2023</v>
      </c>
      <c r="C14" s="1">
        <v>45283</v>
      </c>
      <c r="D14" s="1">
        <v>45296</v>
      </c>
    </row>
    <row r="15" spans="1:4" x14ac:dyDescent="0.25">
      <c r="A15" t="s">
        <v>33</v>
      </c>
      <c r="B15">
        <v>2024</v>
      </c>
      <c r="C15" s="1">
        <v>45334</v>
      </c>
      <c r="D15" s="1">
        <v>45338</v>
      </c>
    </row>
    <row r="16" spans="1:4" x14ac:dyDescent="0.25">
      <c r="A16" t="s">
        <v>34</v>
      </c>
      <c r="B16">
        <v>2024</v>
      </c>
      <c r="C16" s="1">
        <v>45376</v>
      </c>
      <c r="D16" s="1">
        <v>45388</v>
      </c>
    </row>
    <row r="17" spans="1:4" x14ac:dyDescent="0.25">
      <c r="A17" t="s">
        <v>36</v>
      </c>
      <c r="B17">
        <v>2024</v>
      </c>
      <c r="C17" s="1">
        <v>45433</v>
      </c>
      <c r="D17" s="1">
        <v>45444</v>
      </c>
    </row>
    <row r="18" spans="1:4" x14ac:dyDescent="0.25">
      <c r="A18" t="s">
        <v>37</v>
      </c>
      <c r="B18">
        <v>2024</v>
      </c>
      <c r="C18" s="1">
        <v>45502</v>
      </c>
      <c r="D18" s="1">
        <v>45544</v>
      </c>
    </row>
    <row r="19" spans="1:4" x14ac:dyDescent="0.25">
      <c r="A19" t="s">
        <v>38</v>
      </c>
      <c r="B19">
        <v>2024</v>
      </c>
      <c r="C19" s="1">
        <v>45593</v>
      </c>
      <c r="D19" s="1">
        <v>45596</v>
      </c>
    </row>
    <row r="20" spans="1:4" x14ac:dyDescent="0.25">
      <c r="A20" t="s">
        <v>29</v>
      </c>
      <c r="B20">
        <v>2024</v>
      </c>
      <c r="C20" s="1">
        <v>45649</v>
      </c>
      <c r="D20" s="1">
        <v>45660</v>
      </c>
    </row>
    <row r="21" spans="1:4" x14ac:dyDescent="0.25">
      <c r="A21" t="s">
        <v>33</v>
      </c>
      <c r="B21">
        <v>2025</v>
      </c>
      <c r="C21" s="1">
        <v>45719</v>
      </c>
      <c r="D21" s="1">
        <v>45723</v>
      </c>
    </row>
    <row r="22" spans="1:4" x14ac:dyDescent="0.25">
      <c r="A22" t="s">
        <v>34</v>
      </c>
      <c r="B22">
        <v>2025</v>
      </c>
      <c r="C22" s="1">
        <v>45761</v>
      </c>
      <c r="D22" s="1">
        <v>45772</v>
      </c>
    </row>
    <row r="23" spans="1:4" x14ac:dyDescent="0.25">
      <c r="A23" t="s">
        <v>36</v>
      </c>
      <c r="B23">
        <v>2025</v>
      </c>
      <c r="C23" s="1">
        <v>45818</v>
      </c>
      <c r="D23" s="1">
        <v>45828</v>
      </c>
    </row>
    <row r="24" spans="1:4" x14ac:dyDescent="0.25">
      <c r="A24" t="s">
        <v>37</v>
      </c>
      <c r="B24">
        <v>2025</v>
      </c>
      <c r="C24" s="1">
        <v>45870</v>
      </c>
      <c r="D24" s="1">
        <v>45915</v>
      </c>
    </row>
    <row r="25" spans="1:4" x14ac:dyDescent="0.25">
      <c r="A25" t="s">
        <v>38</v>
      </c>
      <c r="B25">
        <v>2025</v>
      </c>
      <c r="C25" s="1">
        <v>45964</v>
      </c>
      <c r="D25" s="1">
        <v>45968</v>
      </c>
    </row>
    <row r="26" spans="1:4" x14ac:dyDescent="0.25">
      <c r="A26" t="s">
        <v>29</v>
      </c>
      <c r="B26">
        <v>2025</v>
      </c>
      <c r="C26" s="1">
        <v>46013</v>
      </c>
      <c r="D26" s="1">
        <v>46027</v>
      </c>
    </row>
    <row r="27" spans="1:4" x14ac:dyDescent="0.25">
      <c r="A27" t="s">
        <v>33</v>
      </c>
      <c r="B27">
        <v>2026</v>
      </c>
      <c r="C27" s="1">
        <v>46069</v>
      </c>
      <c r="D27" s="1">
        <v>46073</v>
      </c>
    </row>
    <row r="28" spans="1:4" x14ac:dyDescent="0.25">
      <c r="A28" t="s">
        <v>34</v>
      </c>
      <c r="B28">
        <v>2026</v>
      </c>
      <c r="C28" s="1">
        <v>46111</v>
      </c>
      <c r="D28" s="1">
        <v>46122</v>
      </c>
    </row>
    <row r="29" spans="1:4" x14ac:dyDescent="0.25">
      <c r="A29" t="s">
        <v>36</v>
      </c>
      <c r="B29">
        <v>2026</v>
      </c>
      <c r="C29" s="1">
        <v>46168</v>
      </c>
      <c r="D29" s="1">
        <v>46178</v>
      </c>
    </row>
    <row r="30" spans="1:4" x14ac:dyDescent="0.25">
      <c r="A30" t="s">
        <v>37</v>
      </c>
      <c r="B30">
        <v>2026</v>
      </c>
      <c r="C30" s="1">
        <v>46237</v>
      </c>
      <c r="D30" s="1">
        <v>46279</v>
      </c>
    </row>
    <row r="31" spans="1:4" x14ac:dyDescent="0.25">
      <c r="A31" t="s">
        <v>38</v>
      </c>
      <c r="B31">
        <v>2026</v>
      </c>
      <c r="C31" s="1">
        <v>46328</v>
      </c>
      <c r="D31" s="1">
        <v>46332</v>
      </c>
    </row>
    <row r="32" spans="1:4" x14ac:dyDescent="0.25">
      <c r="A32" t="s">
        <v>29</v>
      </c>
      <c r="B32">
        <v>2026</v>
      </c>
      <c r="C32" s="1">
        <v>46380</v>
      </c>
      <c r="D32" s="1">
        <v>46395</v>
      </c>
    </row>
    <row r="33" spans="1:4" x14ac:dyDescent="0.25">
      <c r="A33" t="s">
        <v>33</v>
      </c>
      <c r="B33">
        <v>2027</v>
      </c>
      <c r="C33" s="1">
        <v>46426</v>
      </c>
      <c r="D33" s="1">
        <v>46430</v>
      </c>
    </row>
    <row r="34" spans="1:4" x14ac:dyDescent="0.25">
      <c r="A34" t="s">
        <v>34</v>
      </c>
      <c r="B34">
        <v>2027</v>
      </c>
      <c r="C34" s="1">
        <v>46468</v>
      </c>
      <c r="D34" s="1">
        <v>46479</v>
      </c>
    </row>
    <row r="35" spans="1:4" x14ac:dyDescent="0.25">
      <c r="A35" t="s">
        <v>36</v>
      </c>
      <c r="B35">
        <v>2027</v>
      </c>
      <c r="C35" s="1">
        <v>46525</v>
      </c>
      <c r="D35" s="1">
        <v>46535</v>
      </c>
    </row>
    <row r="36" spans="1:4" x14ac:dyDescent="0.25">
      <c r="A36" t="s">
        <v>37</v>
      </c>
      <c r="B36">
        <v>2027</v>
      </c>
      <c r="C36" s="1">
        <v>46601</v>
      </c>
      <c r="D36" s="1">
        <v>46643</v>
      </c>
    </row>
    <row r="37" spans="1:4" x14ac:dyDescent="0.25">
      <c r="A37" t="s">
        <v>38</v>
      </c>
      <c r="B37">
        <v>2027</v>
      </c>
      <c r="C37" s="1">
        <v>46693</v>
      </c>
      <c r="D37" s="1">
        <v>46696</v>
      </c>
    </row>
    <row r="38" spans="1:4" x14ac:dyDescent="0.25">
      <c r="A38" t="s">
        <v>29</v>
      </c>
      <c r="B38">
        <v>2027</v>
      </c>
      <c r="C38" s="1">
        <v>46745</v>
      </c>
      <c r="D38" s="1">
        <v>46759</v>
      </c>
    </row>
    <row r="39" spans="1:4" x14ac:dyDescent="0.25">
      <c r="A39" t="s">
        <v>33</v>
      </c>
      <c r="B39">
        <v>2028</v>
      </c>
      <c r="C39" s="1">
        <v>46811</v>
      </c>
      <c r="D39" s="1">
        <v>46815</v>
      </c>
    </row>
    <row r="40" spans="1:4" x14ac:dyDescent="0.25">
      <c r="A40" t="s">
        <v>34</v>
      </c>
      <c r="B40">
        <v>2028</v>
      </c>
      <c r="C40" s="1">
        <v>46853</v>
      </c>
      <c r="D40" s="1">
        <v>46864</v>
      </c>
    </row>
    <row r="41" spans="1:4" x14ac:dyDescent="0.25">
      <c r="A41" t="s">
        <v>36</v>
      </c>
      <c r="B41">
        <v>2028</v>
      </c>
      <c r="C41" s="1">
        <v>46910</v>
      </c>
      <c r="D41" s="1">
        <v>46920</v>
      </c>
    </row>
    <row r="42" spans="1:4" x14ac:dyDescent="0.25">
      <c r="A42" t="s">
        <v>37</v>
      </c>
      <c r="B42">
        <v>2028</v>
      </c>
      <c r="C42" s="1">
        <v>46965</v>
      </c>
      <c r="D42" s="1">
        <v>47007</v>
      </c>
    </row>
    <row r="43" spans="1:4" x14ac:dyDescent="0.25">
      <c r="A43" t="s">
        <v>38</v>
      </c>
      <c r="B43">
        <v>2028</v>
      </c>
      <c r="C43" s="1">
        <v>47056</v>
      </c>
      <c r="D43" s="1">
        <v>47060</v>
      </c>
    </row>
    <row r="44" spans="1:4" x14ac:dyDescent="0.25">
      <c r="A44" t="s">
        <v>29</v>
      </c>
      <c r="B44">
        <v>2028</v>
      </c>
      <c r="C44" s="1">
        <v>47110</v>
      </c>
      <c r="D44" s="1">
        <v>47123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E491-D506-4E18-AE13-7860392737A6}">
  <dimension ref="A1:D22"/>
  <sheetViews>
    <sheetView workbookViewId="0">
      <selection activeCell="C9" sqref="C9"/>
    </sheetView>
  </sheetViews>
  <sheetFormatPr baseColWidth="10" defaultRowHeight="15" x14ac:dyDescent="0.25"/>
  <cols>
    <col min="3" max="3" width="20.28515625" customWidth="1"/>
  </cols>
  <sheetData>
    <row r="1" spans="1:4" x14ac:dyDescent="0.25">
      <c r="A1">
        <f>Urlaubsplaner!B2</f>
        <v>2024</v>
      </c>
      <c r="B1" t="s">
        <v>0</v>
      </c>
      <c r="C1" t="s">
        <v>1</v>
      </c>
      <c r="D1" t="s">
        <v>2</v>
      </c>
    </row>
    <row r="3" spans="1:4" x14ac:dyDescent="0.25">
      <c r="A3" t="s">
        <v>3</v>
      </c>
    </row>
    <row r="4" spans="1:4" x14ac:dyDescent="0.25">
      <c r="A4" t="s">
        <v>23</v>
      </c>
      <c r="C4" s="1">
        <f>DATE(A1-1,12,25)</f>
        <v>45285</v>
      </c>
      <c r="D4" s="2"/>
    </row>
    <row r="5" spans="1:4" x14ac:dyDescent="0.25">
      <c r="A5" t="s">
        <v>24</v>
      </c>
      <c r="C5" s="1">
        <f>DATE(A1-1,12,26)</f>
        <v>45286</v>
      </c>
    </row>
    <row r="6" spans="1:4" x14ac:dyDescent="0.25">
      <c r="A6" t="s">
        <v>4</v>
      </c>
      <c r="C6" s="1">
        <f>DATE(A1,1,1)</f>
        <v>45292</v>
      </c>
    </row>
    <row r="7" spans="1:4" x14ac:dyDescent="0.25">
      <c r="A7" t="s">
        <v>5</v>
      </c>
      <c r="C7" s="1">
        <f>DATE(A1,1,6)</f>
        <v>45297</v>
      </c>
    </row>
    <row r="8" spans="1:4" x14ac:dyDescent="0.25">
      <c r="A8" t="s">
        <v>8</v>
      </c>
      <c r="C8" s="1">
        <f>C9-2</f>
        <v>45380</v>
      </c>
    </row>
    <row r="9" spans="1:4" x14ac:dyDescent="0.25">
      <c r="A9" t="s">
        <v>9</v>
      </c>
      <c r="C9" s="1">
        <f>DATE(A1,3,28)+MOD(24-MOD(A1,19)*10.63,29)-MOD(TRUNC(A1*5/4)+MOD(24-MOD(A1,19)*10.63,29)+1,7)</f>
        <v>45382</v>
      </c>
    </row>
    <row r="10" spans="1:4" x14ac:dyDescent="0.25">
      <c r="A10" t="s">
        <v>10</v>
      </c>
      <c r="C10" s="1">
        <f>C9+1</f>
        <v>45383</v>
      </c>
    </row>
    <row r="11" spans="1:4" x14ac:dyDescent="0.25">
      <c r="A11" t="s">
        <v>11</v>
      </c>
      <c r="C11" s="1">
        <f>DATE(A1,5,1)</f>
        <v>45413</v>
      </c>
    </row>
    <row r="12" spans="1:4" x14ac:dyDescent="0.25">
      <c r="A12" t="s">
        <v>12</v>
      </c>
      <c r="C12" s="1">
        <f>C9+39</f>
        <v>45421</v>
      </c>
    </row>
    <row r="13" spans="1:4" x14ac:dyDescent="0.25">
      <c r="A13" t="s">
        <v>13</v>
      </c>
      <c r="C13" s="1">
        <f>C9+49</f>
        <v>45431</v>
      </c>
    </row>
    <row r="14" spans="1:4" x14ac:dyDescent="0.25">
      <c r="A14" t="s">
        <v>14</v>
      </c>
      <c r="C14" s="1">
        <f>C9+50</f>
        <v>45432</v>
      </c>
    </row>
    <row r="15" spans="1:4" x14ac:dyDescent="0.25">
      <c r="A15" t="s">
        <v>15</v>
      </c>
      <c r="C15" s="1">
        <f>C9+60</f>
        <v>45442</v>
      </c>
    </row>
    <row r="16" spans="1:4" x14ac:dyDescent="0.25">
      <c r="A16" t="s">
        <v>17</v>
      </c>
      <c r="B16" t="s">
        <v>28</v>
      </c>
      <c r="C16" s="1">
        <f>DATE(A1,8,15)</f>
        <v>45519</v>
      </c>
    </row>
    <row r="17" spans="1:3" x14ac:dyDescent="0.25">
      <c r="A17" t="s">
        <v>18</v>
      </c>
      <c r="C17" s="1">
        <f>DATE(A1,10,3)</f>
        <v>45568</v>
      </c>
    </row>
    <row r="18" spans="1:3" x14ac:dyDescent="0.25">
      <c r="A18" t="s">
        <v>20</v>
      </c>
      <c r="C18" s="1">
        <f>DATE(A1,11,1)</f>
        <v>45597</v>
      </c>
    </row>
    <row r="19" spans="1:3" x14ac:dyDescent="0.25">
      <c r="A19" t="s">
        <v>23</v>
      </c>
      <c r="C19" s="1">
        <f>DATE(A1,12,25)</f>
        <v>45651</v>
      </c>
    </row>
    <row r="20" spans="1:3" x14ac:dyDescent="0.25">
      <c r="A20" t="s">
        <v>24</v>
      </c>
      <c r="C20" s="1">
        <f>DATE(A1,12,26)</f>
        <v>45652</v>
      </c>
    </row>
    <row r="21" spans="1:3" x14ac:dyDescent="0.25">
      <c r="A21" t="s">
        <v>4</v>
      </c>
      <c r="C21" s="1">
        <f>DATE(A1+1,1,1)</f>
        <v>45658</v>
      </c>
    </row>
    <row r="22" spans="1:3" x14ac:dyDescent="0.25">
      <c r="A22" t="s">
        <v>26</v>
      </c>
      <c r="C22" s="1">
        <f>DATE(A1+1,1,6)</f>
        <v>45663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974B-88DE-4A11-8AC2-2A7C089F916D}">
  <dimension ref="A1:D31"/>
  <sheetViews>
    <sheetView workbookViewId="0">
      <selection activeCell="C7" sqref="C7"/>
    </sheetView>
  </sheetViews>
  <sheetFormatPr baseColWidth="10" defaultRowHeight="15" x14ac:dyDescent="0.25"/>
  <cols>
    <col min="1" max="1" width="24.28515625" bestFit="1" customWidth="1"/>
    <col min="2" max="2" width="7.28515625" bestFit="1" customWidth="1"/>
    <col min="3" max="3" width="15" bestFit="1" customWidth="1"/>
    <col min="4" max="4" width="13" bestFit="1" customWidth="1"/>
  </cols>
  <sheetData>
    <row r="1" spans="1:4" x14ac:dyDescent="0.25">
      <c r="A1">
        <f>Urlaubsplaner!B2</f>
        <v>2024</v>
      </c>
      <c r="B1" t="s">
        <v>0</v>
      </c>
      <c r="C1" t="s">
        <v>1</v>
      </c>
      <c r="D1" t="s">
        <v>2</v>
      </c>
    </row>
    <row r="3" spans="1:4" x14ac:dyDescent="0.25">
      <c r="A3" t="s">
        <v>3</v>
      </c>
    </row>
    <row r="4" spans="1:4" x14ac:dyDescent="0.25">
      <c r="A4" t="s">
        <v>22</v>
      </c>
      <c r="C4" s="1">
        <f>DATE(A1-1,12,24)</f>
        <v>45284</v>
      </c>
    </row>
    <row r="5" spans="1:4" x14ac:dyDescent="0.25">
      <c r="A5" t="s">
        <v>23</v>
      </c>
      <c r="C5" s="1">
        <f>DATE(A1-1,12,25)</f>
        <v>45285</v>
      </c>
      <c r="D5" s="2"/>
    </row>
    <row r="6" spans="1:4" x14ac:dyDescent="0.25">
      <c r="A6" t="s">
        <v>24</v>
      </c>
      <c r="C6" s="1">
        <f>DATE(A1-1,12,26)</f>
        <v>45286</v>
      </c>
    </row>
    <row r="7" spans="1:4" x14ac:dyDescent="0.25">
      <c r="A7" t="s">
        <v>25</v>
      </c>
      <c r="C7" s="1">
        <f>DATE(A1-1,12,31)</f>
        <v>45291</v>
      </c>
    </row>
    <row r="8" spans="1:4" x14ac:dyDescent="0.25">
      <c r="A8" t="s">
        <v>4</v>
      </c>
      <c r="C8" s="1">
        <f>DATE(A1,1,1)</f>
        <v>45292</v>
      </c>
    </row>
    <row r="9" spans="1:4" x14ac:dyDescent="0.25">
      <c r="A9" t="s">
        <v>5</v>
      </c>
      <c r="C9" s="1">
        <f>DATE(A1,1,6)</f>
        <v>45297</v>
      </c>
    </row>
    <row r="10" spans="1:4" x14ac:dyDescent="0.25">
      <c r="A10" t="s">
        <v>6</v>
      </c>
      <c r="C10" s="1">
        <f>C13-48</f>
        <v>45334</v>
      </c>
    </row>
    <row r="11" spans="1:4" x14ac:dyDescent="0.25">
      <c r="A11" t="s">
        <v>7</v>
      </c>
      <c r="C11" s="1">
        <f>C13-3</f>
        <v>45379</v>
      </c>
    </row>
    <row r="12" spans="1:4" x14ac:dyDescent="0.25">
      <c r="A12" t="s">
        <v>8</v>
      </c>
      <c r="C12" s="1">
        <f>C13-2</f>
        <v>45380</v>
      </c>
    </row>
    <row r="13" spans="1:4" x14ac:dyDescent="0.25">
      <c r="A13" t="s">
        <v>9</v>
      </c>
      <c r="C13" s="1">
        <f>DATE(A1,3,28)+MOD(24-MOD(A1,19)*10.63,29)-MOD(TRUNC(A1*5/4)+MOD(24-MOD(A1,19)*10.63,29)+1,7)</f>
        <v>45382</v>
      </c>
    </row>
    <row r="14" spans="1:4" x14ac:dyDescent="0.25">
      <c r="A14" t="s">
        <v>10</v>
      </c>
      <c r="C14" s="1">
        <f>C13+1</f>
        <v>45383</v>
      </c>
    </row>
    <row r="15" spans="1:4" x14ac:dyDescent="0.25">
      <c r="A15" t="s">
        <v>11</v>
      </c>
      <c r="C15" s="1">
        <f>DATE(A1,5,1)</f>
        <v>45413</v>
      </c>
    </row>
    <row r="16" spans="1:4" x14ac:dyDescent="0.25">
      <c r="A16" t="s">
        <v>12</v>
      </c>
      <c r="C16" s="1">
        <f>C13+39</f>
        <v>45421</v>
      </c>
    </row>
    <row r="17" spans="1:4" x14ac:dyDescent="0.25">
      <c r="A17" t="s">
        <v>13</v>
      </c>
      <c r="C17" s="1">
        <f>C13+49</f>
        <v>45431</v>
      </c>
    </row>
    <row r="18" spans="1:4" x14ac:dyDescent="0.25">
      <c r="A18" t="s">
        <v>14</v>
      </c>
      <c r="C18" s="1">
        <f>C13+50</f>
        <v>45432</v>
      </c>
    </row>
    <row r="19" spans="1:4" x14ac:dyDescent="0.25">
      <c r="A19" t="s">
        <v>15</v>
      </c>
      <c r="C19" s="1">
        <f>C13+60</f>
        <v>45442</v>
      </c>
    </row>
    <row r="20" spans="1:4" x14ac:dyDescent="0.25">
      <c r="A20" t="s">
        <v>16</v>
      </c>
      <c r="C20" s="1">
        <f>DATE(A1,8,8)</f>
        <v>45512</v>
      </c>
    </row>
    <row r="21" spans="1:4" x14ac:dyDescent="0.25">
      <c r="A21" t="s">
        <v>17</v>
      </c>
      <c r="C21" s="1">
        <f>DATE(A1,8,15)</f>
        <v>45519</v>
      </c>
    </row>
    <row r="22" spans="1:4" x14ac:dyDescent="0.25">
      <c r="A22" t="s">
        <v>18</v>
      </c>
      <c r="C22" s="1">
        <f>DATE(A1,10,3)</f>
        <v>45568</v>
      </c>
    </row>
    <row r="23" spans="1:4" x14ac:dyDescent="0.25">
      <c r="A23" t="s">
        <v>19</v>
      </c>
      <c r="C23" s="1">
        <f>DATE(A1,10,31)</f>
        <v>45596</v>
      </c>
    </row>
    <row r="24" spans="1:4" x14ac:dyDescent="0.25">
      <c r="A24" t="s">
        <v>20</v>
      </c>
      <c r="C24" s="1">
        <f>DATE(A1,11,1)</f>
        <v>45597</v>
      </c>
    </row>
    <row r="25" spans="1:4" x14ac:dyDescent="0.25">
      <c r="A25" t="s">
        <v>21</v>
      </c>
      <c r="C25" s="1">
        <f>DATE(A1,12,25)-WEEKDAY(DATE(A1,12,25),2)-32</f>
        <v>45616</v>
      </c>
      <c r="D25" t="s">
        <v>27</v>
      </c>
    </row>
    <row r="26" spans="1:4" x14ac:dyDescent="0.25">
      <c r="A26" t="s">
        <v>22</v>
      </c>
      <c r="C26" s="1">
        <f>DATE(A1,12,24)</f>
        <v>45650</v>
      </c>
    </row>
    <row r="27" spans="1:4" x14ac:dyDescent="0.25">
      <c r="A27" t="s">
        <v>23</v>
      </c>
      <c r="C27" s="1">
        <f>DATE(A1,12,25)</f>
        <v>45651</v>
      </c>
    </row>
    <row r="28" spans="1:4" x14ac:dyDescent="0.25">
      <c r="A28" t="s">
        <v>24</v>
      </c>
      <c r="C28" s="1">
        <f>DATE(A1,12,26)</f>
        <v>45652</v>
      </c>
    </row>
    <row r="29" spans="1:4" x14ac:dyDescent="0.25">
      <c r="A29" t="s">
        <v>25</v>
      </c>
      <c r="C29" s="1">
        <f>DATE(A1,12,31)</f>
        <v>45657</v>
      </c>
    </row>
    <row r="30" spans="1:4" x14ac:dyDescent="0.25">
      <c r="A30" t="s">
        <v>4</v>
      </c>
      <c r="C30" s="1">
        <f>DATE(A1+1,1,1)</f>
        <v>45658</v>
      </c>
    </row>
    <row r="31" spans="1:4" x14ac:dyDescent="0.25">
      <c r="A31" t="s">
        <v>26</v>
      </c>
      <c r="C31" s="1">
        <f>DATE(A1+1,1,1)</f>
        <v>45658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AD5F-A013-494A-884E-2AC4893CE36C}">
  <dimension ref="A1:D12"/>
  <sheetViews>
    <sheetView workbookViewId="0">
      <selection activeCell="C10" sqref="C10"/>
    </sheetView>
  </sheetViews>
  <sheetFormatPr baseColWidth="10" defaultRowHeight="15" x14ac:dyDescent="0.25"/>
  <cols>
    <col min="1" max="1" width="23" bestFit="1" customWidth="1"/>
    <col min="3" max="3" width="15" bestFit="1" customWidth="1"/>
  </cols>
  <sheetData>
    <row r="1" spans="1:4" x14ac:dyDescent="0.25">
      <c r="A1">
        <f>Urlaubsplaner!B2</f>
        <v>2024</v>
      </c>
      <c r="B1" t="s">
        <v>0</v>
      </c>
      <c r="C1" t="s">
        <v>1</v>
      </c>
      <c r="D1" t="s">
        <v>2</v>
      </c>
    </row>
    <row r="3" spans="1:4" x14ac:dyDescent="0.25">
      <c r="A3" t="s">
        <v>3</v>
      </c>
    </row>
    <row r="4" spans="1:4" x14ac:dyDescent="0.25">
      <c r="A4" t="s">
        <v>22</v>
      </c>
      <c r="C4" s="1">
        <f>DATE(A1-1,12,24)</f>
        <v>45284</v>
      </c>
    </row>
    <row r="5" spans="1:4" x14ac:dyDescent="0.25">
      <c r="A5" t="s">
        <v>25</v>
      </c>
      <c r="C5" s="1">
        <f>DATE(A1-1,12,31)</f>
        <v>45291</v>
      </c>
    </row>
    <row r="6" spans="1:4" x14ac:dyDescent="0.25">
      <c r="A6" t="s">
        <v>6</v>
      </c>
      <c r="C6" s="1">
        <f>DATE(A1,3,28)+MOD(24-MOD(A1,19)*10.63,29)-MOD(TRUNC(A1*5/4)+MOD(24-MOD(A1,19)*10.63,29)+1,7)-48</f>
        <v>45334</v>
      </c>
    </row>
    <row r="7" spans="1:4" x14ac:dyDescent="0.25">
      <c r="A7" t="s">
        <v>7</v>
      </c>
      <c r="C7" s="1">
        <f>DATE(A1,3,28)+MOD(24-MOD(A1,19)*10.63,29)-MOD(TRUNC(A1*5/4)+MOD(24-MOD(A1,19)*10.63,29)+1,7)-3</f>
        <v>45379</v>
      </c>
    </row>
    <row r="8" spans="1:4" x14ac:dyDescent="0.25">
      <c r="A8" t="s">
        <v>16</v>
      </c>
      <c r="C8" s="1">
        <f>DATE(A1,8,8)</f>
        <v>45512</v>
      </c>
    </row>
    <row r="9" spans="1:4" x14ac:dyDescent="0.25">
      <c r="A9" t="s">
        <v>19</v>
      </c>
      <c r="C9" s="1">
        <f>DATE(A1,10,31)</f>
        <v>45596</v>
      </c>
    </row>
    <row r="10" spans="1:4" x14ac:dyDescent="0.25">
      <c r="A10" t="s">
        <v>21</v>
      </c>
      <c r="C10" s="1">
        <f>DATE(A1,12,25)-WEEKDAY(DATE(A1,12,25),2)-32</f>
        <v>45616</v>
      </c>
      <c r="D10" t="s">
        <v>27</v>
      </c>
    </row>
    <row r="11" spans="1:4" x14ac:dyDescent="0.25">
      <c r="A11" t="s">
        <v>22</v>
      </c>
      <c r="C11" s="1">
        <f>DATE(A1,12,24)</f>
        <v>45650</v>
      </c>
    </row>
    <row r="12" spans="1:4" x14ac:dyDescent="0.25">
      <c r="A12" t="s">
        <v>25</v>
      </c>
      <c r="C12" s="1">
        <f>DATE(A1,12,31)</f>
        <v>45657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Urlaubsplaner</vt:lpstr>
      <vt:lpstr>Ferien Bayern</vt:lpstr>
      <vt:lpstr>Feiertage Bayern</vt:lpstr>
      <vt:lpstr>Feiertage</vt:lpstr>
      <vt:lpstr>Zusatztage</vt:lpstr>
      <vt:lpstr>Urlaubsplaner!Druckbereich</vt:lpstr>
      <vt:lpstr>FeiertageBayern</vt:lpstr>
      <vt:lpstr>FerienAnfang</vt:lpstr>
      <vt:lpstr>FerienEnde</vt:lpstr>
      <vt:lpstr>Zusatztage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Schlittenbauer Thomas</dc:creator>
  <cp:lastModifiedBy>Schlittenbauer Thomas</cp:lastModifiedBy>
  <cp:lastPrinted>2022-01-12T13:00:43Z</cp:lastPrinted>
  <dcterms:created xsi:type="dcterms:W3CDTF">2022-01-12T07:29:31Z</dcterms:created>
  <dcterms:modified xsi:type="dcterms:W3CDTF">2024-03-20T09:51:42Z</dcterms:modified>
</cp:coreProperties>
</file>