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仪表\"/>
    </mc:Choice>
  </mc:AlternateContent>
  <xr:revisionPtr revIDLastSave="0" documentId="13_ncr:1_{BF4FF5E6-564C-4F41-9465-2411FA2624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数据源" sheetId="8" r:id="rId1"/>
    <sheet name="模板" sheetId="1" r:id="rId2"/>
  </sheets>
  <definedNames>
    <definedName name="_xlnm._FilterDatabase" localSheetId="1" hidden="1">模板!#REF!</definedName>
  </definedNames>
  <calcPr calcId="191029"/>
</workbook>
</file>

<file path=xl/calcChain.xml><?xml version="1.0" encoding="utf-8"?>
<calcChain xmlns="http://schemas.openxmlformats.org/spreadsheetml/2006/main">
  <c r="H15" i="1" l="1"/>
  <c r="Q15" i="1" s="1"/>
  <c r="F15" i="1"/>
  <c r="O15" i="1" s="1"/>
  <c r="H14" i="1"/>
  <c r="Q14" i="1" s="1"/>
  <c r="F14" i="1"/>
  <c r="H13" i="1"/>
  <c r="Q13" i="1" s="1"/>
  <c r="F13" i="1"/>
  <c r="H12" i="1"/>
  <c r="Q12" i="1" s="1"/>
  <c r="F12" i="1"/>
  <c r="H11" i="1"/>
  <c r="Q11" i="1" s="1"/>
  <c r="F11" i="1"/>
  <c r="H10" i="1"/>
  <c r="Q10" i="1" s="1"/>
  <c r="F10" i="1"/>
  <c r="M13" i="1" l="1"/>
  <c r="M11" i="1"/>
  <c r="K12" i="1"/>
  <c r="O13" i="1"/>
  <c r="S13" i="1" s="1"/>
  <c r="K11" i="1"/>
  <c r="O11" i="1"/>
  <c r="S11" i="1" s="1"/>
  <c r="K10" i="1"/>
  <c r="M14" i="1"/>
  <c r="U15" i="1"/>
  <c r="S15" i="1"/>
  <c r="O14" i="1"/>
  <c r="K13" i="1"/>
  <c r="M10" i="1"/>
  <c r="O10" i="1"/>
  <c r="K15" i="1"/>
  <c r="M12" i="1"/>
  <c r="M15" i="1"/>
  <c r="O12" i="1"/>
  <c r="K14" i="1"/>
  <c r="U13" i="1" l="1"/>
  <c r="U11" i="1"/>
  <c r="U12" i="1"/>
  <c r="S12" i="1"/>
  <c r="S10" i="1"/>
  <c r="U10" i="1"/>
  <c r="U14" i="1"/>
  <c r="S14" i="1"/>
</calcChain>
</file>

<file path=xl/sharedStrings.xml><?xml version="1.0" encoding="utf-8"?>
<sst xmlns="http://schemas.openxmlformats.org/spreadsheetml/2006/main" count="62" uniqueCount="47">
  <si>
    <t>调 校 记 录</t>
  </si>
  <si>
    <t>工程名称</t>
  </si>
  <si>
    <t>仪表名称</t>
  </si>
  <si>
    <t>位号</t>
  </si>
  <si>
    <t>型号</t>
  </si>
  <si>
    <t>制造厂</t>
  </si>
  <si>
    <t>精确度</t>
  </si>
  <si>
    <t>量程范围</t>
  </si>
  <si>
    <t>使用范围</t>
  </si>
  <si>
    <t>输出</t>
  </si>
  <si>
    <t>外观检查</t>
  </si>
  <si>
    <t>无异常</t>
  </si>
  <si>
    <t>输入</t>
  </si>
  <si>
    <t>标准值</t>
  </si>
  <si>
    <t>输出（mA ）</t>
  </si>
  <si>
    <t>指示</t>
  </si>
  <si>
    <t>（%）</t>
  </si>
  <si>
    <r>
      <rPr>
        <sz val="12"/>
        <color rgb="FF000000"/>
        <rFont val="宋体"/>
        <family val="3"/>
        <charset val="134"/>
      </rPr>
      <t>（ mA</t>
    </r>
    <r>
      <rPr>
        <sz val="12"/>
        <color rgb="FF000000"/>
        <rFont val="宋体"/>
        <family val="3"/>
        <charset val="134"/>
      </rPr>
      <t>）</t>
    </r>
  </si>
  <si>
    <t>上升值</t>
  </si>
  <si>
    <t>下降值</t>
  </si>
  <si>
    <t>误差</t>
  </si>
  <si>
    <t>回差</t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</si>
  <si>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%</t>
    </r>
    <r>
      <rPr>
        <sz val="12"/>
        <color rgb="FF000000"/>
        <rFont val="宋体"/>
        <family val="3"/>
        <charset val="134"/>
      </rPr>
      <t>）</t>
    </r>
  </si>
  <si>
    <t>报警（信号）值整定</t>
  </si>
  <si>
    <t>型式</t>
  </si>
  <si>
    <t>HH</t>
  </si>
  <si>
    <t>H</t>
  </si>
  <si>
    <t>L</t>
  </si>
  <si>
    <t>LL</t>
  </si>
  <si>
    <t>整定值</t>
  </si>
  <si>
    <t>/</t>
  </si>
  <si>
    <t>动作值</t>
  </si>
  <si>
    <t>备注：</t>
  </si>
  <si>
    <t>检验结果：合格</t>
  </si>
  <si>
    <t>施工单位</t>
  </si>
  <si>
    <t>WUHUANG CONSTRUCTION ET COMMERCE RDC SAS</t>
  </si>
  <si>
    <t>调试人员</t>
  </si>
  <si>
    <t>总包单位</t>
  </si>
  <si>
    <t>北方工程刚果（金）有限公司</t>
  </si>
  <si>
    <t>专业技术负责人</t>
  </si>
  <si>
    <t>监理单位</t>
  </si>
  <si>
    <t>鑫诚建设监理咨询有限公司</t>
  </si>
  <si>
    <t>监理工程师</t>
  </si>
  <si>
    <t>业主单位</t>
  </si>
  <si>
    <t>刚果（金）拉米卡股份有限公司</t>
  </si>
  <si>
    <t>刚果(金)KALONGWE铜钴矿采冶项目</t>
    <phoneticPr fontId="7" type="noConversion"/>
  </si>
  <si>
    <t>4-20(mA)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</si>
</sst>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12" xfId="0" applyFont="1" applyBorder="1" applyAlignment="1">
      <alignment horizontal="center" vertical="center" wrapText="1"/>
    </xf>
    <xf numFmtId="10" fontId="3" fillId="0" borderId="4" xfId="1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1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0" fontId="3" fillId="0" borderId="4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4">
    <cellStyle name="百分比" xfId="1" builtinId="5"/>
    <cellStyle name="百分比 2" xfId="3" xr:uid="{0666D246-2D65-49AE-A41F-271D7A8E2A72}"/>
    <cellStyle name="常规" xfId="0" builtinId="0"/>
    <cellStyle name="常规 2" xfId="2" xr:uid="{A2169E91-28E6-4A29-B7AA-151DFE9D1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8512-20BF-49D3-90B5-338E57AD2AA9}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9"/>
  <sheetViews>
    <sheetView tabSelected="1" workbookViewId="0">
      <selection activeCell="O10" sqref="O10:P10"/>
    </sheetView>
  </sheetViews>
  <sheetFormatPr defaultColWidth="8.88671875" defaultRowHeight="14.4" x14ac:dyDescent="0.25"/>
  <cols>
    <col min="1" max="1" width="10" customWidth="1"/>
    <col min="2" max="20" width="4.88671875" customWidth="1"/>
    <col min="21" max="21" width="9.5546875" customWidth="1"/>
  </cols>
  <sheetData>
    <row r="1" spans="1:21" ht="46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8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30" customHeight="1" x14ac:dyDescent="0.25">
      <c r="A3" s="33" t="s">
        <v>1</v>
      </c>
      <c r="B3" s="33"/>
      <c r="C3" s="33"/>
      <c r="D3" s="34" t="s">
        <v>45</v>
      </c>
      <c r="E3" s="34"/>
      <c r="F3" s="34"/>
      <c r="G3" s="34"/>
      <c r="H3" s="34"/>
      <c r="I3" s="34"/>
      <c r="J3" s="12" t="s">
        <v>2</v>
      </c>
      <c r="K3" s="12"/>
      <c r="L3" s="12"/>
      <c r="M3" s="12"/>
      <c r="N3" s="35"/>
      <c r="O3" s="35"/>
      <c r="P3" s="35"/>
      <c r="Q3" s="35"/>
      <c r="R3" s="12" t="s">
        <v>3</v>
      </c>
      <c r="S3" s="12"/>
      <c r="T3" s="35"/>
      <c r="U3" s="35"/>
    </row>
    <row r="4" spans="1:21" ht="30" customHeight="1" x14ac:dyDescent="0.25">
      <c r="A4" s="10" t="s">
        <v>4</v>
      </c>
      <c r="B4" s="10"/>
      <c r="C4" s="10"/>
      <c r="D4" s="22"/>
      <c r="E4" s="22"/>
      <c r="F4" s="22"/>
      <c r="G4" s="22"/>
      <c r="H4" s="22"/>
      <c r="I4" s="22"/>
      <c r="J4" s="8" t="s">
        <v>5</v>
      </c>
      <c r="K4" s="8"/>
      <c r="L4" s="8"/>
      <c r="M4" s="8"/>
      <c r="N4" s="22"/>
      <c r="O4" s="22"/>
      <c r="P4" s="22"/>
      <c r="Q4" s="22"/>
      <c r="R4" s="8" t="s">
        <v>6</v>
      </c>
      <c r="S4" s="8"/>
      <c r="T4" s="22"/>
      <c r="U4" s="22"/>
    </row>
    <row r="5" spans="1:21" ht="30" customHeight="1" x14ac:dyDescent="0.25">
      <c r="A5" s="10" t="s">
        <v>7</v>
      </c>
      <c r="B5" s="10"/>
      <c r="C5" s="10"/>
      <c r="D5" s="22" t="s">
        <v>46</v>
      </c>
      <c r="E5" s="22"/>
      <c r="F5" s="22"/>
      <c r="G5" s="22"/>
      <c r="H5" s="22"/>
      <c r="I5" s="22"/>
      <c r="J5" s="8" t="s">
        <v>8</v>
      </c>
      <c r="K5" s="8"/>
      <c r="L5" s="8"/>
      <c r="M5" s="8"/>
      <c r="N5" s="22"/>
      <c r="O5" s="22"/>
      <c r="P5" s="22"/>
      <c r="Q5" s="22"/>
      <c r="R5" s="8" t="s">
        <v>9</v>
      </c>
      <c r="S5" s="8"/>
      <c r="T5" s="22"/>
      <c r="U5" s="22"/>
    </row>
    <row r="6" spans="1:21" ht="30" customHeight="1" x14ac:dyDescent="0.25">
      <c r="A6" s="10" t="s">
        <v>10</v>
      </c>
      <c r="B6" s="10"/>
      <c r="C6" s="10"/>
      <c r="D6" s="15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31.05" customHeight="1" x14ac:dyDescent="0.25">
      <c r="A7" s="2" t="s">
        <v>12</v>
      </c>
      <c r="B7" s="26" t="s">
        <v>13</v>
      </c>
      <c r="C7" s="26"/>
      <c r="D7" s="26"/>
      <c r="E7" s="27"/>
      <c r="F7" s="12" t="s">
        <v>14</v>
      </c>
      <c r="G7" s="12"/>
      <c r="H7" s="12"/>
      <c r="I7" s="12"/>
      <c r="J7" s="12"/>
      <c r="K7" s="12"/>
      <c r="L7" s="12"/>
      <c r="M7" s="12"/>
      <c r="N7" s="12"/>
      <c r="O7" s="12" t="s">
        <v>15</v>
      </c>
      <c r="P7" s="12"/>
      <c r="Q7" s="12"/>
      <c r="R7" s="12"/>
      <c r="S7" s="12"/>
      <c r="T7" s="12"/>
      <c r="U7" s="12"/>
    </row>
    <row r="8" spans="1:21" ht="25.05" customHeight="1" x14ac:dyDescent="0.25">
      <c r="A8" s="2" t="s">
        <v>16</v>
      </c>
      <c r="B8" s="26" t="s">
        <v>17</v>
      </c>
      <c r="C8" s="26"/>
      <c r="D8" s="26"/>
      <c r="E8" s="27"/>
      <c r="F8" s="8" t="s">
        <v>18</v>
      </c>
      <c r="G8" s="8"/>
      <c r="H8" s="8" t="s">
        <v>19</v>
      </c>
      <c r="I8" s="8"/>
      <c r="J8" s="8"/>
      <c r="K8" s="28" t="s">
        <v>20</v>
      </c>
      <c r="L8" s="29"/>
      <c r="M8" s="28" t="s">
        <v>21</v>
      </c>
      <c r="N8" s="29"/>
      <c r="O8" s="12" t="s">
        <v>18</v>
      </c>
      <c r="P8" s="12"/>
      <c r="Q8" s="12" t="s">
        <v>19</v>
      </c>
      <c r="R8" s="12"/>
      <c r="S8" s="28" t="s">
        <v>20</v>
      </c>
      <c r="T8" s="29"/>
      <c r="U8" s="5" t="s">
        <v>21</v>
      </c>
    </row>
    <row r="9" spans="1:21" ht="18" customHeight="1" x14ac:dyDescent="0.25">
      <c r="A9" s="4"/>
      <c r="B9" s="30"/>
      <c r="C9" s="30"/>
      <c r="D9" s="30"/>
      <c r="E9" s="31"/>
      <c r="F9" s="8"/>
      <c r="G9" s="8"/>
      <c r="H9" s="8"/>
      <c r="I9" s="8"/>
      <c r="J9" s="8"/>
      <c r="K9" s="11" t="s">
        <v>22</v>
      </c>
      <c r="L9" s="8"/>
      <c r="M9" s="11" t="s">
        <v>22</v>
      </c>
      <c r="N9" s="8"/>
      <c r="O9" s="12"/>
      <c r="P9" s="12"/>
      <c r="Q9" s="12"/>
      <c r="R9" s="12"/>
      <c r="S9" s="11" t="s">
        <v>22</v>
      </c>
      <c r="T9" s="8"/>
      <c r="U9" s="3" t="s">
        <v>22</v>
      </c>
    </row>
    <row r="10" spans="1:21" ht="28.05" customHeight="1" x14ac:dyDescent="0.25">
      <c r="A10" s="1">
        <v>0</v>
      </c>
      <c r="B10" s="22">
        <v>4</v>
      </c>
      <c r="C10" s="22"/>
      <c r="D10" s="22"/>
      <c r="E10" s="22"/>
      <c r="F10" s="22">
        <f t="shared" ref="F10:F15" ca="1" si="0">RANDBETWEEN(0,3)/100</f>
        <v>0.01</v>
      </c>
      <c r="G10" s="22"/>
      <c r="H10" s="22">
        <f t="shared" ref="H10:H15" ca="1" si="1">RANDBETWEEN(-3,0)/100</f>
        <v>-0.02</v>
      </c>
      <c r="I10" s="22"/>
      <c r="J10" s="22"/>
      <c r="K10" s="23">
        <f t="shared" ref="K10:K15" ca="1" si="2">MAX(F10,H10)/B10</f>
        <v>2.5000000000000001E-3</v>
      </c>
      <c r="L10" s="23"/>
      <c r="M10" s="23">
        <f t="shared" ref="M10:M15" ca="1" si="3">(F10+ABS(H10))/B10</f>
        <v>7.4999999999999997E-3</v>
      </c>
      <c r="N10" s="23"/>
      <c r="O10" s="24">
        <f t="shared" ref="O10:O15" ca="1" si="4">MID(LEFT($D$5,FIND("(",$D$5)-1),FIND("-",LEFT($D$5,FIND("(",$D$5)-1))+1,LEN(LEFT($D$5,FIND("(",$D$5)-1)))*(F10/B10)</f>
        <v>0.05</v>
      </c>
      <c r="P10" s="24"/>
      <c r="Q10" s="24">
        <f t="shared" ref="Q10:Q15" ca="1" si="5">ABS(MID(LEFT($D$5,FIND("(",$D$5)-1),FIND("-",LEFT($D$5,FIND("(",$D$5)-1))+1,LEN(LEFT($D$5,FIND("(",$D$5)-1)))*(H10/B10))</f>
        <v>0.1</v>
      </c>
      <c r="R10" s="24"/>
      <c r="S10" s="25">
        <f t="shared" ref="S10:S15" ca="1" si="6">MAX(O10,Q10)/VALUE(MID(LEFT($D$5,FIND("(",$D$5)-1),FIND("-",LEFT($D$5,FIND("(",$D$5)-1))+1,LEN(LEFT($D$5,FIND("(",$D$5)-1))))</f>
        <v>5.0000000000000001E-3</v>
      </c>
      <c r="T10" s="25"/>
      <c r="U10" s="6">
        <f t="shared" ref="U10:U15" ca="1" si="7">(O10+Q10)/VALUE(MID(LEFT($D$5,FIND("(",$D$5)-1),FIND("-",LEFT($D$5,FIND("(",$D$5)-1))+1,LEN(LEFT($D$5,FIND("(",$D$5)-1))))</f>
        <v>7.5000000000000015E-3</v>
      </c>
    </row>
    <row r="11" spans="1:21" ht="28.05" customHeight="1" x14ac:dyDescent="0.25">
      <c r="A11" s="1">
        <v>20</v>
      </c>
      <c r="B11" s="22">
        <v>7.2</v>
      </c>
      <c r="C11" s="22"/>
      <c r="D11" s="22"/>
      <c r="E11" s="22"/>
      <c r="F11" s="22">
        <f t="shared" ca="1" si="0"/>
        <v>0</v>
      </c>
      <c r="G11" s="22"/>
      <c r="H11" s="22">
        <f t="shared" ca="1" si="1"/>
        <v>-0.03</v>
      </c>
      <c r="I11" s="22"/>
      <c r="J11" s="22"/>
      <c r="K11" s="23">
        <f t="shared" ca="1" si="2"/>
        <v>0</v>
      </c>
      <c r="L11" s="23"/>
      <c r="M11" s="23">
        <f t="shared" ca="1" si="3"/>
        <v>4.1666666666666666E-3</v>
      </c>
      <c r="N11" s="23"/>
      <c r="O11" s="24">
        <f t="shared" ca="1" si="4"/>
        <v>0</v>
      </c>
      <c r="P11" s="24"/>
      <c r="Q11" s="24">
        <f t="shared" ca="1" si="5"/>
        <v>8.3333333333333329E-2</v>
      </c>
      <c r="R11" s="24"/>
      <c r="S11" s="25">
        <f t="shared" ca="1" si="6"/>
        <v>4.1666666666666666E-3</v>
      </c>
      <c r="T11" s="25"/>
      <c r="U11" s="6">
        <f t="shared" ca="1" si="7"/>
        <v>4.1666666666666666E-3</v>
      </c>
    </row>
    <row r="12" spans="1:21" ht="28.05" customHeight="1" x14ac:dyDescent="0.25">
      <c r="A12" s="1">
        <v>40</v>
      </c>
      <c r="B12" s="22">
        <v>10.4</v>
      </c>
      <c r="C12" s="22"/>
      <c r="D12" s="22"/>
      <c r="E12" s="22"/>
      <c r="F12" s="22">
        <f t="shared" ca="1" si="0"/>
        <v>0.03</v>
      </c>
      <c r="G12" s="22"/>
      <c r="H12" s="22">
        <f t="shared" ca="1" si="1"/>
        <v>-0.03</v>
      </c>
      <c r="I12" s="22"/>
      <c r="J12" s="22"/>
      <c r="K12" s="23">
        <f t="shared" ca="1" si="2"/>
        <v>2.8846153846153843E-3</v>
      </c>
      <c r="L12" s="23"/>
      <c r="M12" s="23">
        <f t="shared" ca="1" si="3"/>
        <v>5.7692307692307687E-3</v>
      </c>
      <c r="N12" s="23"/>
      <c r="O12" s="24">
        <f t="shared" ca="1" si="4"/>
        <v>5.7692307692307689E-2</v>
      </c>
      <c r="P12" s="24"/>
      <c r="Q12" s="24">
        <f t="shared" ca="1" si="5"/>
        <v>5.7692307692307689E-2</v>
      </c>
      <c r="R12" s="24"/>
      <c r="S12" s="25">
        <f t="shared" ca="1" si="6"/>
        <v>2.8846153846153843E-3</v>
      </c>
      <c r="T12" s="25"/>
      <c r="U12" s="6">
        <f t="shared" ca="1" si="7"/>
        <v>5.7692307692307687E-3</v>
      </c>
    </row>
    <row r="13" spans="1:21" ht="28.05" customHeight="1" x14ac:dyDescent="0.25">
      <c r="A13" s="1">
        <v>60</v>
      </c>
      <c r="B13" s="22">
        <v>13.6</v>
      </c>
      <c r="C13" s="22"/>
      <c r="D13" s="22"/>
      <c r="E13" s="22"/>
      <c r="F13" s="22">
        <f t="shared" ca="1" si="0"/>
        <v>0.03</v>
      </c>
      <c r="G13" s="22"/>
      <c r="H13" s="22">
        <f t="shared" ca="1" si="1"/>
        <v>-0.01</v>
      </c>
      <c r="I13" s="22"/>
      <c r="J13" s="22"/>
      <c r="K13" s="23">
        <f t="shared" ca="1" si="2"/>
        <v>2.2058823529411764E-3</v>
      </c>
      <c r="L13" s="23"/>
      <c r="M13" s="23">
        <f t="shared" ca="1" si="3"/>
        <v>2.9411764705882353E-3</v>
      </c>
      <c r="N13" s="23"/>
      <c r="O13" s="24">
        <f t="shared" ca="1" si="4"/>
        <v>4.4117647058823525E-2</v>
      </c>
      <c r="P13" s="24"/>
      <c r="Q13" s="24">
        <f t="shared" ca="1" si="5"/>
        <v>1.4705882352941176E-2</v>
      </c>
      <c r="R13" s="24"/>
      <c r="S13" s="25">
        <f t="shared" ca="1" si="6"/>
        <v>2.2058823529411764E-3</v>
      </c>
      <c r="T13" s="25"/>
      <c r="U13" s="6">
        <f t="shared" ca="1" si="7"/>
        <v>2.9411764705882353E-3</v>
      </c>
    </row>
    <row r="14" spans="1:21" ht="28.05" customHeight="1" x14ac:dyDescent="0.25">
      <c r="A14" s="1">
        <v>80</v>
      </c>
      <c r="B14" s="22">
        <v>16.8</v>
      </c>
      <c r="C14" s="22"/>
      <c r="D14" s="22"/>
      <c r="E14" s="22"/>
      <c r="F14" s="22">
        <f t="shared" ca="1" si="0"/>
        <v>0</v>
      </c>
      <c r="G14" s="22"/>
      <c r="H14" s="22">
        <f t="shared" ca="1" si="1"/>
        <v>0</v>
      </c>
      <c r="I14" s="22"/>
      <c r="J14" s="22"/>
      <c r="K14" s="23">
        <f t="shared" ca="1" si="2"/>
        <v>0</v>
      </c>
      <c r="L14" s="23"/>
      <c r="M14" s="23">
        <f t="shared" ca="1" si="3"/>
        <v>0</v>
      </c>
      <c r="N14" s="23"/>
      <c r="O14" s="24">
        <f t="shared" ca="1" si="4"/>
        <v>0</v>
      </c>
      <c r="P14" s="24"/>
      <c r="Q14" s="24">
        <f t="shared" ca="1" si="5"/>
        <v>0</v>
      </c>
      <c r="R14" s="24"/>
      <c r="S14" s="25">
        <f t="shared" ca="1" si="6"/>
        <v>0</v>
      </c>
      <c r="T14" s="25"/>
      <c r="U14" s="6">
        <f t="shared" ca="1" si="7"/>
        <v>0</v>
      </c>
    </row>
    <row r="15" spans="1:21" ht="28.05" customHeight="1" x14ac:dyDescent="0.25">
      <c r="A15" s="1">
        <v>100</v>
      </c>
      <c r="B15" s="22">
        <v>20</v>
      </c>
      <c r="C15" s="22"/>
      <c r="D15" s="22"/>
      <c r="E15" s="22"/>
      <c r="F15" s="22">
        <f t="shared" ca="1" si="0"/>
        <v>0.03</v>
      </c>
      <c r="G15" s="22"/>
      <c r="H15" s="22">
        <f t="shared" ca="1" si="1"/>
        <v>-0.03</v>
      </c>
      <c r="I15" s="22"/>
      <c r="J15" s="22"/>
      <c r="K15" s="23">
        <f t="shared" ca="1" si="2"/>
        <v>1.5E-3</v>
      </c>
      <c r="L15" s="23"/>
      <c r="M15" s="23">
        <f t="shared" ca="1" si="3"/>
        <v>3.0000000000000001E-3</v>
      </c>
      <c r="N15" s="23"/>
      <c r="O15" s="24">
        <f t="shared" ca="1" si="4"/>
        <v>0.03</v>
      </c>
      <c r="P15" s="24"/>
      <c r="Q15" s="24">
        <f t="shared" ca="1" si="5"/>
        <v>0.03</v>
      </c>
      <c r="R15" s="24"/>
      <c r="S15" s="25">
        <f t="shared" ca="1" si="6"/>
        <v>1.5E-3</v>
      </c>
      <c r="T15" s="25"/>
      <c r="U15" s="6">
        <f t="shared" ca="1" si="7"/>
        <v>3.0000000000000001E-3</v>
      </c>
    </row>
    <row r="16" spans="1:21" ht="25.05" customHeight="1" x14ac:dyDescent="0.25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25.05" customHeight="1" x14ac:dyDescent="0.25">
      <c r="A17" s="10" t="s">
        <v>24</v>
      </c>
      <c r="B17" s="10"/>
      <c r="C17" s="12" t="s">
        <v>25</v>
      </c>
      <c r="D17" s="12"/>
      <c r="E17" s="12"/>
      <c r="F17" s="12"/>
      <c r="G17" s="12" t="s">
        <v>26</v>
      </c>
      <c r="H17" s="12"/>
      <c r="I17" s="12" t="s">
        <v>27</v>
      </c>
      <c r="J17" s="12"/>
      <c r="K17" s="12"/>
      <c r="L17" s="12" t="s">
        <v>28</v>
      </c>
      <c r="M17" s="12"/>
      <c r="N17" s="12"/>
      <c r="O17" s="21"/>
      <c r="P17" s="21"/>
      <c r="Q17" s="21"/>
      <c r="R17" s="21"/>
      <c r="S17" s="21"/>
      <c r="T17" s="21"/>
      <c r="U17" s="21"/>
    </row>
    <row r="18" spans="1:21" ht="25.05" customHeight="1" x14ac:dyDescent="0.25">
      <c r="A18" s="10" t="s">
        <v>29</v>
      </c>
      <c r="B18" s="10"/>
      <c r="C18" s="8" t="s">
        <v>30</v>
      </c>
      <c r="D18" s="8"/>
      <c r="E18" s="8"/>
      <c r="F18" s="8"/>
      <c r="G18" s="8" t="s">
        <v>30</v>
      </c>
      <c r="H18" s="8"/>
      <c r="I18" s="8" t="s">
        <v>30</v>
      </c>
      <c r="J18" s="8"/>
      <c r="K18" s="8"/>
      <c r="L18" s="8" t="s">
        <v>30</v>
      </c>
      <c r="M18" s="8"/>
      <c r="N18" s="8"/>
      <c r="O18" s="15"/>
      <c r="P18" s="15"/>
      <c r="Q18" s="15"/>
      <c r="R18" s="15"/>
      <c r="S18" s="15"/>
      <c r="T18" s="15"/>
      <c r="U18" s="15"/>
    </row>
    <row r="19" spans="1:21" ht="25.05" customHeight="1" x14ac:dyDescent="0.25">
      <c r="A19" s="10" t="s">
        <v>31</v>
      </c>
      <c r="B19" s="10"/>
      <c r="C19" s="8" t="s">
        <v>30</v>
      </c>
      <c r="D19" s="8"/>
      <c r="E19" s="8"/>
      <c r="F19" s="8"/>
      <c r="G19" s="8" t="s">
        <v>30</v>
      </c>
      <c r="H19" s="8"/>
      <c r="I19" s="8" t="s">
        <v>30</v>
      </c>
      <c r="J19" s="8"/>
      <c r="K19" s="8"/>
      <c r="L19" s="8" t="s">
        <v>30</v>
      </c>
      <c r="M19" s="8"/>
      <c r="N19" s="8"/>
      <c r="O19" s="15"/>
      <c r="P19" s="15"/>
      <c r="Q19" s="15"/>
      <c r="R19" s="15"/>
      <c r="S19" s="15"/>
      <c r="T19" s="15"/>
      <c r="U19" s="15"/>
    </row>
    <row r="20" spans="1:21" ht="25.05" customHeight="1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1:21" ht="25.05" customHeight="1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</row>
    <row r="22" spans="1:21" ht="25.05" customHeigh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5"/>
    </row>
    <row r="23" spans="1:21" ht="25.05" customHeight="1" x14ac:dyDescent="0.25">
      <c r="A23" s="13" t="s">
        <v>32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25.0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25.05" customHeight="1" x14ac:dyDescent="0.25">
      <c r="A25" s="13" t="s">
        <v>33</v>
      </c>
      <c r="B25" s="13"/>
      <c r="C25" s="14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37.049999999999997" customHeight="1" x14ac:dyDescent="0.25">
      <c r="A26" s="7" t="s">
        <v>34</v>
      </c>
      <c r="B26" s="8"/>
      <c r="C26" s="9" t="s">
        <v>35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 t="s">
        <v>36</v>
      </c>
      <c r="P26" s="8"/>
      <c r="Q26" s="8"/>
      <c r="R26" s="11"/>
      <c r="S26" s="11"/>
      <c r="T26" s="11"/>
      <c r="U26" s="8"/>
    </row>
    <row r="27" spans="1:21" ht="37.049999999999997" customHeight="1" x14ac:dyDescent="0.25">
      <c r="A27" s="7" t="s">
        <v>37</v>
      </c>
      <c r="B27" s="8"/>
      <c r="C27" s="9" t="s">
        <v>38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 t="s">
        <v>39</v>
      </c>
      <c r="P27" s="8"/>
      <c r="Q27" s="8"/>
      <c r="R27" s="11"/>
      <c r="S27" s="11"/>
      <c r="T27" s="11"/>
      <c r="U27" s="8"/>
    </row>
    <row r="28" spans="1:21" ht="37.049999999999997" customHeight="1" x14ac:dyDescent="0.25">
      <c r="A28" s="7" t="s">
        <v>40</v>
      </c>
      <c r="B28" s="8"/>
      <c r="C28" s="9" t="s">
        <v>41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 t="s">
        <v>42</v>
      </c>
      <c r="P28" s="8"/>
      <c r="Q28" s="8"/>
      <c r="R28" s="11"/>
      <c r="S28" s="11"/>
      <c r="T28" s="11"/>
      <c r="U28" s="8"/>
    </row>
    <row r="29" spans="1:21" ht="37.049999999999997" customHeight="1" x14ac:dyDescent="0.25">
      <c r="A29" s="7" t="s">
        <v>43</v>
      </c>
      <c r="B29" s="8"/>
      <c r="C29" s="9" t="s">
        <v>44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 t="s">
        <v>39</v>
      </c>
      <c r="P29" s="8"/>
      <c r="Q29" s="8"/>
      <c r="R29" s="11"/>
      <c r="S29" s="11"/>
      <c r="T29" s="11"/>
      <c r="U29" s="8"/>
    </row>
  </sheetData>
  <mergeCells count="126">
    <mergeCell ref="A1:U1"/>
    <mergeCell ref="A2:U2"/>
    <mergeCell ref="A3:C3"/>
    <mergeCell ref="D3:I3"/>
    <mergeCell ref="J3:M3"/>
    <mergeCell ref="N3:Q3"/>
    <mergeCell ref="R3:S3"/>
    <mergeCell ref="T3:U3"/>
    <mergeCell ref="A4:C4"/>
    <mergeCell ref="D4:I4"/>
    <mergeCell ref="J4:M4"/>
    <mergeCell ref="N4:Q4"/>
    <mergeCell ref="R4:S4"/>
    <mergeCell ref="T4:U4"/>
    <mergeCell ref="A5:C5"/>
    <mergeCell ref="D5:I5"/>
    <mergeCell ref="J5:M5"/>
    <mergeCell ref="N5:Q5"/>
    <mergeCell ref="R5:S5"/>
    <mergeCell ref="T5:U5"/>
    <mergeCell ref="A6:C6"/>
    <mergeCell ref="D6:U6"/>
    <mergeCell ref="B7:E7"/>
    <mergeCell ref="F7:N7"/>
    <mergeCell ref="O7:U7"/>
    <mergeCell ref="B8:E8"/>
    <mergeCell ref="K8:L8"/>
    <mergeCell ref="M8:N8"/>
    <mergeCell ref="S8:T8"/>
    <mergeCell ref="B9:E9"/>
    <mergeCell ref="K9:L9"/>
    <mergeCell ref="M9:N9"/>
    <mergeCell ref="S9:T9"/>
    <mergeCell ref="B10:E10"/>
    <mergeCell ref="F10:G10"/>
    <mergeCell ref="H10:J10"/>
    <mergeCell ref="K10:L10"/>
    <mergeCell ref="M10:N10"/>
    <mergeCell ref="O10:P10"/>
    <mergeCell ref="Q10:R10"/>
    <mergeCell ref="S10:T10"/>
    <mergeCell ref="B11:E11"/>
    <mergeCell ref="F11:G11"/>
    <mergeCell ref="H11:J11"/>
    <mergeCell ref="K11:L11"/>
    <mergeCell ref="M11:N11"/>
    <mergeCell ref="O11:P11"/>
    <mergeCell ref="Q11:R11"/>
    <mergeCell ref="S11:T11"/>
    <mergeCell ref="B12:E12"/>
    <mergeCell ref="F12:G12"/>
    <mergeCell ref="H12:J12"/>
    <mergeCell ref="K12:L12"/>
    <mergeCell ref="M12:N12"/>
    <mergeCell ref="O12:P12"/>
    <mergeCell ref="Q12:R12"/>
    <mergeCell ref="S12:T12"/>
    <mergeCell ref="B13:E13"/>
    <mergeCell ref="F13:G13"/>
    <mergeCell ref="H13:J13"/>
    <mergeCell ref="K13:L13"/>
    <mergeCell ref="M13:N13"/>
    <mergeCell ref="O13:P13"/>
    <mergeCell ref="Q13:R13"/>
    <mergeCell ref="S13:T13"/>
    <mergeCell ref="B14:E14"/>
    <mergeCell ref="F14:G14"/>
    <mergeCell ref="H14:J14"/>
    <mergeCell ref="K14:L14"/>
    <mergeCell ref="M14:N14"/>
    <mergeCell ref="O14:P14"/>
    <mergeCell ref="Q14:R14"/>
    <mergeCell ref="S14:T14"/>
    <mergeCell ref="B15:E15"/>
    <mergeCell ref="F15:G15"/>
    <mergeCell ref="H15:J15"/>
    <mergeCell ref="K15:L15"/>
    <mergeCell ref="M15:N15"/>
    <mergeCell ref="O15:P15"/>
    <mergeCell ref="Q15:R15"/>
    <mergeCell ref="S15:T15"/>
    <mergeCell ref="A16:U16"/>
    <mergeCell ref="C19:F19"/>
    <mergeCell ref="G19:H19"/>
    <mergeCell ref="I19:K19"/>
    <mergeCell ref="L19:N19"/>
    <mergeCell ref="O19:U19"/>
    <mergeCell ref="A20:U20"/>
    <mergeCell ref="A21:U21"/>
    <mergeCell ref="A22:U22"/>
    <mergeCell ref="A17:B17"/>
    <mergeCell ref="C17:F17"/>
    <mergeCell ref="G17:H17"/>
    <mergeCell ref="I17:K17"/>
    <mergeCell ref="L17:N17"/>
    <mergeCell ref="O17:U17"/>
    <mergeCell ref="A18:B18"/>
    <mergeCell ref="C18:F18"/>
    <mergeCell ref="G18:H18"/>
    <mergeCell ref="I18:K18"/>
    <mergeCell ref="L18:N18"/>
    <mergeCell ref="O18:U18"/>
    <mergeCell ref="A28:B28"/>
    <mergeCell ref="C28:N28"/>
    <mergeCell ref="O28:Q28"/>
    <mergeCell ref="R28:U28"/>
    <mergeCell ref="A29:B29"/>
    <mergeCell ref="C29:N29"/>
    <mergeCell ref="O29:Q29"/>
    <mergeCell ref="R29:U29"/>
    <mergeCell ref="F8:G9"/>
    <mergeCell ref="H8:J9"/>
    <mergeCell ref="O8:P9"/>
    <mergeCell ref="Q8:R9"/>
    <mergeCell ref="A23:U23"/>
    <mergeCell ref="A24:U24"/>
    <mergeCell ref="A25:U25"/>
    <mergeCell ref="A26:B26"/>
    <mergeCell ref="C26:N26"/>
    <mergeCell ref="O26:Q26"/>
    <mergeCell ref="R26:U26"/>
    <mergeCell ref="A27:B27"/>
    <mergeCell ref="C27:N27"/>
    <mergeCell ref="O27:Q27"/>
    <mergeCell ref="R27:U27"/>
    <mergeCell ref="A19:B19"/>
  </mergeCells>
  <phoneticPr fontId="7" type="noConversion"/>
  <pageMargins left="0.25" right="0.25" top="0.75" bottom="0.75" header="0.29861111111111099" footer="0.29861111111111099"/>
  <pageSetup paperSize="9" scale="9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2020-11-09T12:41:00Z</dcterms:created>
  <dcterms:modified xsi:type="dcterms:W3CDTF">2023-03-20T11:39:05Z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