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020"/>
  </bookViews>
  <sheets>
    <sheet name="Sales data 1" sheetId="1" r:id="rId1"/>
    <sheet name="Sales data 2" sheetId="5" r:id="rId2"/>
    <sheet name="Countries" sheetId="3" r:id="rId3"/>
    <sheet name="Summary" sheetId="2" r:id="rId4"/>
    <sheet name="Parameters" sheetId="4" r:id="rId5"/>
  </sheets>
  <definedNames>
    <definedName name="Block2">Parameters!$B$12:$D$16</definedName>
    <definedName name="AlphaBlock">Parameters!$B$3:$D$7</definedName>
    <definedName name="SalesCountry" localSheetId="0">'Sales data 1'!$G$1:$G$8</definedName>
    <definedName name="SalesCountry" localSheetId="1">'Sales data 2'!$G$1:$G$8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<sst xmlns="http://schemas.openxmlformats.org/spreadsheetml/2006/main" count="96" uniqueCount="37">
  <si>
    <t>City</t>
  </si>
  <si>
    <t>Customer</t>
  </si>
  <si>
    <t>Invoice</t>
  </si>
  <si>
    <t>Quantity</t>
  </si>
  <si>
    <t>UnitPrice</t>
  </si>
  <si>
    <t>TaxRate</t>
  </si>
  <si>
    <t>Country</t>
  </si>
  <si>
    <t>Sales</t>
  </si>
  <si>
    <t>Taxes</t>
  </si>
  <si>
    <t>Total</t>
  </si>
  <si>
    <t>Brussels</t>
  </si>
  <si>
    <t>Alpha</t>
  </si>
  <si>
    <t>Liege</t>
  </si>
  <si>
    <t>Beta</t>
  </si>
  <si>
    <t>Gamma</t>
  </si>
  <si>
    <t>Paris</t>
  </si>
  <si>
    <t>Delta</t>
  </si>
  <si>
    <t>Epsilon</t>
  </si>
  <si>
    <t>Rome</t>
  </si>
  <si>
    <t>Zeta</t>
  </si>
  <si>
    <t>Belgium</t>
  </si>
  <si>
    <t>France</t>
  </si>
  <si>
    <t>Total sales</t>
  </si>
  <si>
    <t>% Of total</t>
  </si>
  <si>
    <t>Param_Bloc1</t>
  </si>
  <si>
    <t>aa</t>
  </si>
  <si>
    <t>z</t>
  </si>
  <si>
    <t>bbb</t>
  </si>
  <si>
    <t>y</t>
  </si>
  <si>
    <t>cccc</t>
  </si>
  <si>
    <t>x</t>
  </si>
  <si>
    <t>ddddd</t>
  </si>
  <si>
    <t>w</t>
  </si>
  <si>
    <t>Param_Block2</t>
  </si>
  <si>
    <t>Alpha2</t>
  </si>
  <si>
    <t>Beta2</t>
  </si>
  <si>
    <t>Gamma2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</si>
</sst>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\-mmm\-yyyy"/>
    <numFmt numFmtId="177" formatCode="[$-F800]dddd\,\ mmmm\ d\,\ yyyy"/>
    <numFmt numFmtId="178" formatCode="[$-409]mmmm\ d\,\ yyyy;@"/>
    <numFmt numFmtId="179" formatCode="dd\-mmm"/>
  </numFmts>
  <fonts count="19"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indexed="4"/>
      <name val="Calibri"/>
      <charset val="134"/>
      <scheme val="minor"/>
    </font>
    <font>
      <u/>
      <sz val="11"/>
      <color indexed="20"/>
      <name val="Calibri"/>
      <charset val="134"/>
      <scheme val="minor"/>
    </font>
    <font>
      <sz val="11"/>
      <color indexed="2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indexed="65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Protection="0">
      <alignment vertical="center"/>
    </xf>
    <xf numFmtId="44" fontId="0" fillId="0" borderId="0" applyFont="0" applyFill="0" applyBorder="0" applyProtection="0">
      <alignment vertical="center"/>
    </xf>
    <xf numFmtId="9" fontId="0" fillId="0" borderId="0" applyFont="0" applyFill="0" applyBorder="0"/>
    <xf numFmtId="41" fontId="0" fillId="0" borderId="0" applyFont="0" applyFill="0" applyBorder="0" applyProtection="0">
      <alignment vertical="center"/>
    </xf>
    <xf numFmtId="42" fontId="0" fillId="0" borderId="0" applyFon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0" fillId="3" borderId="2" applyNumberFormat="0" applyFont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3" applyNumberFormat="0" applyFill="0" applyProtection="0">
      <alignment vertical="center"/>
    </xf>
    <xf numFmtId="0" fontId="8" fillId="0" borderId="3" applyNumberFormat="0" applyFill="0" applyProtection="0">
      <alignment vertical="center"/>
    </xf>
    <xf numFmtId="0" fontId="9" fillId="0" borderId="4" applyNumberFormat="0" applyFill="0" applyProtection="0">
      <alignment vertical="center"/>
    </xf>
    <xf numFmtId="0" fontId="9" fillId="0" borderId="0" applyNumberFormat="0" applyFill="0" applyBorder="0" applyProtection="0">
      <alignment vertical="center"/>
    </xf>
    <xf numFmtId="0" fontId="10" fillId="4" borderId="1" applyNumberFormat="0" applyProtection="0">
      <alignment vertical="center"/>
    </xf>
    <xf numFmtId="0" fontId="11" fillId="5" borderId="5" applyNumberFormat="0" applyProtection="0">
      <alignment vertical="center"/>
    </xf>
    <xf numFmtId="0" fontId="1" fillId="2" borderId="1" applyNumberFormat="0"/>
    <xf numFmtId="0" fontId="12" fillId="6" borderId="6" applyNumberFormat="0" applyProtection="0">
      <alignment vertical="center"/>
    </xf>
    <xf numFmtId="0" fontId="13" fillId="0" borderId="7" applyNumberFormat="0" applyFill="0" applyProtection="0">
      <alignment vertical="center"/>
    </xf>
    <xf numFmtId="0" fontId="14" fillId="0" borderId="8" applyNumberFormat="0" applyFill="0" applyProtection="0">
      <alignment vertical="center"/>
    </xf>
    <xf numFmtId="0" fontId="15" fillId="7" borderId="0" applyNumberFormat="0" applyBorder="0" applyProtection="0">
      <alignment vertical="center"/>
    </xf>
    <xf numFmtId="0" fontId="16" fillId="8" borderId="0" applyNumberFormat="0" applyBorder="0" applyProtection="0">
      <alignment vertical="center"/>
    </xf>
    <xf numFmtId="0" fontId="17" fillId="9" borderId="0" applyNumberFormat="0" applyBorder="0" applyProtection="0">
      <alignment vertical="center"/>
    </xf>
    <xf numFmtId="0" fontId="18" fillId="10" borderId="0" applyNumberFormat="0" applyBorder="0" applyProtection="0">
      <alignment vertical="center"/>
    </xf>
    <xf numFmtId="0" fontId="0" fillId="11" borderId="0" applyNumberFormat="0" applyBorder="0" applyProtection="0">
      <alignment vertical="center"/>
    </xf>
    <xf numFmtId="0" fontId="0" fillId="12" borderId="0" applyNumberFormat="0" applyBorder="0" applyProtection="0">
      <alignment vertical="center"/>
    </xf>
    <xf numFmtId="0" fontId="18" fillId="13" borderId="0" applyNumberFormat="0" applyBorder="0" applyProtection="0">
      <alignment vertical="center"/>
    </xf>
    <xf numFmtId="0" fontId="18" fillId="14" borderId="0" applyNumberFormat="0" applyBorder="0" applyProtection="0">
      <alignment vertical="center"/>
    </xf>
    <xf numFmtId="0" fontId="0" fillId="15" borderId="0" applyNumberFormat="0" applyBorder="0" applyProtection="0">
      <alignment vertical="center"/>
    </xf>
    <xf numFmtId="0" fontId="0" fillId="16" borderId="0" applyNumberFormat="0" applyBorder="0" applyProtection="0">
      <alignment vertical="center"/>
    </xf>
    <xf numFmtId="0" fontId="18" fillId="17" borderId="0" applyNumberFormat="0" applyBorder="0" applyProtection="0">
      <alignment vertical="center"/>
    </xf>
    <xf numFmtId="0" fontId="18" fillId="18" borderId="0" applyNumberFormat="0" applyBorder="0" applyProtection="0">
      <alignment vertical="center"/>
    </xf>
    <xf numFmtId="0" fontId="0" fillId="19" borderId="0" applyNumberFormat="0" applyBorder="0" applyProtection="0">
      <alignment vertical="center"/>
    </xf>
    <xf numFmtId="0" fontId="0" fillId="20" borderId="0" applyNumberFormat="0" applyBorder="0" applyProtection="0">
      <alignment vertical="center"/>
    </xf>
    <xf numFmtId="0" fontId="18" fillId="21" borderId="0" applyNumberFormat="0" applyBorder="0" applyProtection="0">
      <alignment vertical="center"/>
    </xf>
    <xf numFmtId="0" fontId="18" fillId="22" borderId="0" applyNumberFormat="0" applyBorder="0" applyProtection="0">
      <alignment vertical="center"/>
    </xf>
    <xf numFmtId="0" fontId="0" fillId="23" borderId="0" applyNumberFormat="0" applyBorder="0" applyProtection="0">
      <alignment vertical="center"/>
    </xf>
    <xf numFmtId="0" fontId="0" fillId="24" borderId="0" applyNumberFormat="0" applyBorder="0" applyProtection="0">
      <alignment vertical="center"/>
    </xf>
    <xf numFmtId="0" fontId="18" fillId="25" borderId="0" applyNumberFormat="0" applyBorder="0" applyProtection="0">
      <alignment vertical="center"/>
    </xf>
    <xf numFmtId="0" fontId="18" fillId="26" borderId="0" applyNumberFormat="0" applyBorder="0" applyProtection="0">
      <alignment vertical="center"/>
    </xf>
    <xf numFmtId="0" fontId="0" fillId="27" borderId="0" applyNumberFormat="0" applyBorder="0" applyProtection="0">
      <alignment vertical="center"/>
    </xf>
    <xf numFmtId="0" fontId="0" fillId="28" borderId="0" applyNumberFormat="0" applyBorder="0" applyProtection="0">
      <alignment vertical="center"/>
    </xf>
    <xf numFmtId="0" fontId="18" fillId="29" borderId="0" applyNumberFormat="0" applyBorder="0" applyProtection="0">
      <alignment vertical="center"/>
    </xf>
    <xf numFmtId="0" fontId="18" fillId="30" borderId="0" applyNumberFormat="0" applyBorder="0" applyProtection="0">
      <alignment vertical="center"/>
    </xf>
    <xf numFmtId="0" fontId="0" fillId="31" borderId="0" applyNumberFormat="0" applyBorder="0" applyProtection="0">
      <alignment vertical="center"/>
    </xf>
    <xf numFmtId="0" fontId="0" fillId="32" borderId="0" applyNumberFormat="0" applyBorder="0" applyProtection="0">
      <alignment vertical="center"/>
    </xf>
    <xf numFmtId="0" fontId="18" fillId="33" borderId="0" applyNumberFormat="0" applyBorder="0" applyProtection="0">
      <alignment vertical="center"/>
    </xf>
  </cellStyleXfs>
  <cellXfs count="8">
    <xf numFmtId="0" fontId="0" fillId="0" borderId="0" xfId="0"/>
    <xf numFmtId="9" fontId="0" fillId="0" borderId="0" xfId="3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9" fontId="0" fillId="0" borderId="0" xfId="0" applyNumberFormat="1"/>
    <xf numFmtId="0" fontId="1" fillId="2" borderId="1" xfId="18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G1" sqref="G1:G8"/>
    </sheetView>
  </sheetViews>
  <sheetFormatPr defaultColWidth="9" defaultRowHeight="16.8" outlineLevelRow="7"/>
  <cols>
    <col min="3" max="3" width="30.421875" style="2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s="2">
        <v>45577</v>
      </c>
      <c r="D2">
        <v>10</v>
      </c>
      <c r="E2">
        <v>20</v>
      </c>
      <c r="F2" s="6">
        <v>0.12</v>
      </c>
      <c r="G2" t="s">
        <v>6</v>
      </c>
      <c r="H2" s="7">
        <f t="shared" ref="H2:H8" si="0">D2*E2</f>
        <v>200</v>
      </c>
      <c r="I2" s="7">
        <f t="shared" ref="I2:I8" si="1">H2*F2</f>
        <v>24</v>
      </c>
      <c r="J2" s="7">
        <f t="shared" ref="J2:J8" si="2">H2+I2</f>
        <v>224</v>
      </c>
    </row>
    <row r="3" spans="1:10">
      <c r="A3" t="s">
        <v>10</v>
      </c>
      <c r="B3" t="s">
        <v>11</v>
      </c>
      <c r="C3" s="2">
        <v>45577</v>
      </c>
      <c r="D3">
        <v>6</v>
      </c>
      <c r="E3">
        <v>17</v>
      </c>
      <c r="F3" s="6">
        <v>0.12</v>
      </c>
      <c r="G3" t="s">
        <v>6</v>
      </c>
      <c r="H3" s="7">
        <f t="shared" si="0"/>
        <v>102</v>
      </c>
      <c r="I3" s="7">
        <f t="shared" si="1"/>
        <v>12.24</v>
      </c>
      <c r="J3" s="7">
        <f t="shared" si="2"/>
        <v>114.24</v>
      </c>
    </row>
    <row r="4" spans="1:10">
      <c r="A4" t="s">
        <v>12</v>
      </c>
      <c r="B4" t="s">
        <v>13</v>
      </c>
      <c r="C4" s="2">
        <v>45637</v>
      </c>
      <c r="D4">
        <v>2</v>
      </c>
      <c r="E4">
        <v>36</v>
      </c>
      <c r="F4" s="6">
        <v>0.05</v>
      </c>
      <c r="G4" t="s">
        <v>6</v>
      </c>
      <c r="H4" s="7">
        <f t="shared" si="0"/>
        <v>72</v>
      </c>
      <c r="I4" s="7">
        <f t="shared" si="1"/>
        <v>3.6</v>
      </c>
      <c r="J4" s="7">
        <f t="shared" si="2"/>
        <v>75.6</v>
      </c>
    </row>
    <row r="5" spans="1:10">
      <c r="A5" t="s">
        <v>10</v>
      </c>
      <c r="B5" t="s">
        <v>14</v>
      </c>
      <c r="C5" s="3">
        <v>45640</v>
      </c>
      <c r="D5">
        <v>1</v>
      </c>
      <c r="E5">
        <v>100</v>
      </c>
      <c r="F5" s="6">
        <v>0.12</v>
      </c>
      <c r="G5" t="s">
        <v>6</v>
      </c>
      <c r="H5" s="7">
        <f t="shared" si="0"/>
        <v>100</v>
      </c>
      <c r="I5" s="7">
        <f t="shared" si="1"/>
        <v>12</v>
      </c>
      <c r="J5" s="7">
        <f t="shared" si="2"/>
        <v>112</v>
      </c>
    </row>
    <row r="6" spans="1:10">
      <c r="A6" t="s">
        <v>15</v>
      </c>
      <c r="B6" t="s">
        <v>16</v>
      </c>
      <c r="C6" s="4">
        <v>45577</v>
      </c>
      <c r="D6">
        <v>3</v>
      </c>
      <c r="E6">
        <v>20</v>
      </c>
      <c r="F6" s="6">
        <v>0.07</v>
      </c>
      <c r="G6" t="s">
        <v>6</v>
      </c>
      <c r="H6" s="7">
        <f t="shared" si="0"/>
        <v>60</v>
      </c>
      <c r="I6" s="7">
        <f t="shared" si="1"/>
        <v>4.2</v>
      </c>
      <c r="J6" s="7">
        <f t="shared" si="2"/>
        <v>64.2</v>
      </c>
    </row>
    <row r="7" spans="1:10">
      <c r="A7" t="s">
        <v>15</v>
      </c>
      <c r="B7" t="s">
        <v>17</v>
      </c>
      <c r="C7" s="5">
        <v>45637</v>
      </c>
      <c r="D7">
        <v>6</v>
      </c>
      <c r="E7">
        <v>17</v>
      </c>
      <c r="F7" s="6">
        <v>0.07</v>
      </c>
      <c r="G7" t="s">
        <v>6</v>
      </c>
      <c r="H7" s="7">
        <f t="shared" si="0"/>
        <v>102</v>
      </c>
      <c r="I7" s="7">
        <f t="shared" si="1"/>
        <v>7.14</v>
      </c>
      <c r="J7" s="7">
        <f t="shared" si="2"/>
        <v>109.14</v>
      </c>
    </row>
    <row r="8" spans="1:10">
      <c r="A8" t="s">
        <v>18</v>
      </c>
      <c r="B8" t="s">
        <v>19</v>
      </c>
      <c r="C8" s="5">
        <v>45640</v>
      </c>
      <c r="D8">
        <v>9</v>
      </c>
      <c r="E8">
        <v>36</v>
      </c>
      <c r="F8" s="6">
        <v>0.08</v>
      </c>
      <c r="G8" t="s">
        <v>6</v>
      </c>
      <c r="H8" s="7">
        <f t="shared" si="0"/>
        <v>324</v>
      </c>
      <c r="I8" s="7">
        <f t="shared" si="1"/>
        <v>25.92</v>
      </c>
      <c r="J8" s="7">
        <f t="shared" si="2"/>
        <v>349.92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G1" sqref="G1:G8"/>
    </sheetView>
  </sheetViews>
  <sheetFormatPr defaultColWidth="9" defaultRowHeight="16.8" outlineLevelRow="7"/>
  <cols>
    <col min="3" max="3" width="30.421875" style="2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s="2">
        <v>45577</v>
      </c>
      <c r="D2">
        <v>10</v>
      </c>
      <c r="E2">
        <v>20</v>
      </c>
      <c r="F2" s="6">
        <v>0.12</v>
      </c>
      <c r="G2" s="7" t="str">
        <f>IFERROR(VLOOKUP(A2,Countries!$A$1:$B$4,2,FALSE),"?")</f>
        <v>Belgium</v>
      </c>
      <c r="H2" s="7">
        <f t="shared" ref="H2:H8" si="0">D2*E2</f>
        <v>200</v>
      </c>
      <c r="I2" s="7">
        <f t="shared" ref="I2:I8" si="1">H2*F2</f>
        <v>24</v>
      </c>
      <c r="J2" s="7">
        <f t="shared" ref="J2:J8" si="2">H2+I2</f>
        <v>224</v>
      </c>
    </row>
    <row r="3" spans="1:10">
      <c r="A3" t="s">
        <v>10</v>
      </c>
      <c r="B3" t="s">
        <v>11</v>
      </c>
      <c r="C3" s="2">
        <v>45577</v>
      </c>
      <c r="D3">
        <v>6</v>
      </c>
      <c r="E3">
        <v>17</v>
      </c>
      <c r="F3" s="6">
        <v>0.12</v>
      </c>
      <c r="G3" s="7" t="str">
        <f>IFERROR(VLOOKUP(A3,Countries!$A$1:$B$4,2,FALSE),"?")</f>
        <v>Belgium</v>
      </c>
      <c r="H3" s="7">
        <f t="shared" si="0"/>
        <v>102</v>
      </c>
      <c r="I3" s="7">
        <f t="shared" si="1"/>
        <v>12.24</v>
      </c>
      <c r="J3" s="7">
        <f t="shared" si="2"/>
        <v>114.24</v>
      </c>
    </row>
    <row r="4" spans="1:10">
      <c r="A4" t="s">
        <v>12</v>
      </c>
      <c r="B4" t="s">
        <v>13</v>
      </c>
      <c r="C4" s="2">
        <v>45637</v>
      </c>
      <c r="D4">
        <v>2</v>
      </c>
      <c r="E4">
        <v>36</v>
      </c>
      <c r="F4" s="6">
        <v>0.05</v>
      </c>
      <c r="G4" s="7" t="str">
        <f>IFERROR(VLOOKUP(A4,Countries!$A$1:$B$4,2,FALSE),"?")</f>
        <v>Belgium</v>
      </c>
      <c r="H4" s="7">
        <f t="shared" si="0"/>
        <v>72</v>
      </c>
      <c r="I4" s="7">
        <f t="shared" si="1"/>
        <v>3.6</v>
      </c>
      <c r="J4" s="7">
        <f t="shared" si="2"/>
        <v>75.6</v>
      </c>
    </row>
    <row r="5" spans="1:10">
      <c r="A5" t="s">
        <v>10</v>
      </c>
      <c r="B5" t="s">
        <v>14</v>
      </c>
      <c r="C5" s="3">
        <v>45640</v>
      </c>
      <c r="D5">
        <v>1</v>
      </c>
      <c r="E5">
        <v>100</v>
      </c>
      <c r="F5" s="6">
        <v>0.12</v>
      </c>
      <c r="G5" s="7" t="str">
        <f>IFERROR(VLOOKUP(A5,Countries!$A$1:$B$4,2,FALSE),"?")</f>
        <v>Belgium</v>
      </c>
      <c r="H5" s="7">
        <f t="shared" si="0"/>
        <v>100</v>
      </c>
      <c r="I5" s="7">
        <f t="shared" si="1"/>
        <v>12</v>
      </c>
      <c r="J5" s="7">
        <f t="shared" si="2"/>
        <v>112</v>
      </c>
    </row>
    <row r="6" spans="1:10">
      <c r="A6" t="s">
        <v>15</v>
      </c>
      <c r="B6" t="s">
        <v>16</v>
      </c>
      <c r="C6" s="4">
        <v>45577</v>
      </c>
      <c r="D6">
        <v>3</v>
      </c>
      <c r="E6">
        <v>20</v>
      </c>
      <c r="F6" s="6">
        <v>0.07</v>
      </c>
      <c r="G6" s="7" t="str">
        <f>IFERROR(VLOOKUP(A6,Countries!$A$1:$B$4,2,FALSE),"?")</f>
        <v>France</v>
      </c>
      <c r="H6" s="7">
        <f t="shared" si="0"/>
        <v>60</v>
      </c>
      <c r="I6" s="7">
        <f t="shared" si="1"/>
        <v>4.2</v>
      </c>
      <c r="J6" s="7">
        <f t="shared" si="2"/>
        <v>64.2</v>
      </c>
    </row>
    <row r="7" spans="1:10">
      <c r="A7" t="s">
        <v>15</v>
      </c>
      <c r="B7" t="s">
        <v>17</v>
      </c>
      <c r="C7" s="5">
        <v>45637</v>
      </c>
      <c r="D7">
        <v>6</v>
      </c>
      <c r="E7">
        <v>17</v>
      </c>
      <c r="F7" s="6">
        <v>0.07</v>
      </c>
      <c r="G7" s="7" t="str">
        <f>IFERROR(VLOOKUP(A7,Countries!$A$1:$B$4,2,FALSE),"?")</f>
        <v>France</v>
      </c>
      <c r="H7" s="7">
        <f t="shared" si="0"/>
        <v>102</v>
      </c>
      <c r="I7" s="7">
        <f t="shared" si="1"/>
        <v>7.14</v>
      </c>
      <c r="J7" s="7">
        <f t="shared" si="2"/>
        <v>109.14</v>
      </c>
    </row>
    <row r="8" spans="1:10">
      <c r="A8" t="s">
        <v>18</v>
      </c>
      <c r="B8" t="s">
        <v>19</v>
      </c>
      <c r="C8" s="5">
        <v>45640</v>
      </c>
      <c r="D8">
        <v>9</v>
      </c>
      <c r="E8">
        <v>36</v>
      </c>
      <c r="F8" s="6">
        <v>0.08</v>
      </c>
      <c r="G8" s="7" t="str">
        <f>IFERROR(VLOOKUP(A8,Countries!$A$1:$B$4,2,FALSE),"?")</f>
        <v>?</v>
      </c>
      <c r="H8" s="7">
        <f t="shared" si="0"/>
        <v>324</v>
      </c>
      <c r="I8" s="7">
        <f t="shared" si="1"/>
        <v>25.92</v>
      </c>
      <c r="J8" s="7">
        <f t="shared" si="2"/>
        <v>349.92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9" defaultRowHeight="16.8" outlineLevelRow="3" outlineLevelCol="1"/>
  <sheetData>
    <row r="1" spans="1:2">
      <c r="A1" t="s">
        <v>0</v>
      </c>
      <c r="B1" t="s">
        <v>6</v>
      </c>
    </row>
    <row r="2" spans="1:2">
      <c r="A2" t="s">
        <v>10</v>
      </c>
      <c r="B2" t="s">
        <v>20</v>
      </c>
    </row>
    <row r="3" spans="1:2">
      <c r="A3" t="s">
        <v>12</v>
      </c>
      <c r="B3" t="s">
        <v>20</v>
      </c>
    </row>
    <row r="4" spans="1:2">
      <c r="A4" t="s">
        <v>15</v>
      </c>
      <c r="B4" t="s">
        <v>21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23" sqref="E23"/>
    </sheetView>
  </sheetViews>
  <sheetFormatPr defaultColWidth="9" defaultRowHeight="16.8" outlineLevelRow="4" outlineLevelCol="4"/>
  <sheetData>
    <row r="1" spans="1:5">
      <c r="A1" t="s">
        <v>0</v>
      </c>
      <c r="B1" t="s">
        <v>7</v>
      </c>
      <c r="C1" t="s">
        <v>8</v>
      </c>
      <c r="D1" t="s">
        <v>22</v>
      </c>
      <c r="E1" t="s">
        <v>23</v>
      </c>
    </row>
    <row r="2" spans="1:5">
      <c r="A2" t="s">
        <v>12</v>
      </c>
      <c r="B2">
        <f>SUMIFS('Sales data 1'!H:H,'Sales data 1'!$A:$A,$A2)</f>
        <v>72</v>
      </c>
      <c r="C2">
        <f>SUMIFS('Sales data 1'!I:I,'Sales data 1'!$A:$A,$A2)</f>
        <v>3.6</v>
      </c>
      <c r="D2">
        <f>SUMIFS('Sales data 1'!J:J,'Sales data 1'!$A:$A,$A2)</f>
        <v>75.6</v>
      </c>
      <c r="E2" s="1">
        <f t="shared" ref="E2:E5" si="0">B2/SUM(B:B)</f>
        <v>0.075</v>
      </c>
    </row>
    <row r="3" spans="1:5">
      <c r="A3" t="s">
        <v>10</v>
      </c>
      <c r="B3">
        <f>SUMIFS('Sales data 1'!H:H,'Sales data 1'!$A:$A,$A3)</f>
        <v>402</v>
      </c>
      <c r="C3">
        <f>SUMIFS('Sales data 1'!I:I,'Sales data 1'!$A:$A,$A3)</f>
        <v>48.24</v>
      </c>
      <c r="D3">
        <f>SUMIFS('Sales data 1'!J:J,'Sales data 1'!$A:$A,$A3)</f>
        <v>450.24</v>
      </c>
      <c r="E3" s="1">
        <f t="shared" si="0"/>
        <v>0.41875</v>
      </c>
    </row>
    <row r="4" spans="1:5">
      <c r="A4" t="s">
        <v>15</v>
      </c>
      <c r="B4">
        <f>SUMIFS('Sales data 1'!H:H,'Sales data 1'!$A:$A,$A4)</f>
        <v>162</v>
      </c>
      <c r="C4">
        <f>SUMIFS('Sales data 1'!I:I,'Sales data 1'!$A:$A,$A4)</f>
        <v>11.34</v>
      </c>
      <c r="D4">
        <f>SUMIFS('Sales data 1'!J:J,'Sales data 1'!$A:$A,$A4)</f>
        <v>173.34</v>
      </c>
      <c r="E4" s="1">
        <f t="shared" si="0"/>
        <v>0.16875</v>
      </c>
    </row>
    <row r="5" spans="1:5">
      <c r="A5" t="s">
        <v>18</v>
      </c>
      <c r="B5">
        <f>SUMIFS('Sales data 1'!H:H,'Sales data 1'!$A:$A,$A5)</f>
        <v>324</v>
      </c>
      <c r="C5">
        <f>SUMIFS('Sales data 1'!I:I,'Sales data 1'!$A:$A,$A5)</f>
        <v>25.92</v>
      </c>
      <c r="D5">
        <f>SUMIFS('Sales data 1'!J:J,'Sales data 1'!$A:$A,$A5)</f>
        <v>349.92</v>
      </c>
      <c r="E5" s="1">
        <f t="shared" si="0"/>
        <v>0.3375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6"/>
  <sheetViews>
    <sheetView workbookViewId="0">
      <selection activeCell="B12" sqref="B12:D16"/>
    </sheetView>
  </sheetViews>
  <sheetFormatPr defaultColWidth="9" defaultRowHeight="16.8" outlineLevelCol="3"/>
  <sheetData>
    <row r="2" spans="2:2">
      <c r="B2" t="s">
        <v>24</v>
      </c>
    </row>
    <row r="3" spans="2:4">
      <c r="B3" t="s">
        <v>11</v>
      </c>
      <c r="C3" t="s">
        <v>13</v>
      </c>
      <c r="D3" t="s">
        <v>14</v>
      </c>
    </row>
    <row r="4" spans="2:4">
      <c r="B4" t="s">
        <v>25</v>
      </c>
      <c r="C4" t="s">
        <v>26</v>
      </c>
      <c r="D4">
        <v>111</v>
      </c>
    </row>
    <row r="5" spans="2:4">
      <c r="B5" t="s">
        <v>27</v>
      </c>
      <c r="C5" t="s">
        <v>28</v>
      </c>
      <c r="D5">
        <v>222</v>
      </c>
    </row>
    <row r="6" spans="2:4">
      <c r="B6" t="s">
        <v>29</v>
      </c>
      <c r="C6" t="s">
        <v>30</v>
      </c>
      <c r="D6">
        <v>333</v>
      </c>
    </row>
    <row r="7" spans="2:4">
      <c r="B7" t="s">
        <v>31</v>
      </c>
      <c r="C7" t="s">
        <v>32</v>
      </c>
      <c r="D7">
        <v>444</v>
      </c>
    </row>
    <row r="11" spans="2:2">
      <c r="B11" t="s">
        <v>33</v>
      </c>
    </row>
    <row r="12" spans="2:4">
      <c r="B12" t="s">
        <v>34</v>
      </c>
      <c r="C12" t="s">
        <v>35</v>
      </c>
      <c r="D12" t="s">
        <v>36</v>
      </c>
    </row>
    <row r="13" spans="2:4">
      <c r="B13" t="s">
        <v>25</v>
      </c>
      <c r="C13" t="s">
        <v>26</v>
      </c>
      <c r="D13">
        <v>111</v>
      </c>
    </row>
    <row r="14" spans="2:4">
      <c r="B14" t="s">
        <v>27</v>
      </c>
      <c r="C14" t="s">
        <v>28</v>
      </c>
      <c r="D14">
        <v>222</v>
      </c>
    </row>
    <row r="15" spans="2:4">
      <c r="B15" t="s">
        <v>29</v>
      </c>
      <c r="C15" t="s">
        <v>30</v>
      </c>
      <c r="D15">
        <v>333</v>
      </c>
    </row>
    <row r="16" spans="2:4">
      <c r="B16" t="s">
        <v>31</v>
      </c>
      <c r="C16" t="s">
        <v>32</v>
      </c>
      <c r="D16">
        <v>444</v>
      </c>
    </row>
  </sheetData>
  <sortState ref="B4:D7">
    <sortCondition ref="B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 data 1</vt:lpstr>
      <vt:lpstr>Sales data 2</vt:lpstr>
      <vt:lpstr>Countries</vt:lpstr>
      <vt:lpstr>Summary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sergelouvet</cp:lastModifiedBy>
  <cp:revision>7</cp:revision>
  <dcterms:created xsi:type="dcterms:W3CDTF">2025-02-06T16:06:00Z</dcterms:created>
  <dcterms:modified xsi:type="dcterms:W3CDTF">2025-08-30T17:45:19Z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5CDC4DA2FA816086BE84A8674BE1025F_42</vt:lpwstr>
  </property>
  <property fmtid="{D5CDD505-2E9C-101B-9397-08002B2CF9AE}" pid="3" name="KSOProductBuildVer">
    <vt:lpwstr>1033-12.1.21937.21937</vt:lpwstr>
  </property>
</Properties>
</file>