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oane\Desktop\project\NHL-Salary-Inequality-Analysis\"/>
    </mc:Choice>
  </mc:AlternateContent>
  <xr:revisionPtr revIDLastSave="0" documentId="13_ncr:1_{11033F46-B917-414E-B130-B7AC6416DDB5}" xr6:coauthVersionLast="47" xr6:coauthVersionMax="47" xr10:uidLastSave="{00000000-0000-0000-0000-000000000000}"/>
  <bookViews>
    <workbookView xWindow="10815" yWindow="2730" windowWidth="38700" windowHeight="15345" xr2:uid="{6C68C0C8-E6FA-48EC-ABBE-9D888C67D1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2" i="1"/>
</calcChain>
</file>

<file path=xl/sharedStrings.xml><?xml version="1.0" encoding="utf-8"?>
<sst xmlns="http://schemas.openxmlformats.org/spreadsheetml/2006/main" count="697" uniqueCount="86">
  <si>
    <t>Team</t>
  </si>
  <si>
    <t>Season</t>
  </si>
  <si>
    <t>GP</t>
  </si>
  <si>
    <t>P</t>
  </si>
  <si>
    <t>ROW</t>
  </si>
  <si>
    <t>GF</t>
  </si>
  <si>
    <t>Ave Salary</t>
  </si>
  <si>
    <t>Salary Variation</t>
  </si>
  <si>
    <t>Anaheim Ducks</t>
  </si>
  <si>
    <t>Boston Bruins</t>
  </si>
  <si>
    <t>Buffalo Sabres</t>
  </si>
  <si>
    <t>Calgary Flames</t>
  </si>
  <si>
    <t>Carolina Hurricanes</t>
  </si>
  <si>
    <t>Chicago Blackhawks</t>
  </si>
  <si>
    <t>Colorado Avalanche</t>
  </si>
  <si>
    <t>Columbus Blue Jackets</t>
  </si>
  <si>
    <t>Dallas Stars</t>
  </si>
  <si>
    <t>Detroit Red Wings</t>
  </si>
  <si>
    <t>Edmonton Oilers</t>
  </si>
  <si>
    <t>Florida Panthers</t>
  </si>
  <si>
    <t>Los Angeles Kings</t>
  </si>
  <si>
    <t>Minnesota Wild</t>
  </si>
  <si>
    <t>Nashville Predators</t>
  </si>
  <si>
    <t>New Jersey Devils</t>
  </si>
  <si>
    <t>New York Islanders</t>
  </si>
  <si>
    <t>New York Rangers</t>
  </si>
  <si>
    <t>Ottawa Senators</t>
  </si>
  <si>
    <t>Philadelphia Flyers</t>
  </si>
  <si>
    <t>Pittsburgh Penguins</t>
  </si>
  <si>
    <t>San Jose Sharks</t>
  </si>
  <si>
    <t>Seattle Kraken</t>
  </si>
  <si>
    <t>St. Louis Blues</t>
  </si>
  <si>
    <t>Tampa Bay Lightning</t>
  </si>
  <si>
    <t>Toronto Maple Leafs</t>
  </si>
  <si>
    <t>Utah Hockey Club</t>
  </si>
  <si>
    <t>Vancouver Canucks</t>
  </si>
  <si>
    <t>Vegas Golden Knights</t>
  </si>
  <si>
    <t>Washington Capitals</t>
  </si>
  <si>
    <t>Winnipeg Jets</t>
  </si>
  <si>
    <t>Arizona Coyotes</t>
  </si>
  <si>
    <t>2024-25</t>
  </si>
  <si>
    <t>2023-24</t>
  </si>
  <si>
    <t>2022-23</t>
  </si>
  <si>
    <t>2021-22</t>
  </si>
  <si>
    <t>2020-21</t>
  </si>
  <si>
    <t>2019-20</t>
  </si>
  <si>
    <t>2018-19</t>
  </si>
  <si>
    <t>2017-18</t>
  </si>
  <si>
    <t>2016-17</t>
  </si>
  <si>
    <t>2015-16</t>
  </si>
  <si>
    <t>Full Name</t>
  </si>
  <si>
    <t>Abbreviation</t>
  </si>
  <si>
    <t>ANA</t>
  </si>
  <si>
    <t>ARI</t>
  </si>
  <si>
    <t>BOS</t>
  </si>
  <si>
    <t>BUF</t>
  </si>
  <si>
    <t>CGY</t>
  </si>
  <si>
    <t>CAR</t>
  </si>
  <si>
    <t>CHI</t>
  </si>
  <si>
    <t>COL</t>
  </si>
  <si>
    <t>CBJ</t>
  </si>
  <si>
    <t>DAL</t>
  </si>
  <si>
    <t>DET</t>
  </si>
  <si>
    <t>EDM</t>
  </si>
  <si>
    <t>FLA</t>
  </si>
  <si>
    <t>LAK</t>
  </si>
  <si>
    <t>MIN</t>
  </si>
  <si>
    <t>Montreal Canadiens</t>
  </si>
  <si>
    <t>MTL</t>
  </si>
  <si>
    <t>NSH</t>
  </si>
  <si>
    <t>NJD</t>
  </si>
  <si>
    <t>NYI</t>
  </si>
  <si>
    <t>NYR</t>
  </si>
  <si>
    <t>OTT</t>
  </si>
  <si>
    <t>PHI</t>
  </si>
  <si>
    <t>PIT</t>
  </si>
  <si>
    <t>SJS</t>
  </si>
  <si>
    <t>SEA</t>
  </si>
  <si>
    <t>STL</t>
  </si>
  <si>
    <t>TBL</t>
  </si>
  <si>
    <t>VAN</t>
  </si>
  <si>
    <t>VGK</t>
  </si>
  <si>
    <t>WSH</t>
  </si>
  <si>
    <t>WPG</t>
  </si>
  <si>
    <t>UTH</t>
  </si>
  <si>
    <t>Full Team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</si>
</sst>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659AE-D761-4585-8AD8-5433584DAC83}">
  <dimension ref="A1:K312"/>
  <sheetViews>
    <sheetView tabSelected="1" topLeftCell="A299" workbookViewId="0">
      <selection activeCell="G23" sqref="G23"/>
    </sheetView>
  </sheetViews>
  <sheetFormatPr defaultRowHeight="15" x14ac:dyDescent="0.25"/>
  <cols>
    <col min="1" max="1" width="21.140625" customWidth="1"/>
    <col min="2" max="2" width="10.140625" bestFit="1" customWidth="1"/>
    <col min="7" max="8" width="21.140625" customWidth="1"/>
    <col min="9" max="9" width="30.140625" customWidth="1"/>
    <col min="10" max="10" width="23.140625" customWidth="1"/>
    <col min="11" max="11" width="17.42578125" customWidth="1"/>
  </cols>
  <sheetData>
    <row r="1" spans="1:11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50</v>
      </c>
      <c r="J1" s="4" t="s">
        <v>51</v>
      </c>
      <c r="K1" s="4" t="s">
        <v>85</v>
      </c>
    </row>
    <row r="2" spans="1:11" x14ac:dyDescent="0.25">
      <c r="A2" t="str">
        <f>_xlfn.XLOOKUP(K2, $I$2:$I$33, $J$2:$J$33, "Not Found")</f>
        <v>ANA</v>
      </c>
      <c r="B2" t="s">
        <v>40</v>
      </c>
      <c r="C2">
        <v>82</v>
      </c>
      <c r="D2">
        <v>80</v>
      </c>
      <c r="E2">
        <v>31</v>
      </c>
      <c r="F2">
        <v>217</v>
      </c>
      <c r="G2" s="1">
        <v>3094967</v>
      </c>
      <c r="H2">
        <v>2453877.65</v>
      </c>
      <c r="I2" t="s">
        <v>8</v>
      </c>
      <c r="J2" t="s">
        <v>52</v>
      </c>
      <c r="K2" t="s">
        <v>8</v>
      </c>
    </row>
    <row r="3" spans="1:11" x14ac:dyDescent="0.25">
      <c r="A3" t="str">
        <f>_xlfn.XLOOKUP(K3, $I$2:$I$33, $J$2:$J$33, "Not Found")</f>
        <v>BOS</v>
      </c>
      <c r="B3" t="s">
        <v>40</v>
      </c>
      <c r="C3">
        <v>82</v>
      </c>
      <c r="D3">
        <v>76</v>
      </c>
      <c r="E3">
        <v>33</v>
      </c>
      <c r="F3">
        <v>222</v>
      </c>
      <c r="G3" s="1">
        <v>4030132</v>
      </c>
      <c r="H3">
        <v>3256674.3689999999</v>
      </c>
      <c r="I3" t="s">
        <v>39</v>
      </c>
      <c r="J3" t="s">
        <v>53</v>
      </c>
      <c r="K3" t="s">
        <v>9</v>
      </c>
    </row>
    <row r="4" spans="1:11" x14ac:dyDescent="0.25">
      <c r="A4" t="str">
        <f>_xlfn.XLOOKUP(K4, $I$2:$I$33, $J$2:$J$33, "Not Found")</f>
        <v>BUF</v>
      </c>
      <c r="B4" t="s">
        <v>40</v>
      </c>
      <c r="C4">
        <v>82</v>
      </c>
      <c r="D4">
        <v>79</v>
      </c>
      <c r="E4">
        <v>32</v>
      </c>
      <c r="F4">
        <v>265</v>
      </c>
      <c r="G4" s="1">
        <v>3169409</v>
      </c>
      <c r="H4">
        <v>2811172.8530000001</v>
      </c>
      <c r="I4" t="s">
        <v>9</v>
      </c>
      <c r="J4" t="s">
        <v>54</v>
      </c>
      <c r="K4" t="s">
        <v>10</v>
      </c>
    </row>
    <row r="5" spans="1:11" x14ac:dyDescent="0.25">
      <c r="A5" t="str">
        <f>_xlfn.XLOOKUP(K5, $I$2:$I$33, $J$2:$J$33, "Not Found")</f>
        <v>CGY</v>
      </c>
      <c r="B5" t="s">
        <v>40</v>
      </c>
      <c r="C5">
        <v>82</v>
      </c>
      <c r="D5">
        <v>96</v>
      </c>
      <c r="E5">
        <v>36</v>
      </c>
      <c r="F5">
        <v>220</v>
      </c>
      <c r="G5" s="1">
        <v>2545387</v>
      </c>
      <c r="H5">
        <v>2378075.497</v>
      </c>
      <c r="I5" t="s">
        <v>10</v>
      </c>
      <c r="J5" t="s">
        <v>55</v>
      </c>
      <c r="K5" t="s">
        <v>11</v>
      </c>
    </row>
    <row r="6" spans="1:11" x14ac:dyDescent="0.25">
      <c r="A6" t="str">
        <f>_xlfn.XLOOKUP(K6, $I$2:$I$33, $J$2:$J$33, "Not Found")</f>
        <v>CAR</v>
      </c>
      <c r="B6" t="s">
        <v>40</v>
      </c>
      <c r="C6">
        <v>82</v>
      </c>
      <c r="D6">
        <v>99</v>
      </c>
      <c r="E6">
        <v>47</v>
      </c>
      <c r="F6">
        <v>266</v>
      </c>
      <c r="G6" s="1">
        <v>3441485</v>
      </c>
      <c r="H6">
        <v>2664050.267</v>
      </c>
      <c r="I6" t="s">
        <v>11</v>
      </c>
      <c r="J6" t="s">
        <v>56</v>
      </c>
      <c r="K6" t="s">
        <v>12</v>
      </c>
    </row>
    <row r="7" spans="1:11" x14ac:dyDescent="0.25">
      <c r="A7" t="str">
        <f>_xlfn.XLOOKUP(K7, $I$2:$I$33, $J$2:$J$33, "Not Found")</f>
        <v>CHI</v>
      </c>
      <c r="B7" t="s">
        <v>40</v>
      </c>
      <c r="C7">
        <v>82</v>
      </c>
      <c r="D7">
        <v>61</v>
      </c>
      <c r="E7">
        <v>23</v>
      </c>
      <c r="F7">
        <v>224</v>
      </c>
      <c r="G7" s="1">
        <v>3005159</v>
      </c>
      <c r="H7">
        <v>1937055.4680000001</v>
      </c>
      <c r="I7" t="s">
        <v>12</v>
      </c>
      <c r="J7" t="s">
        <v>57</v>
      </c>
      <c r="K7" t="s">
        <v>13</v>
      </c>
    </row>
    <row r="8" spans="1:11" x14ac:dyDescent="0.25">
      <c r="A8" t="str">
        <f>_xlfn.XLOOKUP(K8, $I$2:$I$33, $J$2:$J$33, "Not Found")</f>
        <v>COL</v>
      </c>
      <c r="B8" t="s">
        <v>40</v>
      </c>
      <c r="C8">
        <v>82</v>
      </c>
      <c r="D8">
        <v>102</v>
      </c>
      <c r="E8">
        <v>45</v>
      </c>
      <c r="F8">
        <v>273</v>
      </c>
      <c r="G8" s="1">
        <v>3899038</v>
      </c>
      <c r="H8">
        <v>2948145.4470000002</v>
      </c>
      <c r="I8" t="s">
        <v>13</v>
      </c>
      <c r="J8" t="s">
        <v>58</v>
      </c>
      <c r="K8" t="s">
        <v>14</v>
      </c>
    </row>
    <row r="9" spans="1:11" x14ac:dyDescent="0.25">
      <c r="A9" t="str">
        <f>_xlfn.XLOOKUP(K9, $I$2:$I$33, $J$2:$J$33, "Not Found")</f>
        <v>CBJ</v>
      </c>
      <c r="B9" t="s">
        <v>40</v>
      </c>
      <c r="C9">
        <v>82</v>
      </c>
      <c r="D9">
        <v>89</v>
      </c>
      <c r="E9">
        <v>34</v>
      </c>
      <c r="F9">
        <v>267</v>
      </c>
      <c r="G9" s="1">
        <v>2638782</v>
      </c>
      <c r="H9">
        <v>2157052.0269999998</v>
      </c>
      <c r="I9" t="s">
        <v>14</v>
      </c>
      <c r="J9" t="s">
        <v>59</v>
      </c>
      <c r="K9" t="s">
        <v>15</v>
      </c>
    </row>
    <row r="10" spans="1:11" x14ac:dyDescent="0.25">
      <c r="A10" t="str">
        <f>_xlfn.XLOOKUP(K10, $I$2:$I$33, $J$2:$J$33, "Not Found")</f>
        <v>DAL</v>
      </c>
      <c r="B10" t="s">
        <v>40</v>
      </c>
      <c r="C10">
        <v>82</v>
      </c>
      <c r="D10">
        <v>106</v>
      </c>
      <c r="E10">
        <v>48</v>
      </c>
      <c r="F10">
        <v>275</v>
      </c>
      <c r="G10" s="1">
        <v>4159931</v>
      </c>
      <c r="H10">
        <v>3084401.483</v>
      </c>
      <c r="I10" t="s">
        <v>15</v>
      </c>
      <c r="J10" t="s">
        <v>60</v>
      </c>
      <c r="K10" t="s">
        <v>16</v>
      </c>
    </row>
    <row r="11" spans="1:11" x14ac:dyDescent="0.25">
      <c r="A11" t="str">
        <f>_xlfn.XLOOKUP(K11, $I$2:$I$33, $J$2:$J$33, "Not Found")</f>
        <v>DET</v>
      </c>
      <c r="B11" t="s">
        <v>40</v>
      </c>
      <c r="C11">
        <v>82</v>
      </c>
      <c r="D11">
        <v>86</v>
      </c>
      <c r="E11">
        <v>36</v>
      </c>
      <c r="F11">
        <v>235</v>
      </c>
      <c r="G11" s="1">
        <v>3408528</v>
      </c>
      <c r="H11">
        <v>2705530.5070000002</v>
      </c>
      <c r="I11" t="s">
        <v>16</v>
      </c>
      <c r="J11" t="s">
        <v>61</v>
      </c>
      <c r="K11" t="s">
        <v>17</v>
      </c>
    </row>
    <row r="12" spans="1:11" x14ac:dyDescent="0.25">
      <c r="A12" t="str">
        <f>_xlfn.XLOOKUP(K12, $I$2:$I$33, $J$2:$J$33, "Not Found")</f>
        <v>EDM</v>
      </c>
      <c r="B12" t="s">
        <v>40</v>
      </c>
      <c r="C12">
        <v>82</v>
      </c>
      <c r="D12">
        <v>101</v>
      </c>
      <c r="E12">
        <v>48</v>
      </c>
      <c r="F12">
        <v>259</v>
      </c>
      <c r="G12" s="1">
        <v>3082417</v>
      </c>
      <c r="H12">
        <v>2873996.611</v>
      </c>
      <c r="I12" t="s">
        <v>17</v>
      </c>
      <c r="J12" t="s">
        <v>62</v>
      </c>
      <c r="K12" t="s">
        <v>18</v>
      </c>
    </row>
    <row r="13" spans="1:11" x14ac:dyDescent="0.25">
      <c r="A13" t="str">
        <f>_xlfn.XLOOKUP(K13, $I$2:$I$33, $J$2:$J$33, "Not Found")</f>
        <v>FLA</v>
      </c>
      <c r="B13" t="s">
        <v>40</v>
      </c>
      <c r="C13">
        <v>82</v>
      </c>
      <c r="D13">
        <v>98</v>
      </c>
      <c r="E13">
        <v>41</v>
      </c>
      <c r="F13">
        <v>246</v>
      </c>
      <c r="G13" s="1">
        <v>3852685</v>
      </c>
      <c r="H13">
        <v>3283531.406</v>
      </c>
      <c r="I13" t="s">
        <v>18</v>
      </c>
      <c r="J13" t="s">
        <v>63</v>
      </c>
      <c r="K13" t="s">
        <v>19</v>
      </c>
    </row>
    <row r="14" spans="1:11" x14ac:dyDescent="0.25">
      <c r="A14" t="str">
        <f>_xlfn.XLOOKUP(K14, $I$2:$I$33, $J$2:$J$33, "Not Found")</f>
        <v>LAK</v>
      </c>
      <c r="B14" t="s">
        <v>40</v>
      </c>
      <c r="C14">
        <v>82</v>
      </c>
      <c r="D14">
        <v>105</v>
      </c>
      <c r="E14">
        <v>47</v>
      </c>
      <c r="F14">
        <v>249</v>
      </c>
      <c r="G14" s="1">
        <v>3230982</v>
      </c>
      <c r="H14">
        <v>2751073.983</v>
      </c>
      <c r="I14" t="s">
        <v>19</v>
      </c>
      <c r="J14" t="s">
        <v>64</v>
      </c>
      <c r="K14" t="s">
        <v>20</v>
      </c>
    </row>
    <row r="15" spans="1:11" x14ac:dyDescent="0.25">
      <c r="A15" t="str">
        <f>_xlfn.XLOOKUP(K15, $I$2:$I$33, $J$2:$J$33, "Not Found")</f>
        <v>MIN</v>
      </c>
      <c r="B15" t="s">
        <v>40</v>
      </c>
      <c r="C15">
        <v>82</v>
      </c>
      <c r="D15">
        <v>97</v>
      </c>
      <c r="E15">
        <v>42</v>
      </c>
      <c r="F15">
        <v>225</v>
      </c>
      <c r="G15" s="1">
        <v>3223841</v>
      </c>
      <c r="H15">
        <v>2337742.4550000001</v>
      </c>
      <c r="I15" t="s">
        <v>20</v>
      </c>
      <c r="J15" t="s">
        <v>65</v>
      </c>
      <c r="K15" t="s">
        <v>21</v>
      </c>
    </row>
    <row r="16" spans="1:11" x14ac:dyDescent="0.25">
      <c r="A16" t="str">
        <f>_xlfn.XLOOKUP(K16, $I$2:$I$33, $J$2:$J$33, "Not Found")</f>
        <v>MTL</v>
      </c>
      <c r="B16" t="s">
        <v>40</v>
      </c>
      <c r="C16">
        <v>82</v>
      </c>
      <c r="D16">
        <v>91</v>
      </c>
      <c r="E16">
        <v>38</v>
      </c>
      <c r="F16">
        <v>243</v>
      </c>
      <c r="G16" s="1">
        <v>3493533</v>
      </c>
      <c r="H16">
        <v>2826979.43</v>
      </c>
      <c r="I16" t="s">
        <v>21</v>
      </c>
      <c r="J16" t="s">
        <v>66</v>
      </c>
      <c r="K16" t="s">
        <v>67</v>
      </c>
    </row>
    <row r="17" spans="1:11" x14ac:dyDescent="0.25">
      <c r="A17" t="str">
        <f>_xlfn.XLOOKUP(K17, $I$2:$I$33, $J$2:$J$33, "Not Found")</f>
        <v>NSH</v>
      </c>
      <c r="B17" t="s">
        <v>40</v>
      </c>
      <c r="C17">
        <v>82</v>
      </c>
      <c r="D17">
        <v>68</v>
      </c>
      <c r="E17">
        <v>28</v>
      </c>
      <c r="F17">
        <v>212</v>
      </c>
      <c r="G17" s="1">
        <v>2968032</v>
      </c>
      <c r="H17">
        <v>2818358.4210000001</v>
      </c>
      <c r="I17" t="s">
        <v>67</v>
      </c>
      <c r="J17" t="s">
        <v>68</v>
      </c>
      <c r="K17" t="s">
        <v>22</v>
      </c>
    </row>
    <row r="18" spans="1:11" x14ac:dyDescent="0.25">
      <c r="A18" t="str">
        <f>_xlfn.XLOOKUP(K18, $I$2:$I$33, $J$2:$J$33, "Not Found")</f>
        <v>NJD</v>
      </c>
      <c r="B18" t="s">
        <v>40</v>
      </c>
      <c r="C18">
        <v>82</v>
      </c>
      <c r="D18">
        <v>91</v>
      </c>
      <c r="E18">
        <v>40</v>
      </c>
      <c r="F18">
        <v>240</v>
      </c>
      <c r="G18" s="1">
        <v>3158790</v>
      </c>
      <c r="H18">
        <v>2653514.13</v>
      </c>
      <c r="I18" t="s">
        <v>22</v>
      </c>
      <c r="J18" t="s">
        <v>69</v>
      </c>
      <c r="K18" t="s">
        <v>23</v>
      </c>
    </row>
    <row r="19" spans="1:11" x14ac:dyDescent="0.25">
      <c r="A19" t="str">
        <f>_xlfn.XLOOKUP(K19, $I$2:$I$33, $J$2:$J$33, "Not Found")</f>
        <v>NYI</v>
      </c>
      <c r="B19" t="s">
        <v>40</v>
      </c>
      <c r="C19">
        <v>82</v>
      </c>
      <c r="D19">
        <v>82</v>
      </c>
      <c r="E19">
        <v>33</v>
      </c>
      <c r="F19">
        <v>222</v>
      </c>
      <c r="G19" s="1">
        <v>3130874</v>
      </c>
      <c r="H19">
        <v>2664873.5129999998</v>
      </c>
      <c r="I19" t="s">
        <v>23</v>
      </c>
      <c r="J19" t="s">
        <v>70</v>
      </c>
      <c r="K19" t="s">
        <v>24</v>
      </c>
    </row>
    <row r="20" spans="1:11" x14ac:dyDescent="0.25">
      <c r="A20" t="str">
        <f>_xlfn.XLOOKUP(K20, $I$2:$I$33, $J$2:$J$33, "Not Found")</f>
        <v>NYR</v>
      </c>
      <c r="B20" t="s">
        <v>40</v>
      </c>
      <c r="C20">
        <v>82</v>
      </c>
      <c r="D20">
        <v>85</v>
      </c>
      <c r="E20">
        <v>38</v>
      </c>
      <c r="F20">
        <v>255</v>
      </c>
      <c r="G20" s="1">
        <v>3015441</v>
      </c>
      <c r="H20">
        <v>3108796.6669999999</v>
      </c>
      <c r="I20" t="s">
        <v>24</v>
      </c>
      <c r="J20" t="s">
        <v>71</v>
      </c>
      <c r="K20" t="s">
        <v>25</v>
      </c>
    </row>
    <row r="21" spans="1:11" x14ac:dyDescent="0.25">
      <c r="A21" t="str">
        <f>_xlfn.XLOOKUP(K21, $I$2:$I$33, $J$2:$J$33, "Not Found")</f>
        <v>OTT</v>
      </c>
      <c r="B21" t="s">
        <v>40</v>
      </c>
      <c r="C21">
        <v>82</v>
      </c>
      <c r="D21">
        <v>97</v>
      </c>
      <c r="E21">
        <v>44</v>
      </c>
      <c r="F21">
        <v>242</v>
      </c>
      <c r="G21" s="1">
        <v>3626627</v>
      </c>
      <c r="H21">
        <v>2763342.4109999998</v>
      </c>
      <c r="I21" t="s">
        <v>25</v>
      </c>
      <c r="J21" t="s">
        <v>72</v>
      </c>
      <c r="K21" t="s">
        <v>26</v>
      </c>
    </row>
    <row r="22" spans="1:11" x14ac:dyDescent="0.25">
      <c r="A22" t="str">
        <f>_xlfn.XLOOKUP(K22, $I$2:$I$33, $J$2:$J$33, "Not Found")</f>
        <v>PHI</v>
      </c>
      <c r="B22" t="s">
        <v>40</v>
      </c>
      <c r="C22">
        <v>82</v>
      </c>
      <c r="D22">
        <v>76</v>
      </c>
      <c r="E22">
        <v>27</v>
      </c>
      <c r="F22">
        <v>232</v>
      </c>
      <c r="G22" s="1">
        <v>2680167</v>
      </c>
      <c r="H22">
        <v>2109731.5490000001</v>
      </c>
      <c r="I22" t="s">
        <v>26</v>
      </c>
      <c r="J22" t="s">
        <v>73</v>
      </c>
      <c r="K22" t="s">
        <v>27</v>
      </c>
    </row>
    <row r="23" spans="1:11" x14ac:dyDescent="0.25">
      <c r="A23" t="str">
        <f>_xlfn.XLOOKUP(K23, $I$2:$I$33, $J$2:$J$33, "Not Found")</f>
        <v>PIT</v>
      </c>
      <c r="B23" t="s">
        <v>40</v>
      </c>
      <c r="C23">
        <v>82</v>
      </c>
      <c r="D23">
        <v>80</v>
      </c>
      <c r="E23">
        <v>33</v>
      </c>
      <c r="F23">
        <v>242</v>
      </c>
      <c r="G23" s="1">
        <v>2754152</v>
      </c>
      <c r="H23">
        <v>2687230.821</v>
      </c>
      <c r="I23" t="s">
        <v>27</v>
      </c>
      <c r="J23" t="s">
        <v>74</v>
      </c>
      <c r="K23" t="s">
        <v>28</v>
      </c>
    </row>
    <row r="24" spans="1:11" x14ac:dyDescent="0.25">
      <c r="A24" t="str">
        <f>_xlfn.XLOOKUP(K24, $I$2:$I$33, $J$2:$J$33, "Not Found")</f>
        <v>SJS</v>
      </c>
      <c r="B24" t="s">
        <v>40</v>
      </c>
      <c r="C24">
        <v>82</v>
      </c>
      <c r="D24">
        <v>52</v>
      </c>
      <c r="E24">
        <v>18</v>
      </c>
      <c r="F24">
        <v>208</v>
      </c>
      <c r="G24" s="1">
        <v>2281773</v>
      </c>
      <c r="H24">
        <v>2013316.902</v>
      </c>
      <c r="I24" t="s">
        <v>28</v>
      </c>
      <c r="J24" t="s">
        <v>75</v>
      </c>
      <c r="K24" t="s">
        <v>29</v>
      </c>
    </row>
    <row r="25" spans="1:11" x14ac:dyDescent="0.25">
      <c r="A25" t="str">
        <f>_xlfn.XLOOKUP(K25, $I$2:$I$33, $J$2:$J$33, "Not Found")</f>
        <v>SEA</v>
      </c>
      <c r="B25" t="s">
        <v>40</v>
      </c>
      <c r="C25">
        <v>82</v>
      </c>
      <c r="D25">
        <v>76</v>
      </c>
      <c r="E25">
        <v>33</v>
      </c>
      <c r="F25">
        <v>245</v>
      </c>
      <c r="G25" s="1">
        <v>3761452</v>
      </c>
      <c r="H25">
        <v>2404931.781</v>
      </c>
      <c r="I25" t="s">
        <v>29</v>
      </c>
      <c r="J25" t="s">
        <v>76</v>
      </c>
      <c r="K25" t="s">
        <v>30</v>
      </c>
    </row>
    <row r="26" spans="1:11" x14ac:dyDescent="0.25">
      <c r="A26" t="str">
        <f>_xlfn.XLOOKUP(K26, $I$2:$I$33, $J$2:$J$33, "Not Found")</f>
        <v>STL</v>
      </c>
      <c r="B26" t="s">
        <v>40</v>
      </c>
      <c r="C26">
        <v>82</v>
      </c>
      <c r="D26">
        <v>96</v>
      </c>
      <c r="E26">
        <v>40</v>
      </c>
      <c r="F26">
        <v>250</v>
      </c>
      <c r="G26" s="1">
        <v>3554822</v>
      </c>
      <c r="H26">
        <v>2621810.7429999998</v>
      </c>
      <c r="I26" t="s">
        <v>30</v>
      </c>
      <c r="J26" t="s">
        <v>77</v>
      </c>
      <c r="K26" t="s">
        <v>31</v>
      </c>
    </row>
    <row r="27" spans="1:11" x14ac:dyDescent="0.25">
      <c r="A27" t="str">
        <f>_xlfn.XLOOKUP(K27, $I$2:$I$33, $J$2:$J$33, "Not Found")</f>
        <v>TBL</v>
      </c>
      <c r="B27" t="s">
        <v>40</v>
      </c>
      <c r="C27">
        <v>82</v>
      </c>
      <c r="D27">
        <v>102</v>
      </c>
      <c r="E27">
        <v>45</v>
      </c>
      <c r="F27">
        <v>292</v>
      </c>
      <c r="G27" s="1">
        <v>4031354</v>
      </c>
      <c r="H27">
        <v>3312041.4360000002</v>
      </c>
      <c r="I27" t="s">
        <v>31</v>
      </c>
      <c r="J27" t="s">
        <v>78</v>
      </c>
      <c r="K27" t="s">
        <v>32</v>
      </c>
    </row>
    <row r="28" spans="1:11" x14ac:dyDescent="0.25">
      <c r="A28" t="str">
        <f>_xlfn.XLOOKUP(K28, $I$2:$I$33, $J$2:$J$33, "Not Found")</f>
        <v>Not Found</v>
      </c>
      <c r="B28" t="s">
        <v>40</v>
      </c>
      <c r="C28">
        <v>82</v>
      </c>
      <c r="D28">
        <v>108</v>
      </c>
      <c r="E28">
        <v>51</v>
      </c>
      <c r="F28">
        <v>267</v>
      </c>
      <c r="G28" s="1">
        <v>3605127</v>
      </c>
      <c r="H28">
        <v>3713928.9160000002</v>
      </c>
      <c r="I28" t="s">
        <v>32</v>
      </c>
      <c r="J28" t="s">
        <v>79</v>
      </c>
      <c r="K28" t="s">
        <v>33</v>
      </c>
    </row>
    <row r="29" spans="1:11" x14ac:dyDescent="0.25">
      <c r="A29" t="str">
        <f>_xlfn.XLOOKUP(K29, $I$2:$I$33, $J$2:$J$33, "Not Found")</f>
        <v>VAN</v>
      </c>
      <c r="B29" t="s">
        <v>40</v>
      </c>
      <c r="C29">
        <v>82</v>
      </c>
      <c r="D29">
        <v>90</v>
      </c>
      <c r="E29">
        <v>35</v>
      </c>
      <c r="F29">
        <v>233</v>
      </c>
      <c r="G29" s="1">
        <v>3340551</v>
      </c>
      <c r="H29">
        <v>2858116.696</v>
      </c>
      <c r="I29" t="s">
        <v>35</v>
      </c>
      <c r="J29" t="s">
        <v>80</v>
      </c>
      <c r="K29" t="s">
        <v>35</v>
      </c>
    </row>
    <row r="30" spans="1:11" x14ac:dyDescent="0.25">
      <c r="A30" t="str">
        <f>_xlfn.XLOOKUP(K30, $I$2:$I$33, $J$2:$J$33, "Not Found")</f>
        <v>VGK</v>
      </c>
      <c r="B30" t="s">
        <v>40</v>
      </c>
      <c r="C30">
        <v>82</v>
      </c>
      <c r="D30">
        <v>110</v>
      </c>
      <c r="E30">
        <v>49</v>
      </c>
      <c r="F30">
        <v>274</v>
      </c>
      <c r="G30" s="1">
        <v>3367327</v>
      </c>
      <c r="H30">
        <v>2916780.1919999998</v>
      </c>
      <c r="I30" t="s">
        <v>36</v>
      </c>
      <c r="J30" t="s">
        <v>81</v>
      </c>
      <c r="K30" t="s">
        <v>36</v>
      </c>
    </row>
    <row r="31" spans="1:11" x14ac:dyDescent="0.25">
      <c r="A31" t="str">
        <f>_xlfn.XLOOKUP(K31, $I$2:$I$33, $J$2:$J$33, "Not Found")</f>
        <v>WSH</v>
      </c>
      <c r="B31" t="s">
        <v>40</v>
      </c>
      <c r="C31">
        <v>82</v>
      </c>
      <c r="D31">
        <v>111</v>
      </c>
      <c r="E31">
        <v>49</v>
      </c>
      <c r="F31">
        <v>286</v>
      </c>
      <c r="G31" s="1">
        <v>3670988</v>
      </c>
      <c r="H31">
        <v>2789815.95</v>
      </c>
      <c r="I31" t="s">
        <v>37</v>
      </c>
      <c r="J31" t="s">
        <v>82</v>
      </c>
      <c r="K31" t="s">
        <v>37</v>
      </c>
    </row>
    <row r="32" spans="1:11" x14ac:dyDescent="0.25">
      <c r="A32" t="str">
        <f>_xlfn.XLOOKUP(K32, $I$2:$I$33, $J$2:$J$33, "Not Found")</f>
        <v>WPG</v>
      </c>
      <c r="B32" t="s">
        <v>40</v>
      </c>
      <c r="C32">
        <v>82</v>
      </c>
      <c r="D32">
        <v>116</v>
      </c>
      <c r="E32">
        <v>54</v>
      </c>
      <c r="F32">
        <v>275</v>
      </c>
      <c r="G32" s="1">
        <v>2904124</v>
      </c>
      <c r="H32">
        <v>2383544.8679999998</v>
      </c>
      <c r="I32" t="s">
        <v>38</v>
      </c>
      <c r="J32" t="s">
        <v>83</v>
      </c>
      <c r="K32" t="s">
        <v>38</v>
      </c>
    </row>
    <row r="33" spans="1:11" ht="15.75" x14ac:dyDescent="0.25">
      <c r="A33" t="str">
        <f>_xlfn.XLOOKUP(K33, $I$2:$I$33, $J$2:$J$33, "Not Found")</f>
        <v>ANA</v>
      </c>
      <c r="B33" s="2" t="s">
        <v>41</v>
      </c>
      <c r="C33" s="2">
        <v>82</v>
      </c>
      <c r="D33" s="2">
        <v>59</v>
      </c>
      <c r="E33" s="2">
        <v>26</v>
      </c>
      <c r="F33" s="2">
        <v>203</v>
      </c>
      <c r="G33" s="3">
        <v>2489057.54</v>
      </c>
      <c r="H33" s="3">
        <v>2217507.36</v>
      </c>
      <c r="I33" t="s">
        <v>34</v>
      </c>
      <c r="J33" t="s">
        <v>84</v>
      </c>
      <c r="K33" s="2" t="s">
        <v>8</v>
      </c>
    </row>
    <row r="34" spans="1:11" ht="15.75" x14ac:dyDescent="0.25">
      <c r="A34" t="str">
        <f>_xlfn.XLOOKUP(K34, $I$2:$I$33, $J$2:$J$33, "Not Found")</f>
        <v>ARI</v>
      </c>
      <c r="B34" s="2" t="s">
        <v>41</v>
      </c>
      <c r="C34" s="2">
        <v>82</v>
      </c>
      <c r="D34" s="2">
        <v>77</v>
      </c>
      <c r="E34" s="2">
        <v>34</v>
      </c>
      <c r="F34" s="2">
        <v>254</v>
      </c>
      <c r="G34" s="3">
        <v>2985676</v>
      </c>
      <c r="H34" s="3">
        <v>2364045.0299999998</v>
      </c>
      <c r="K34" s="2" t="s">
        <v>39</v>
      </c>
    </row>
    <row r="35" spans="1:11" ht="15.75" x14ac:dyDescent="0.25">
      <c r="A35" t="str">
        <f>_xlfn.XLOOKUP(K35, $I$2:$I$33, $J$2:$J$33, "Not Found")</f>
        <v>BOS</v>
      </c>
      <c r="B35" s="2" t="s">
        <v>41</v>
      </c>
      <c r="C35" s="2">
        <v>82</v>
      </c>
      <c r="D35" s="2">
        <v>109</v>
      </c>
      <c r="E35" s="2">
        <v>43</v>
      </c>
      <c r="F35" s="2">
        <v>263</v>
      </c>
      <c r="G35" s="3">
        <v>3040892.86</v>
      </c>
      <c r="H35" s="3">
        <v>2721313.96</v>
      </c>
      <c r="K35" s="2" t="s">
        <v>9</v>
      </c>
    </row>
    <row r="36" spans="1:11" ht="15.75" x14ac:dyDescent="0.25">
      <c r="A36" t="str">
        <f>_xlfn.XLOOKUP(K36, $I$2:$I$33, $J$2:$J$33, "Not Found")</f>
        <v>BUF</v>
      </c>
      <c r="B36" s="2" t="s">
        <v>41</v>
      </c>
      <c r="C36" s="2">
        <v>82</v>
      </c>
      <c r="D36" s="2">
        <v>84</v>
      </c>
      <c r="E36" s="2">
        <v>37</v>
      </c>
      <c r="F36" s="2">
        <v>244</v>
      </c>
      <c r="G36" s="3">
        <v>3109720.43</v>
      </c>
      <c r="H36" s="3">
        <v>2335254.38</v>
      </c>
      <c r="K36" s="2" t="s">
        <v>10</v>
      </c>
    </row>
    <row r="37" spans="1:11" ht="15.75" x14ac:dyDescent="0.25">
      <c r="A37" t="str">
        <f>_xlfn.XLOOKUP(K37, $I$2:$I$33, $J$2:$J$33, "Not Found")</f>
        <v>CGY</v>
      </c>
      <c r="B37" s="2" t="s">
        <v>41</v>
      </c>
      <c r="C37" s="2">
        <v>82</v>
      </c>
      <c r="D37" s="2">
        <v>81</v>
      </c>
      <c r="E37" s="2">
        <v>38</v>
      </c>
      <c r="F37" s="2">
        <v>253</v>
      </c>
      <c r="G37" s="3">
        <v>3166413.04</v>
      </c>
      <c r="H37" s="3">
        <v>2715019.08</v>
      </c>
      <c r="K37" s="2" t="s">
        <v>11</v>
      </c>
    </row>
    <row r="38" spans="1:11" ht="15.75" x14ac:dyDescent="0.25">
      <c r="A38" t="str">
        <f>_xlfn.XLOOKUP(K38, $I$2:$I$33, $J$2:$J$33, "Not Found")</f>
        <v>CAR</v>
      </c>
      <c r="B38" s="2" t="s">
        <v>41</v>
      </c>
      <c r="C38" s="2">
        <v>82</v>
      </c>
      <c r="D38" s="2">
        <v>111</v>
      </c>
      <c r="E38" s="2">
        <v>50</v>
      </c>
      <c r="F38" s="2">
        <v>277</v>
      </c>
      <c r="G38" s="3">
        <v>3533682.11</v>
      </c>
      <c r="H38" s="3">
        <v>2659839.3199999998</v>
      </c>
      <c r="K38" s="2" t="s">
        <v>12</v>
      </c>
    </row>
    <row r="39" spans="1:11" ht="15.75" x14ac:dyDescent="0.25">
      <c r="A39" t="str">
        <f>_xlfn.XLOOKUP(K39, $I$2:$I$33, $J$2:$J$33, "Not Found")</f>
        <v>CHI</v>
      </c>
      <c r="B39" s="2" t="s">
        <v>41</v>
      </c>
      <c r="C39" s="2">
        <v>82</v>
      </c>
      <c r="D39" s="2">
        <v>52</v>
      </c>
      <c r="E39" s="2">
        <v>22</v>
      </c>
      <c r="F39" s="2">
        <v>178</v>
      </c>
      <c r="G39" s="3">
        <v>2657651.5</v>
      </c>
      <c r="H39" s="3">
        <v>2232513.2799999998</v>
      </c>
      <c r="K39" s="2" t="s">
        <v>13</v>
      </c>
    </row>
    <row r="40" spans="1:11" ht="15.75" x14ac:dyDescent="0.25">
      <c r="A40" t="str">
        <f>_xlfn.XLOOKUP(K40, $I$2:$I$33, $J$2:$J$33, "Not Found")</f>
        <v>COL</v>
      </c>
      <c r="B40" s="2" t="s">
        <v>41</v>
      </c>
      <c r="C40" s="2">
        <v>82</v>
      </c>
      <c r="D40" s="2">
        <v>107</v>
      </c>
      <c r="E40" s="2">
        <v>48</v>
      </c>
      <c r="F40" s="2">
        <v>302</v>
      </c>
      <c r="G40" s="3">
        <v>3542000</v>
      </c>
      <c r="H40" s="3">
        <v>3106338.04</v>
      </c>
      <c r="K40" s="2" t="s">
        <v>14</v>
      </c>
    </row>
    <row r="41" spans="1:11" ht="15.75" x14ac:dyDescent="0.25">
      <c r="A41" t="str">
        <f>_xlfn.XLOOKUP(K41, $I$2:$I$33, $J$2:$J$33, "Not Found")</f>
        <v>CBJ</v>
      </c>
      <c r="B41" s="2" t="s">
        <v>41</v>
      </c>
      <c r="C41" s="2">
        <v>82</v>
      </c>
      <c r="D41" s="2">
        <v>66</v>
      </c>
      <c r="E41" s="2">
        <v>24</v>
      </c>
      <c r="F41" s="2">
        <v>234</v>
      </c>
      <c r="G41" s="3">
        <v>2913621.77</v>
      </c>
      <c r="H41" s="3">
        <v>2895721.37</v>
      </c>
      <c r="K41" s="2" t="s">
        <v>15</v>
      </c>
    </row>
    <row r="42" spans="1:11" ht="15.75" x14ac:dyDescent="0.25">
      <c r="A42" t="str">
        <f>_xlfn.XLOOKUP(K42, $I$2:$I$33, $J$2:$J$33, "Not Found")</f>
        <v>DAL</v>
      </c>
      <c r="B42" s="2" t="s">
        <v>41</v>
      </c>
      <c r="C42" s="2">
        <v>82</v>
      </c>
      <c r="D42" s="2">
        <v>113</v>
      </c>
      <c r="E42" s="2">
        <v>48</v>
      </c>
      <c r="F42" s="2">
        <v>294</v>
      </c>
      <c r="G42" s="3">
        <v>3791159.43</v>
      </c>
      <c r="H42" s="3">
        <v>3012632.13</v>
      </c>
      <c r="K42" s="2" t="s">
        <v>16</v>
      </c>
    </row>
    <row r="43" spans="1:11" ht="15.75" x14ac:dyDescent="0.25">
      <c r="A43" t="str">
        <f>_xlfn.XLOOKUP(K43, $I$2:$I$33, $J$2:$J$33, "Not Found")</f>
        <v>DET</v>
      </c>
      <c r="B43" s="2" t="s">
        <v>41</v>
      </c>
      <c r="C43" s="2">
        <v>82</v>
      </c>
      <c r="D43" s="2">
        <v>91</v>
      </c>
      <c r="E43" s="2">
        <v>38</v>
      </c>
      <c r="F43" s="2">
        <v>275</v>
      </c>
      <c r="G43" s="3">
        <v>3548787.86</v>
      </c>
      <c r="H43" s="3">
        <v>2240915.98</v>
      </c>
      <c r="K43" s="2" t="s">
        <v>17</v>
      </c>
    </row>
    <row r="44" spans="1:11" ht="15.75" x14ac:dyDescent="0.25">
      <c r="A44" t="str">
        <f>_xlfn.XLOOKUP(K44, $I$2:$I$33, $J$2:$J$33, "Not Found")</f>
        <v>EDM</v>
      </c>
      <c r="B44" s="2" t="s">
        <v>41</v>
      </c>
      <c r="C44" s="2">
        <v>82</v>
      </c>
      <c r="D44" s="2">
        <v>104</v>
      </c>
      <c r="E44" s="2">
        <v>47</v>
      </c>
      <c r="F44" s="2">
        <v>292</v>
      </c>
      <c r="G44" s="3">
        <v>3502083.33</v>
      </c>
      <c r="H44" s="3">
        <v>3129943.31</v>
      </c>
      <c r="K44" s="2" t="s">
        <v>18</v>
      </c>
    </row>
    <row r="45" spans="1:11" ht="15.75" x14ac:dyDescent="0.25">
      <c r="A45" t="str">
        <f>_xlfn.XLOOKUP(K45, $I$2:$I$33, $J$2:$J$33, "Not Found")</f>
        <v>FLA</v>
      </c>
      <c r="B45" s="2" t="s">
        <v>41</v>
      </c>
      <c r="C45" s="2">
        <v>82</v>
      </c>
      <c r="D45" s="2">
        <v>110</v>
      </c>
      <c r="E45" s="2">
        <v>49</v>
      </c>
      <c r="F45" s="2">
        <v>265</v>
      </c>
      <c r="G45" s="3">
        <v>3283205.15</v>
      </c>
      <c r="H45" s="3">
        <v>2964452.14</v>
      </c>
      <c r="K45" s="2" t="s">
        <v>19</v>
      </c>
    </row>
    <row r="46" spans="1:11" ht="15.75" x14ac:dyDescent="0.25">
      <c r="A46" t="str">
        <f>_xlfn.XLOOKUP(K46, $I$2:$I$33, $J$2:$J$33, "Not Found")</f>
        <v>LAK</v>
      </c>
      <c r="B46" s="2" t="s">
        <v>41</v>
      </c>
      <c r="C46" s="2">
        <v>82</v>
      </c>
      <c r="D46" s="2">
        <v>99</v>
      </c>
      <c r="E46" s="2">
        <v>42</v>
      </c>
      <c r="F46" s="2">
        <v>254</v>
      </c>
      <c r="G46" s="3">
        <v>3580253.65</v>
      </c>
      <c r="H46" s="3">
        <v>3174855.54</v>
      </c>
      <c r="K46" s="2" t="s">
        <v>20</v>
      </c>
    </row>
    <row r="47" spans="1:11" ht="15.75" x14ac:dyDescent="0.25">
      <c r="A47" t="str">
        <f>_xlfn.XLOOKUP(K47, $I$2:$I$33, $J$2:$J$33, "Not Found")</f>
        <v>MIN</v>
      </c>
      <c r="B47" s="2" t="s">
        <v>41</v>
      </c>
      <c r="C47" s="2">
        <v>82</v>
      </c>
      <c r="D47" s="2">
        <v>87</v>
      </c>
      <c r="E47" s="2">
        <v>36</v>
      </c>
      <c r="F47" s="2">
        <v>248</v>
      </c>
      <c r="G47" s="3">
        <v>2839266.64</v>
      </c>
      <c r="H47" s="3">
        <v>2458436.9300000002</v>
      </c>
      <c r="K47" s="2" t="s">
        <v>21</v>
      </c>
    </row>
    <row r="48" spans="1:11" ht="15.75" x14ac:dyDescent="0.25">
      <c r="A48" t="str">
        <f>_xlfn.XLOOKUP(K48, $I$2:$I$33, $J$2:$J$33, "Not Found")</f>
        <v>MTL</v>
      </c>
      <c r="B48" s="2" t="s">
        <v>41</v>
      </c>
      <c r="C48" s="2">
        <v>82</v>
      </c>
      <c r="D48" s="2">
        <v>76</v>
      </c>
      <c r="E48" s="2">
        <v>26</v>
      </c>
      <c r="F48" s="2">
        <v>232</v>
      </c>
      <c r="G48" s="3">
        <v>2982147.38</v>
      </c>
      <c r="H48" s="3">
        <v>2681425.04</v>
      </c>
      <c r="K48" s="2" t="s">
        <v>67</v>
      </c>
    </row>
    <row r="49" spans="1:11" ht="15.75" x14ac:dyDescent="0.25">
      <c r="A49" t="str">
        <f>_xlfn.XLOOKUP(K49, $I$2:$I$33, $J$2:$J$33, "Not Found")</f>
        <v>NSH</v>
      </c>
      <c r="B49" s="2" t="s">
        <v>41</v>
      </c>
      <c r="C49" s="2">
        <v>82</v>
      </c>
      <c r="D49" s="2">
        <v>99</v>
      </c>
      <c r="E49" s="2">
        <v>44</v>
      </c>
      <c r="F49" s="2">
        <v>266</v>
      </c>
      <c r="G49" s="3">
        <v>3102038</v>
      </c>
      <c r="H49" s="3">
        <v>2393597.46</v>
      </c>
      <c r="K49" s="2" t="s">
        <v>22</v>
      </c>
    </row>
    <row r="50" spans="1:11" ht="15.75" x14ac:dyDescent="0.25">
      <c r="A50" t="str">
        <f>_xlfn.XLOOKUP(K50, $I$2:$I$33, $J$2:$J$33, "Not Found")</f>
        <v>NJD</v>
      </c>
      <c r="B50" s="2" t="s">
        <v>41</v>
      </c>
      <c r="C50" s="2">
        <v>82</v>
      </c>
      <c r="D50" s="2">
        <v>81</v>
      </c>
      <c r="E50" s="2">
        <v>38</v>
      </c>
      <c r="F50" s="2">
        <v>264</v>
      </c>
      <c r="G50" s="3">
        <v>3111800</v>
      </c>
      <c r="H50" s="3">
        <v>2878462.82</v>
      </c>
      <c r="K50" s="2" t="s">
        <v>23</v>
      </c>
    </row>
    <row r="51" spans="1:11" ht="15.75" x14ac:dyDescent="0.25">
      <c r="A51" t="str">
        <f>_xlfn.XLOOKUP(K51, $I$2:$I$33, $J$2:$J$33, "Not Found")</f>
        <v>NYI</v>
      </c>
      <c r="B51" s="2" t="s">
        <v>41</v>
      </c>
      <c r="C51" s="2">
        <v>82</v>
      </c>
      <c r="D51" s="2">
        <v>94</v>
      </c>
      <c r="E51" s="2">
        <v>38</v>
      </c>
      <c r="F51" s="2">
        <v>245</v>
      </c>
      <c r="G51" s="3">
        <v>3299709.92</v>
      </c>
      <c r="H51" s="3">
        <v>2512250.66</v>
      </c>
      <c r="K51" s="2" t="s">
        <v>24</v>
      </c>
    </row>
    <row r="52" spans="1:11" ht="15.75" x14ac:dyDescent="0.25">
      <c r="A52" t="str">
        <f>_xlfn.XLOOKUP(K52, $I$2:$I$33, $J$2:$J$33, "Not Found")</f>
        <v>NYR</v>
      </c>
      <c r="B52" s="2" t="s">
        <v>41</v>
      </c>
      <c r="C52" s="2">
        <v>82</v>
      </c>
      <c r="D52" s="2">
        <v>114</v>
      </c>
      <c r="E52" s="2">
        <v>51</v>
      </c>
      <c r="F52" s="2">
        <v>278</v>
      </c>
      <c r="G52" s="3">
        <v>3660360.92</v>
      </c>
      <c r="H52" s="3">
        <v>3116728.59</v>
      </c>
      <c r="K52" s="2" t="s">
        <v>25</v>
      </c>
    </row>
    <row r="53" spans="1:11" ht="15.75" x14ac:dyDescent="0.25">
      <c r="A53" t="str">
        <f>_xlfn.XLOOKUP(K53, $I$2:$I$33, $J$2:$J$33, "Not Found")</f>
        <v>OTT</v>
      </c>
      <c r="B53" s="2" t="s">
        <v>41</v>
      </c>
      <c r="C53" s="2">
        <v>82</v>
      </c>
      <c r="D53" s="2">
        <v>78</v>
      </c>
      <c r="E53" s="2">
        <v>32</v>
      </c>
      <c r="F53" s="2">
        <v>250</v>
      </c>
      <c r="G53" s="3">
        <v>3191383.88</v>
      </c>
      <c r="H53" s="3">
        <v>2734603.82</v>
      </c>
      <c r="K53" s="2" t="s">
        <v>26</v>
      </c>
    </row>
    <row r="54" spans="1:11" ht="15.75" x14ac:dyDescent="0.25">
      <c r="A54" t="str">
        <f>_xlfn.XLOOKUP(K54, $I$2:$I$33, $J$2:$J$33, "Not Found")</f>
        <v>PHI</v>
      </c>
      <c r="B54" s="2" t="s">
        <v>41</v>
      </c>
      <c r="C54" s="2">
        <v>82</v>
      </c>
      <c r="D54" s="2">
        <v>87</v>
      </c>
      <c r="E54" s="2">
        <v>34</v>
      </c>
      <c r="F54" s="2">
        <v>231</v>
      </c>
      <c r="G54" s="3">
        <v>3201979.17</v>
      </c>
      <c r="H54" s="3">
        <v>2310686.61</v>
      </c>
      <c r="K54" s="2" t="s">
        <v>27</v>
      </c>
    </row>
    <row r="55" spans="1:11" ht="15.75" x14ac:dyDescent="0.25">
      <c r="A55" t="str">
        <f>_xlfn.XLOOKUP(K55, $I$2:$I$33, $J$2:$J$33, "Not Found")</f>
        <v>PIT</v>
      </c>
      <c r="B55" s="2" t="s">
        <v>41</v>
      </c>
      <c r="C55" s="2">
        <v>82</v>
      </c>
      <c r="D55" s="2">
        <v>88</v>
      </c>
      <c r="E55" s="2">
        <v>36</v>
      </c>
      <c r="F55" s="2">
        <v>253</v>
      </c>
      <c r="G55" s="3">
        <v>3554355.43</v>
      </c>
      <c r="H55" s="3">
        <v>2808273.72</v>
      </c>
      <c r="K55" s="2" t="s">
        <v>28</v>
      </c>
    </row>
    <row r="56" spans="1:11" ht="15.75" x14ac:dyDescent="0.25">
      <c r="A56" t="str">
        <f>_xlfn.XLOOKUP(K56, $I$2:$I$33, $J$2:$J$33, "Not Found")</f>
        <v>SJS</v>
      </c>
      <c r="B56" s="2" t="s">
        <v>41</v>
      </c>
      <c r="C56" s="2">
        <v>82</v>
      </c>
      <c r="D56" s="2">
        <v>47</v>
      </c>
      <c r="E56" s="2">
        <v>18</v>
      </c>
      <c r="F56" s="2">
        <v>180</v>
      </c>
      <c r="G56" s="3">
        <v>2288125</v>
      </c>
      <c r="H56" s="3">
        <v>1930862.06</v>
      </c>
      <c r="K56" s="2" t="s">
        <v>29</v>
      </c>
    </row>
    <row r="57" spans="1:11" ht="15.75" x14ac:dyDescent="0.25">
      <c r="A57" t="str">
        <f>_xlfn.XLOOKUP(K57, $I$2:$I$33, $J$2:$J$33, "Not Found")</f>
        <v>SEA</v>
      </c>
      <c r="B57" s="2" t="s">
        <v>41</v>
      </c>
      <c r="C57" s="2">
        <v>82</v>
      </c>
      <c r="D57" s="2">
        <v>81</v>
      </c>
      <c r="E57" s="2">
        <v>31</v>
      </c>
      <c r="F57" s="2">
        <v>214</v>
      </c>
      <c r="G57" s="3">
        <v>3310688.39</v>
      </c>
      <c r="H57" s="3">
        <v>2038718.88</v>
      </c>
      <c r="K57" s="2" t="s">
        <v>30</v>
      </c>
    </row>
    <row r="58" spans="1:11" ht="15.75" x14ac:dyDescent="0.25">
      <c r="A58" t="str">
        <f>_xlfn.XLOOKUP(K58, $I$2:$I$33, $J$2:$J$33, "Not Found")</f>
        <v>STL</v>
      </c>
      <c r="B58" s="2" t="s">
        <v>41</v>
      </c>
      <c r="C58" s="2">
        <v>82</v>
      </c>
      <c r="D58" s="2">
        <v>92</v>
      </c>
      <c r="E58" s="2">
        <v>38</v>
      </c>
      <c r="F58" s="2">
        <v>234</v>
      </c>
      <c r="G58" s="3">
        <v>3816834.41</v>
      </c>
      <c r="H58" s="3">
        <v>2741738.79</v>
      </c>
      <c r="K58" s="2" t="s">
        <v>31</v>
      </c>
    </row>
    <row r="59" spans="1:11" ht="15.75" x14ac:dyDescent="0.25">
      <c r="A59" t="str">
        <f>_xlfn.XLOOKUP(K59, $I$2:$I$33, $J$2:$J$33, "Not Found")</f>
        <v>TBL</v>
      </c>
      <c r="B59" s="2" t="s">
        <v>41</v>
      </c>
      <c r="C59" s="2">
        <v>82</v>
      </c>
      <c r="D59" s="2">
        <v>98</v>
      </c>
      <c r="E59" s="2">
        <v>42</v>
      </c>
      <c r="F59" s="2">
        <v>288</v>
      </c>
      <c r="G59" s="3">
        <v>3517380.89</v>
      </c>
      <c r="H59" s="3">
        <v>3275531.76</v>
      </c>
      <c r="K59" s="2" t="s">
        <v>32</v>
      </c>
    </row>
    <row r="60" spans="1:11" ht="15.75" x14ac:dyDescent="0.25">
      <c r="A60" t="str">
        <f>_xlfn.XLOOKUP(K60, $I$2:$I$33, $J$2:$J$33, "Not Found")</f>
        <v>Not Found</v>
      </c>
      <c r="B60" s="2" t="s">
        <v>41</v>
      </c>
      <c r="C60" s="2">
        <v>82</v>
      </c>
      <c r="D60" s="2">
        <v>102</v>
      </c>
      <c r="E60" s="2">
        <v>41</v>
      </c>
      <c r="F60" s="2">
        <v>298</v>
      </c>
      <c r="G60" s="3">
        <v>3591881.63</v>
      </c>
      <c r="H60" s="3">
        <v>3242151.78</v>
      </c>
      <c r="K60" s="2" t="s">
        <v>33</v>
      </c>
    </row>
    <row r="61" spans="1:11" ht="15.75" x14ac:dyDescent="0.25">
      <c r="A61" t="str">
        <f>_xlfn.XLOOKUP(K61, $I$2:$I$33, $J$2:$J$33, "Not Found")</f>
        <v>VAN</v>
      </c>
      <c r="B61" s="2" t="s">
        <v>41</v>
      </c>
      <c r="C61" s="2">
        <v>82</v>
      </c>
      <c r="D61" s="2">
        <v>109</v>
      </c>
      <c r="E61" s="2">
        <v>50</v>
      </c>
      <c r="F61" s="2">
        <v>279</v>
      </c>
      <c r="G61" s="3">
        <v>3392350</v>
      </c>
      <c r="H61" s="3">
        <v>2392075.89</v>
      </c>
      <c r="K61" s="2" t="s">
        <v>35</v>
      </c>
    </row>
    <row r="62" spans="1:11" ht="15.75" x14ac:dyDescent="0.25">
      <c r="A62" t="str">
        <f>_xlfn.XLOOKUP(K62, $I$2:$I$33, $J$2:$J$33, "Not Found")</f>
        <v>VGK</v>
      </c>
      <c r="B62" s="2" t="s">
        <v>41</v>
      </c>
      <c r="C62" s="2">
        <v>82</v>
      </c>
      <c r="D62" s="2">
        <v>98</v>
      </c>
      <c r="E62" s="2">
        <v>41</v>
      </c>
      <c r="F62" s="2">
        <v>263</v>
      </c>
      <c r="G62" s="3">
        <v>3941758.63</v>
      </c>
      <c r="H62" s="3">
        <v>2779646.87</v>
      </c>
      <c r="K62" s="2" t="s">
        <v>36</v>
      </c>
    </row>
    <row r="63" spans="1:11" ht="15.75" x14ac:dyDescent="0.25">
      <c r="A63" t="str">
        <f>_xlfn.XLOOKUP(K63, $I$2:$I$33, $J$2:$J$33, "Not Found")</f>
        <v>WSH</v>
      </c>
      <c r="B63" s="2" t="s">
        <v>41</v>
      </c>
      <c r="C63" s="2">
        <v>82</v>
      </c>
      <c r="D63" s="2">
        <v>91</v>
      </c>
      <c r="E63" s="2">
        <v>36</v>
      </c>
      <c r="F63" s="2">
        <v>216</v>
      </c>
      <c r="G63" s="3">
        <v>2845216.07</v>
      </c>
      <c r="H63" s="3">
        <v>2654472.02</v>
      </c>
      <c r="K63" s="2" t="s">
        <v>37</v>
      </c>
    </row>
    <row r="64" spans="1:11" ht="15.75" x14ac:dyDescent="0.25">
      <c r="A64" t="str">
        <f>_xlfn.XLOOKUP(K64, $I$2:$I$33, $J$2:$J$33, "Not Found")</f>
        <v>WPG</v>
      </c>
      <c r="B64" s="2" t="s">
        <v>41</v>
      </c>
      <c r="C64" s="2">
        <v>82</v>
      </c>
      <c r="D64" s="2">
        <v>110</v>
      </c>
      <c r="E64" s="2">
        <v>52</v>
      </c>
      <c r="F64" s="2">
        <v>259</v>
      </c>
      <c r="G64" s="3">
        <v>3297763.69</v>
      </c>
      <c r="H64" s="3">
        <v>2073569.52</v>
      </c>
      <c r="K64" s="2" t="s">
        <v>38</v>
      </c>
    </row>
    <row r="65" spans="1:11" ht="15.75" x14ac:dyDescent="0.25">
      <c r="A65" t="str">
        <f>_xlfn.XLOOKUP(K65, $I$2:$I$33, $J$2:$J$33, "Not Found")</f>
        <v>ANA</v>
      </c>
      <c r="B65" s="2" t="s">
        <v>42</v>
      </c>
      <c r="C65" s="2">
        <v>82</v>
      </c>
      <c r="D65" s="2">
        <v>58</v>
      </c>
      <c r="E65" s="2">
        <v>20</v>
      </c>
      <c r="F65" s="2">
        <v>206</v>
      </c>
      <c r="G65" s="3">
        <v>2122000</v>
      </c>
      <c r="H65" s="3">
        <v>1855197.9</v>
      </c>
      <c r="K65" s="2" t="s">
        <v>8</v>
      </c>
    </row>
    <row r="66" spans="1:11" ht="15.75" x14ac:dyDescent="0.25">
      <c r="A66" t="str">
        <f>_xlfn.XLOOKUP(K66, $I$2:$I$33, $J$2:$J$33, "Not Found")</f>
        <v>ARI</v>
      </c>
      <c r="B66" s="2" t="s">
        <v>42</v>
      </c>
      <c r="C66" s="2">
        <v>82</v>
      </c>
      <c r="D66" s="2">
        <v>70</v>
      </c>
      <c r="E66" s="2">
        <v>25</v>
      </c>
      <c r="F66" s="2">
        <v>225</v>
      </c>
      <c r="G66" s="3">
        <v>2897550.61</v>
      </c>
      <c r="H66" s="3">
        <v>2463564.27</v>
      </c>
      <c r="K66" s="2" t="s">
        <v>39</v>
      </c>
    </row>
    <row r="67" spans="1:11" ht="15.75" x14ac:dyDescent="0.25">
      <c r="A67" t="str">
        <f>_xlfn.XLOOKUP(K67, $I$2:$I$33, $J$2:$J$33, "Not Found")</f>
        <v>BOS</v>
      </c>
      <c r="B67" s="2" t="s">
        <v>42</v>
      </c>
      <c r="C67" s="2">
        <v>82</v>
      </c>
      <c r="D67" s="2">
        <v>135</v>
      </c>
      <c r="E67" s="2">
        <v>61</v>
      </c>
      <c r="F67" s="2">
        <v>301</v>
      </c>
      <c r="G67" s="3">
        <v>3574733.32</v>
      </c>
      <c r="H67" s="3">
        <v>2299605.6</v>
      </c>
      <c r="K67" s="2" t="s">
        <v>9</v>
      </c>
    </row>
    <row r="68" spans="1:11" ht="15.75" x14ac:dyDescent="0.25">
      <c r="A68" t="str">
        <f>_xlfn.XLOOKUP(K68, $I$2:$I$33, $J$2:$J$33, "Not Found")</f>
        <v>BUF</v>
      </c>
      <c r="B68" s="2" t="s">
        <v>42</v>
      </c>
      <c r="C68" s="2">
        <v>82</v>
      </c>
      <c r="D68" s="2">
        <v>91</v>
      </c>
      <c r="E68" s="2">
        <v>39</v>
      </c>
      <c r="F68" s="2">
        <v>293</v>
      </c>
      <c r="G68" s="3">
        <v>2511018.52</v>
      </c>
      <c r="H68" s="3">
        <v>2040183.76</v>
      </c>
      <c r="K68" s="2" t="s">
        <v>10</v>
      </c>
    </row>
    <row r="69" spans="1:11" ht="15.75" x14ac:dyDescent="0.25">
      <c r="A69" t="str">
        <f>_xlfn.XLOOKUP(K69, $I$2:$I$33, $J$2:$J$33, "Not Found")</f>
        <v>CGY</v>
      </c>
      <c r="B69" s="2" t="s">
        <v>42</v>
      </c>
      <c r="C69" s="2">
        <v>82</v>
      </c>
      <c r="D69" s="2">
        <v>93</v>
      </c>
      <c r="E69" s="2">
        <v>36</v>
      </c>
      <c r="F69" s="2">
        <v>258</v>
      </c>
      <c r="G69" s="3">
        <v>3514583.33</v>
      </c>
      <c r="H69" s="3">
        <v>2045608.44</v>
      </c>
      <c r="K69" s="2" t="s">
        <v>11</v>
      </c>
    </row>
    <row r="70" spans="1:11" ht="15.75" x14ac:dyDescent="0.25">
      <c r="A70" t="str">
        <f>_xlfn.XLOOKUP(K70, $I$2:$I$33, $J$2:$J$33, "Not Found")</f>
        <v>CAR</v>
      </c>
      <c r="B70" s="2" t="s">
        <v>42</v>
      </c>
      <c r="C70" s="2">
        <v>82</v>
      </c>
      <c r="D70" s="2">
        <v>113</v>
      </c>
      <c r="E70" s="2">
        <v>48</v>
      </c>
      <c r="F70" s="2">
        <v>262</v>
      </c>
      <c r="G70" s="3">
        <v>3539330.26</v>
      </c>
      <c r="H70" s="3">
        <v>2449380.4900000002</v>
      </c>
      <c r="K70" s="2" t="s">
        <v>12</v>
      </c>
    </row>
    <row r="71" spans="1:11" ht="15.75" x14ac:dyDescent="0.25">
      <c r="A71" t="str">
        <f>_xlfn.XLOOKUP(K71, $I$2:$I$33, $J$2:$J$33, "Not Found")</f>
        <v>CHI</v>
      </c>
      <c r="B71" s="2" t="s">
        <v>42</v>
      </c>
      <c r="C71" s="2">
        <v>82</v>
      </c>
      <c r="D71" s="2">
        <v>59</v>
      </c>
      <c r="E71" s="2">
        <v>24</v>
      </c>
      <c r="F71" s="2">
        <v>202</v>
      </c>
      <c r="G71" s="3">
        <v>2480000</v>
      </c>
      <c r="H71" s="3">
        <v>2596206.66</v>
      </c>
      <c r="K71" s="2" t="s">
        <v>13</v>
      </c>
    </row>
    <row r="72" spans="1:11" ht="15.75" x14ac:dyDescent="0.25">
      <c r="A72" t="str">
        <f>_xlfn.XLOOKUP(K72, $I$2:$I$33, $J$2:$J$33, "Not Found")</f>
        <v>COL</v>
      </c>
      <c r="B72" s="2" t="s">
        <v>42</v>
      </c>
      <c r="C72" s="2">
        <v>82</v>
      </c>
      <c r="D72" s="2">
        <v>109</v>
      </c>
      <c r="E72" s="2">
        <v>45</v>
      </c>
      <c r="F72" s="2">
        <v>274</v>
      </c>
      <c r="G72" s="3">
        <v>3336153.85</v>
      </c>
      <c r="H72" s="3">
        <v>2603170.87</v>
      </c>
      <c r="K72" s="2" t="s">
        <v>14</v>
      </c>
    </row>
    <row r="73" spans="1:11" ht="15.75" x14ac:dyDescent="0.25">
      <c r="A73" t="str">
        <f>_xlfn.XLOOKUP(K73, $I$2:$I$33, $J$2:$J$33, "Not Found")</f>
        <v>CBJ</v>
      </c>
      <c r="B73" s="2" t="s">
        <v>42</v>
      </c>
      <c r="C73" s="2">
        <v>82</v>
      </c>
      <c r="D73" s="2">
        <v>59</v>
      </c>
      <c r="E73" s="2">
        <v>24</v>
      </c>
      <c r="F73" s="2">
        <v>213</v>
      </c>
      <c r="G73" s="3">
        <v>2636666.64</v>
      </c>
      <c r="H73" s="3">
        <v>2792183.75</v>
      </c>
      <c r="K73" s="2" t="s">
        <v>15</v>
      </c>
    </row>
    <row r="74" spans="1:11" ht="15.75" x14ac:dyDescent="0.25">
      <c r="A74" t="str">
        <f>_xlfn.XLOOKUP(K74, $I$2:$I$33, $J$2:$J$33, "Not Found")</f>
        <v>DAL</v>
      </c>
      <c r="B74" s="2" t="s">
        <v>42</v>
      </c>
      <c r="C74" s="2">
        <v>82</v>
      </c>
      <c r="D74" s="2">
        <v>108</v>
      </c>
      <c r="E74" s="2">
        <v>43</v>
      </c>
      <c r="F74" s="2">
        <v>281</v>
      </c>
      <c r="G74" s="3">
        <v>3447300</v>
      </c>
      <c r="H74" s="3">
        <v>2860656.76</v>
      </c>
      <c r="K74" s="2" t="s">
        <v>16</v>
      </c>
    </row>
    <row r="75" spans="1:11" ht="15.75" x14ac:dyDescent="0.25">
      <c r="A75" t="str">
        <f>_xlfn.XLOOKUP(K75, $I$2:$I$33, $J$2:$J$33, "Not Found")</f>
        <v>DET</v>
      </c>
      <c r="B75" s="2" t="s">
        <v>42</v>
      </c>
      <c r="C75" s="2">
        <v>82</v>
      </c>
      <c r="D75" s="2">
        <v>80</v>
      </c>
      <c r="E75" s="2">
        <v>32</v>
      </c>
      <c r="F75" s="2">
        <v>237</v>
      </c>
      <c r="G75" s="3">
        <v>2147307.69</v>
      </c>
      <c r="H75" s="3">
        <v>1707885.52</v>
      </c>
      <c r="K75" s="2" t="s">
        <v>17</v>
      </c>
    </row>
    <row r="76" spans="1:11" ht="15.75" x14ac:dyDescent="0.25">
      <c r="A76" t="str">
        <f>_xlfn.XLOOKUP(K76, $I$2:$I$33, $J$2:$J$33, "Not Found")</f>
        <v>EDM</v>
      </c>
      <c r="B76" s="2" t="s">
        <v>42</v>
      </c>
      <c r="C76" s="2">
        <v>82</v>
      </c>
      <c r="D76" s="2">
        <v>109</v>
      </c>
      <c r="E76" s="2">
        <v>50</v>
      </c>
      <c r="F76" s="2">
        <v>325</v>
      </c>
      <c r="G76" s="3">
        <v>3410166.64</v>
      </c>
      <c r="H76" s="3">
        <v>3077210.58</v>
      </c>
      <c r="K76" s="2" t="s">
        <v>18</v>
      </c>
    </row>
    <row r="77" spans="1:11" ht="15.75" x14ac:dyDescent="0.25">
      <c r="A77" t="str">
        <f>_xlfn.XLOOKUP(K77, $I$2:$I$33, $J$2:$J$33, "Not Found")</f>
        <v>FLA</v>
      </c>
      <c r="B77" s="2" t="s">
        <v>42</v>
      </c>
      <c r="C77" s="2">
        <v>82</v>
      </c>
      <c r="D77" s="2">
        <v>92</v>
      </c>
      <c r="E77" s="2">
        <v>40</v>
      </c>
      <c r="F77" s="2">
        <v>288</v>
      </c>
      <c r="G77" s="3">
        <v>3230000.04</v>
      </c>
      <c r="H77" s="3">
        <v>3090266.97</v>
      </c>
      <c r="K77" s="2" t="s">
        <v>19</v>
      </c>
    </row>
    <row r="78" spans="1:11" ht="15.75" x14ac:dyDescent="0.25">
      <c r="A78" t="str">
        <f>_xlfn.XLOOKUP(K78, $I$2:$I$33, $J$2:$J$33, "Not Found")</f>
        <v>LAK</v>
      </c>
      <c r="B78" s="2" t="s">
        <v>42</v>
      </c>
      <c r="C78" s="2">
        <v>82</v>
      </c>
      <c r="D78" s="2">
        <v>104</v>
      </c>
      <c r="E78" s="2">
        <v>41</v>
      </c>
      <c r="F78" s="2">
        <v>274</v>
      </c>
      <c r="G78" s="3">
        <v>2892230.32</v>
      </c>
      <c r="H78" s="3">
        <v>2915584.16</v>
      </c>
      <c r="K78" s="2" t="s">
        <v>20</v>
      </c>
    </row>
    <row r="79" spans="1:11" ht="15.75" x14ac:dyDescent="0.25">
      <c r="A79" t="str">
        <f>_xlfn.XLOOKUP(K79, $I$2:$I$33, $J$2:$J$33, "Not Found")</f>
        <v>MIN</v>
      </c>
      <c r="B79" s="2" t="s">
        <v>42</v>
      </c>
      <c r="C79" s="2">
        <v>82</v>
      </c>
      <c r="D79" s="2">
        <v>103</v>
      </c>
      <c r="E79" s="2">
        <v>39</v>
      </c>
      <c r="F79" s="2">
        <v>239</v>
      </c>
      <c r="G79" s="3">
        <v>2975956.78</v>
      </c>
      <c r="H79" s="3">
        <v>2505185.17</v>
      </c>
      <c r="K79" s="2" t="s">
        <v>21</v>
      </c>
    </row>
    <row r="80" spans="1:11" ht="15.75" x14ac:dyDescent="0.25">
      <c r="A80" t="str">
        <f>_xlfn.XLOOKUP(K80, $I$2:$I$33, $J$2:$J$33, "Not Found")</f>
        <v>MTL</v>
      </c>
      <c r="B80" s="2" t="s">
        <v>42</v>
      </c>
      <c r="C80" s="2">
        <v>82</v>
      </c>
      <c r="D80" s="2">
        <v>68</v>
      </c>
      <c r="E80" s="2">
        <v>26</v>
      </c>
      <c r="F80" s="2">
        <v>227</v>
      </c>
      <c r="G80" s="3">
        <v>2992876.29</v>
      </c>
      <c r="H80" s="3">
        <v>2481137.29</v>
      </c>
      <c r="K80" s="2" t="s">
        <v>67</v>
      </c>
    </row>
    <row r="81" spans="1:11" ht="15.75" x14ac:dyDescent="0.25">
      <c r="A81" t="str">
        <f>_xlfn.XLOOKUP(K81, $I$2:$I$33, $J$2:$J$33, "Not Found")</f>
        <v>NSH</v>
      </c>
      <c r="B81" s="2" t="s">
        <v>42</v>
      </c>
      <c r="C81" s="2">
        <v>82</v>
      </c>
      <c r="D81" s="2">
        <v>92</v>
      </c>
      <c r="E81" s="2">
        <v>36</v>
      </c>
      <c r="F81" s="2">
        <v>223</v>
      </c>
      <c r="G81" s="3">
        <v>2661060.8199999998</v>
      </c>
      <c r="H81" s="3">
        <v>2751440.44</v>
      </c>
      <c r="K81" s="2" t="s">
        <v>22</v>
      </c>
    </row>
    <row r="82" spans="1:11" ht="15.75" x14ac:dyDescent="0.25">
      <c r="A82" t="str">
        <f>_xlfn.XLOOKUP(K82, $I$2:$I$33, $J$2:$J$33, "Not Found")</f>
        <v>NJD</v>
      </c>
      <c r="B82" s="2" t="s">
        <v>42</v>
      </c>
      <c r="C82" s="2">
        <v>82</v>
      </c>
      <c r="D82" s="2">
        <v>112</v>
      </c>
      <c r="E82" s="2">
        <v>50</v>
      </c>
      <c r="F82" s="2">
        <v>289</v>
      </c>
      <c r="G82" s="3">
        <v>3276825.27</v>
      </c>
      <c r="H82" s="3">
        <v>2419989.0299999998</v>
      </c>
      <c r="K82" s="2" t="s">
        <v>23</v>
      </c>
    </row>
    <row r="83" spans="1:11" ht="15.75" x14ac:dyDescent="0.25">
      <c r="A83" t="str">
        <f>_xlfn.XLOOKUP(K83, $I$2:$I$33, $J$2:$J$33, "Not Found")</f>
        <v>NYI</v>
      </c>
      <c r="B83" s="2" t="s">
        <v>42</v>
      </c>
      <c r="C83" s="2">
        <v>82</v>
      </c>
      <c r="D83" s="2">
        <v>93</v>
      </c>
      <c r="E83" s="2">
        <v>41</v>
      </c>
      <c r="F83" s="2">
        <v>242</v>
      </c>
      <c r="G83" s="3">
        <v>3235576.92</v>
      </c>
      <c r="H83" s="3">
        <v>2199234.14</v>
      </c>
      <c r="K83" s="2" t="s">
        <v>24</v>
      </c>
    </row>
    <row r="84" spans="1:11" ht="15.75" x14ac:dyDescent="0.25">
      <c r="A84" t="str">
        <f>_xlfn.XLOOKUP(K84, $I$2:$I$33, $J$2:$J$33, "Not Found")</f>
        <v>NYR</v>
      </c>
      <c r="B84" s="2" t="s">
        <v>42</v>
      </c>
      <c r="C84" s="2">
        <v>82</v>
      </c>
      <c r="D84" s="2">
        <v>107</v>
      </c>
      <c r="E84" s="2">
        <v>43</v>
      </c>
      <c r="F84" s="2">
        <v>273</v>
      </c>
      <c r="G84" s="3">
        <v>3864214.28</v>
      </c>
      <c r="H84" s="3">
        <v>3504282.95</v>
      </c>
      <c r="K84" s="2" t="s">
        <v>25</v>
      </c>
    </row>
    <row r="85" spans="1:11" ht="15.75" x14ac:dyDescent="0.25">
      <c r="A85" t="str">
        <f>_xlfn.XLOOKUP(K85, $I$2:$I$33, $J$2:$J$33, "Not Found")</f>
        <v>OTT</v>
      </c>
      <c r="B85" s="2" t="s">
        <v>42</v>
      </c>
      <c r="C85" s="2">
        <v>82</v>
      </c>
      <c r="D85" s="2">
        <v>86</v>
      </c>
      <c r="E85" s="2">
        <v>37</v>
      </c>
      <c r="F85" s="2">
        <v>259</v>
      </c>
      <c r="G85" s="3">
        <v>2948928.6</v>
      </c>
      <c r="H85" s="3">
        <v>2555723.09</v>
      </c>
      <c r="K85" s="2" t="s">
        <v>26</v>
      </c>
    </row>
    <row r="86" spans="1:11" ht="15.75" x14ac:dyDescent="0.25">
      <c r="A86" t="str">
        <f>_xlfn.XLOOKUP(K86, $I$2:$I$33, $J$2:$J$33, "Not Found")</f>
        <v>PHI</v>
      </c>
      <c r="B86" s="2" t="s">
        <v>42</v>
      </c>
      <c r="C86" s="2">
        <v>82</v>
      </c>
      <c r="D86" s="2">
        <v>75</v>
      </c>
      <c r="E86" s="2">
        <v>29</v>
      </c>
      <c r="F86" s="2">
        <v>220</v>
      </c>
      <c r="G86" s="3">
        <v>3421007.6</v>
      </c>
      <c r="H86" s="3">
        <v>2480601.9</v>
      </c>
      <c r="K86" s="2" t="s">
        <v>27</v>
      </c>
    </row>
    <row r="87" spans="1:11" ht="15.75" x14ac:dyDescent="0.25">
      <c r="A87" t="str">
        <f>_xlfn.XLOOKUP(K87, $I$2:$I$33, $J$2:$J$33, "Not Found")</f>
        <v>PIT</v>
      </c>
      <c r="B87" s="2" t="s">
        <v>42</v>
      </c>
      <c r="C87" s="2">
        <v>82</v>
      </c>
      <c r="D87" s="2">
        <v>91</v>
      </c>
      <c r="E87" s="2">
        <v>39</v>
      </c>
      <c r="F87" s="2">
        <v>261</v>
      </c>
      <c r="G87" s="3">
        <v>3464590.62</v>
      </c>
      <c r="H87" s="3">
        <v>2268627.4500000002</v>
      </c>
      <c r="K87" s="2" t="s">
        <v>28</v>
      </c>
    </row>
    <row r="88" spans="1:11" ht="15.75" x14ac:dyDescent="0.25">
      <c r="A88" t="str">
        <f>_xlfn.XLOOKUP(K88, $I$2:$I$33, $J$2:$J$33, "Not Found")</f>
        <v>SJS</v>
      </c>
      <c r="B88" s="2" t="s">
        <v>42</v>
      </c>
      <c r="C88" s="2">
        <v>82</v>
      </c>
      <c r="D88" s="2">
        <v>60</v>
      </c>
      <c r="E88" s="2">
        <v>21</v>
      </c>
      <c r="F88" s="2">
        <v>233</v>
      </c>
      <c r="G88" s="3">
        <v>2851153.85</v>
      </c>
      <c r="H88" s="3">
        <v>2754191.67</v>
      </c>
      <c r="K88" s="2" t="s">
        <v>29</v>
      </c>
    </row>
    <row r="89" spans="1:11" ht="15.75" x14ac:dyDescent="0.25">
      <c r="A89" t="str">
        <f>_xlfn.XLOOKUP(K89, $I$2:$I$33, $J$2:$J$33, "Not Found")</f>
        <v>SEA</v>
      </c>
      <c r="B89" s="2" t="s">
        <v>42</v>
      </c>
      <c r="C89" s="2">
        <v>82</v>
      </c>
      <c r="D89" s="2">
        <v>100</v>
      </c>
      <c r="E89" s="2">
        <v>46</v>
      </c>
      <c r="F89" s="2">
        <v>289</v>
      </c>
      <c r="G89" s="3">
        <v>3070256.38</v>
      </c>
      <c r="H89" s="3">
        <v>1888304.28</v>
      </c>
      <c r="K89" s="2" t="s">
        <v>30</v>
      </c>
    </row>
    <row r="90" spans="1:11" ht="15.75" x14ac:dyDescent="0.25">
      <c r="A90" t="str">
        <f>_xlfn.XLOOKUP(K90, $I$2:$I$33, $J$2:$J$33, "Not Found")</f>
        <v>STL</v>
      </c>
      <c r="B90" s="2" t="s">
        <v>42</v>
      </c>
      <c r="C90" s="2">
        <v>82</v>
      </c>
      <c r="D90" s="2">
        <v>81</v>
      </c>
      <c r="E90" s="2">
        <v>34</v>
      </c>
      <c r="F90" s="2">
        <v>260</v>
      </c>
      <c r="G90" s="3">
        <v>3160797.09</v>
      </c>
      <c r="H90" s="3">
        <v>2266932.36</v>
      </c>
      <c r="K90" s="2" t="s">
        <v>31</v>
      </c>
    </row>
    <row r="91" spans="1:11" ht="15.75" x14ac:dyDescent="0.25">
      <c r="A91" t="str">
        <f>_xlfn.XLOOKUP(K91, $I$2:$I$33, $J$2:$J$33, "Not Found")</f>
        <v>TBL</v>
      </c>
      <c r="B91" s="2" t="s">
        <v>42</v>
      </c>
      <c r="C91" s="2">
        <v>82</v>
      </c>
      <c r="D91" s="2">
        <v>98</v>
      </c>
      <c r="E91" s="2">
        <v>43</v>
      </c>
      <c r="F91" s="2">
        <v>280</v>
      </c>
      <c r="G91" s="3">
        <v>3591354.17</v>
      </c>
      <c r="H91" s="3">
        <v>3210427.02</v>
      </c>
      <c r="K91" s="2" t="s">
        <v>32</v>
      </c>
    </row>
    <row r="92" spans="1:11" ht="15.75" x14ac:dyDescent="0.25">
      <c r="A92" t="str">
        <f>_xlfn.XLOOKUP(K92, $I$2:$I$33, $J$2:$J$33, "Not Found")</f>
        <v>Not Found</v>
      </c>
      <c r="B92" s="2" t="s">
        <v>42</v>
      </c>
      <c r="C92" s="2">
        <v>82</v>
      </c>
      <c r="D92" s="2">
        <v>111</v>
      </c>
      <c r="E92" s="2">
        <v>49</v>
      </c>
      <c r="F92" s="2">
        <v>278</v>
      </c>
      <c r="G92" s="3">
        <v>3458807.34</v>
      </c>
      <c r="H92" s="3">
        <v>3423472.54</v>
      </c>
      <c r="K92" s="2" t="s">
        <v>33</v>
      </c>
    </row>
    <row r="93" spans="1:11" ht="15.75" x14ac:dyDescent="0.25">
      <c r="A93" t="str">
        <f>_xlfn.XLOOKUP(K93, $I$2:$I$33, $J$2:$J$33, "Not Found")</f>
        <v>VAN</v>
      </c>
      <c r="B93" s="2" t="s">
        <v>42</v>
      </c>
      <c r="C93" s="2">
        <v>82</v>
      </c>
      <c r="D93" s="2">
        <v>83</v>
      </c>
      <c r="E93" s="2">
        <v>32</v>
      </c>
      <c r="F93" s="2">
        <v>270</v>
      </c>
      <c r="G93" s="3">
        <v>3041681.03</v>
      </c>
      <c r="H93" s="3">
        <v>2469161.14</v>
      </c>
      <c r="K93" s="2" t="s">
        <v>35</v>
      </c>
    </row>
    <row r="94" spans="1:11" ht="15.75" x14ac:dyDescent="0.25">
      <c r="A94" t="str">
        <f>_xlfn.XLOOKUP(K94, $I$2:$I$33, $J$2:$J$33, "Not Found")</f>
        <v>VGK</v>
      </c>
      <c r="B94" s="2" t="s">
        <v>42</v>
      </c>
      <c r="C94" s="2">
        <v>82</v>
      </c>
      <c r="D94" s="2">
        <v>111</v>
      </c>
      <c r="E94" s="2">
        <v>46</v>
      </c>
      <c r="F94" s="2">
        <v>267</v>
      </c>
      <c r="G94" s="3">
        <v>3417528.14</v>
      </c>
      <c r="H94" s="3">
        <v>2611455.69</v>
      </c>
      <c r="K94" s="2" t="s">
        <v>36</v>
      </c>
    </row>
    <row r="95" spans="1:11" ht="15.75" x14ac:dyDescent="0.25">
      <c r="A95" t="str">
        <f>_xlfn.XLOOKUP(K95, $I$2:$I$33, $J$2:$J$33, "Not Found")</f>
        <v>WSH</v>
      </c>
      <c r="B95" s="2" t="s">
        <v>42</v>
      </c>
      <c r="C95" s="2">
        <v>82</v>
      </c>
      <c r="D95" s="2">
        <v>80</v>
      </c>
      <c r="E95" s="2">
        <v>33</v>
      </c>
      <c r="F95" s="2">
        <v>253</v>
      </c>
      <c r="G95" s="3">
        <v>3574855.04</v>
      </c>
      <c r="H95" s="3">
        <v>2841853.2</v>
      </c>
      <c r="K95" s="2" t="s">
        <v>37</v>
      </c>
    </row>
    <row r="96" spans="1:11" ht="15.75" x14ac:dyDescent="0.25">
      <c r="A96" t="str">
        <f>_xlfn.XLOOKUP(K96, $I$2:$I$33, $J$2:$J$33, "Not Found")</f>
        <v>WPG</v>
      </c>
      <c r="B96" s="2" t="s">
        <v>42</v>
      </c>
      <c r="C96" s="2">
        <v>82</v>
      </c>
      <c r="D96" s="2">
        <v>95</v>
      </c>
      <c r="E96" s="2">
        <v>45</v>
      </c>
      <c r="F96" s="2">
        <v>246</v>
      </c>
      <c r="G96" s="3">
        <v>3203068.74</v>
      </c>
      <c r="H96" s="3">
        <v>2498568.2999999998</v>
      </c>
      <c r="K96" s="2" t="s">
        <v>38</v>
      </c>
    </row>
    <row r="97" spans="1:11" ht="15.75" x14ac:dyDescent="0.25">
      <c r="A97" t="str">
        <f>_xlfn.XLOOKUP(K97, $I$2:$I$33, $J$2:$J$33, "Not Found")</f>
        <v>ANA</v>
      </c>
      <c r="B97" s="2" t="s">
        <v>43</v>
      </c>
      <c r="C97" s="2">
        <v>82</v>
      </c>
      <c r="D97" s="2">
        <v>76</v>
      </c>
      <c r="E97" s="2">
        <v>27</v>
      </c>
      <c r="F97" s="2">
        <v>228</v>
      </c>
      <c r="G97" s="3">
        <v>2005157.04</v>
      </c>
      <c r="H97" s="3">
        <v>1860871.19</v>
      </c>
      <c r="K97" s="2" t="s">
        <v>8</v>
      </c>
    </row>
    <row r="98" spans="1:11" ht="15.75" x14ac:dyDescent="0.25">
      <c r="A98" t="str">
        <f>_xlfn.XLOOKUP(K98, $I$2:$I$33, $J$2:$J$33, "Not Found")</f>
        <v>ARI</v>
      </c>
      <c r="B98" s="2" t="s">
        <v>43</v>
      </c>
      <c r="C98" s="2">
        <v>82</v>
      </c>
      <c r="D98" s="2">
        <v>57</v>
      </c>
      <c r="E98" s="2">
        <v>24</v>
      </c>
      <c r="F98" s="2">
        <v>206</v>
      </c>
      <c r="G98" s="3">
        <v>2605080.8199999998</v>
      </c>
      <c r="H98" s="3">
        <v>2267641.2599999998</v>
      </c>
      <c r="K98" s="2" t="s">
        <v>39</v>
      </c>
    </row>
    <row r="99" spans="1:11" ht="15.75" x14ac:dyDescent="0.25">
      <c r="A99" t="str">
        <f>_xlfn.XLOOKUP(K99, $I$2:$I$33, $J$2:$J$33, "Not Found")</f>
        <v>BOS</v>
      </c>
      <c r="B99" s="2" t="s">
        <v>43</v>
      </c>
      <c r="C99" s="2">
        <v>82</v>
      </c>
      <c r="D99" s="2">
        <v>107</v>
      </c>
      <c r="E99" s="2">
        <v>49</v>
      </c>
      <c r="F99" s="2">
        <v>253</v>
      </c>
      <c r="G99" s="3">
        <v>2823848.58</v>
      </c>
      <c r="H99" s="3">
        <v>2039182.51</v>
      </c>
      <c r="K99" s="2" t="s">
        <v>9</v>
      </c>
    </row>
    <row r="100" spans="1:11" ht="15.75" x14ac:dyDescent="0.25">
      <c r="A100" t="str">
        <f>_xlfn.XLOOKUP(K100, $I$2:$I$33, $J$2:$J$33, "Not Found")</f>
        <v>BUF</v>
      </c>
      <c r="B100" s="2" t="s">
        <v>43</v>
      </c>
      <c r="C100" s="2">
        <v>82</v>
      </c>
      <c r="D100" s="2">
        <v>75</v>
      </c>
      <c r="E100" s="2">
        <v>29</v>
      </c>
      <c r="F100" s="2">
        <v>229</v>
      </c>
      <c r="G100" s="3">
        <v>2273222.2000000002</v>
      </c>
      <c r="H100" s="3">
        <v>2105250.37</v>
      </c>
      <c r="K100" s="2" t="s">
        <v>10</v>
      </c>
    </row>
    <row r="101" spans="1:11" ht="15.75" x14ac:dyDescent="0.25">
      <c r="A101" t="str">
        <f>_xlfn.XLOOKUP(K101, $I$2:$I$33, $J$2:$J$33, "Not Found")</f>
        <v>CGY</v>
      </c>
      <c r="B101" s="2" t="s">
        <v>43</v>
      </c>
      <c r="C101" s="2">
        <v>82</v>
      </c>
      <c r="D101" s="2">
        <v>111</v>
      </c>
      <c r="E101" s="2">
        <v>48</v>
      </c>
      <c r="F101" s="2">
        <v>291</v>
      </c>
      <c r="G101" s="3">
        <v>3190219.11</v>
      </c>
      <c r="H101" s="3">
        <v>2210808.69</v>
      </c>
      <c r="K101" s="2" t="s">
        <v>11</v>
      </c>
    </row>
    <row r="102" spans="1:11" ht="15.75" x14ac:dyDescent="0.25">
      <c r="A102" t="str">
        <f>_xlfn.XLOOKUP(K102, $I$2:$I$33, $J$2:$J$33, "Not Found")</f>
        <v>CAR</v>
      </c>
      <c r="B102" s="2" t="s">
        <v>43</v>
      </c>
      <c r="C102" s="2">
        <v>82</v>
      </c>
      <c r="D102" s="2">
        <v>116</v>
      </c>
      <c r="E102" s="2">
        <v>53</v>
      </c>
      <c r="F102" s="2">
        <v>277</v>
      </c>
      <c r="G102" s="3">
        <v>3572411.4</v>
      </c>
      <c r="H102" s="3">
        <v>2294071.59</v>
      </c>
      <c r="K102" s="2" t="s">
        <v>12</v>
      </c>
    </row>
    <row r="103" spans="1:11" ht="15.75" x14ac:dyDescent="0.25">
      <c r="A103" t="str">
        <f>_xlfn.XLOOKUP(K103, $I$2:$I$33, $J$2:$J$33, "Not Found")</f>
        <v>CHI</v>
      </c>
      <c r="B103" s="2" t="s">
        <v>43</v>
      </c>
      <c r="C103" s="2">
        <v>82</v>
      </c>
      <c r="D103" s="2">
        <v>68</v>
      </c>
      <c r="E103" s="2">
        <v>22</v>
      </c>
      <c r="F103" s="2">
        <v>213</v>
      </c>
      <c r="G103" s="3">
        <v>3014062.5</v>
      </c>
      <c r="H103" s="3">
        <v>2869146.43</v>
      </c>
      <c r="K103" s="2" t="s">
        <v>13</v>
      </c>
    </row>
    <row r="104" spans="1:11" ht="15.75" x14ac:dyDescent="0.25">
      <c r="A104" t="str">
        <f>_xlfn.XLOOKUP(K104, $I$2:$I$33, $J$2:$J$33, "Not Found")</f>
        <v>COL</v>
      </c>
      <c r="B104" s="2" t="s">
        <v>43</v>
      </c>
      <c r="C104" s="2">
        <v>82</v>
      </c>
      <c r="D104" s="2">
        <v>119</v>
      </c>
      <c r="E104" s="2">
        <v>52</v>
      </c>
      <c r="F104" s="2">
        <v>308</v>
      </c>
      <c r="G104" s="3">
        <v>3122172.61</v>
      </c>
      <c r="H104" s="3">
        <v>2553172.5499999998</v>
      </c>
      <c r="K104" s="2" t="s">
        <v>14</v>
      </c>
    </row>
    <row r="105" spans="1:11" ht="15.75" x14ac:dyDescent="0.25">
      <c r="A105" t="str">
        <f>_xlfn.XLOOKUP(K105, $I$2:$I$33, $J$2:$J$33, "Not Found")</f>
        <v>CBJ</v>
      </c>
      <c r="B105" s="2" t="s">
        <v>43</v>
      </c>
      <c r="C105" s="2">
        <v>82</v>
      </c>
      <c r="D105" s="2">
        <v>81</v>
      </c>
      <c r="E105" s="2">
        <v>33</v>
      </c>
      <c r="F105" s="2">
        <v>258</v>
      </c>
      <c r="G105" s="3">
        <v>2357306.1</v>
      </c>
      <c r="H105" s="3">
        <v>2087612.47</v>
      </c>
      <c r="K105" s="2" t="s">
        <v>15</v>
      </c>
    </row>
    <row r="106" spans="1:11" ht="15.75" x14ac:dyDescent="0.25">
      <c r="A106" t="str">
        <f>_xlfn.XLOOKUP(K106, $I$2:$I$33, $J$2:$J$33, "Not Found")</f>
        <v>DAL</v>
      </c>
      <c r="B106" s="2" t="s">
        <v>43</v>
      </c>
      <c r="C106" s="2">
        <v>82</v>
      </c>
      <c r="D106" s="2">
        <v>98</v>
      </c>
      <c r="E106" s="2">
        <v>41</v>
      </c>
      <c r="F106" s="2">
        <v>233</v>
      </c>
      <c r="G106" s="3">
        <v>3178240.74</v>
      </c>
      <c r="H106" s="3">
        <v>2806300.99</v>
      </c>
      <c r="K106" s="2" t="s">
        <v>16</v>
      </c>
    </row>
    <row r="107" spans="1:11" ht="15.75" x14ac:dyDescent="0.25">
      <c r="A107" t="str">
        <f>_xlfn.XLOOKUP(K107, $I$2:$I$33, $J$2:$J$33, "Not Found")</f>
        <v>DET</v>
      </c>
      <c r="B107" s="2" t="s">
        <v>43</v>
      </c>
      <c r="C107" s="2">
        <v>82</v>
      </c>
      <c r="D107" s="2">
        <v>74</v>
      </c>
      <c r="E107" s="2">
        <v>29</v>
      </c>
      <c r="F107" s="2">
        <v>227</v>
      </c>
      <c r="G107" s="3">
        <v>2073247.14</v>
      </c>
      <c r="H107" s="3">
        <v>1641273.03</v>
      </c>
      <c r="K107" s="2" t="s">
        <v>17</v>
      </c>
    </row>
    <row r="108" spans="1:11" ht="15.75" x14ac:dyDescent="0.25">
      <c r="A108" t="str">
        <f>_xlfn.XLOOKUP(K108, $I$2:$I$33, $J$2:$J$33, "Not Found")</f>
        <v>EDM</v>
      </c>
      <c r="B108" s="2" t="s">
        <v>43</v>
      </c>
      <c r="C108" s="2">
        <v>82</v>
      </c>
      <c r="D108" s="2">
        <v>104</v>
      </c>
      <c r="E108" s="2">
        <v>44</v>
      </c>
      <c r="F108" s="2">
        <v>285</v>
      </c>
      <c r="G108" s="3">
        <v>3306466.32</v>
      </c>
      <c r="H108" s="3">
        <v>2730371.69</v>
      </c>
      <c r="K108" s="2" t="s">
        <v>18</v>
      </c>
    </row>
    <row r="109" spans="1:11" ht="15.75" x14ac:dyDescent="0.25">
      <c r="A109" t="str">
        <f>_xlfn.XLOOKUP(K109, $I$2:$I$33, $J$2:$J$33, "Not Found")</f>
        <v>FLA</v>
      </c>
      <c r="B109" s="2" t="s">
        <v>43</v>
      </c>
      <c r="C109" s="2">
        <v>82</v>
      </c>
      <c r="D109" s="2">
        <v>122</v>
      </c>
      <c r="E109" s="2">
        <v>55</v>
      </c>
      <c r="F109" s="2">
        <v>337</v>
      </c>
      <c r="G109" s="3">
        <v>2977347.2</v>
      </c>
      <c r="H109" s="3">
        <v>2569213.7599999998</v>
      </c>
      <c r="K109" s="2" t="s">
        <v>19</v>
      </c>
    </row>
    <row r="110" spans="1:11" ht="15.75" x14ac:dyDescent="0.25">
      <c r="A110" t="str">
        <f>_xlfn.XLOOKUP(K110, $I$2:$I$33, $J$2:$J$33, "Not Found")</f>
        <v>LAK</v>
      </c>
      <c r="B110" s="2" t="s">
        <v>43</v>
      </c>
      <c r="C110" s="2">
        <v>82</v>
      </c>
      <c r="D110" s="2">
        <v>99</v>
      </c>
      <c r="E110" s="2">
        <v>40</v>
      </c>
      <c r="F110" s="2">
        <v>235</v>
      </c>
      <c r="G110" s="3">
        <v>2713556.93</v>
      </c>
      <c r="H110" s="3">
        <v>2636183.6800000002</v>
      </c>
      <c r="K110" s="2" t="s">
        <v>20</v>
      </c>
    </row>
    <row r="111" spans="1:11" ht="15.75" x14ac:dyDescent="0.25">
      <c r="A111" t="str">
        <f>_xlfn.XLOOKUP(K111, $I$2:$I$33, $J$2:$J$33, "Not Found")</f>
        <v>MIN</v>
      </c>
      <c r="B111" s="2" t="s">
        <v>43</v>
      </c>
      <c r="C111" s="2">
        <v>82</v>
      </c>
      <c r="D111" s="2">
        <v>113</v>
      </c>
      <c r="E111" s="2">
        <v>48</v>
      </c>
      <c r="F111" s="2">
        <v>305</v>
      </c>
      <c r="G111" s="3">
        <v>3323888.83</v>
      </c>
      <c r="H111" s="3">
        <v>2545755.2000000002</v>
      </c>
      <c r="K111" s="2" t="s">
        <v>21</v>
      </c>
    </row>
    <row r="112" spans="1:11" ht="15.75" x14ac:dyDescent="0.25">
      <c r="A112" t="str">
        <f>_xlfn.XLOOKUP(K112, $I$2:$I$33, $J$2:$J$33, "Not Found")</f>
        <v>MTL</v>
      </c>
      <c r="B112" s="2" t="s">
        <v>43</v>
      </c>
      <c r="C112" s="2">
        <v>82</v>
      </c>
      <c r="D112" s="2">
        <v>55</v>
      </c>
      <c r="E112" s="2">
        <v>19</v>
      </c>
      <c r="F112" s="2">
        <v>218</v>
      </c>
      <c r="G112" s="3">
        <v>2750179.67</v>
      </c>
      <c r="H112" s="3">
        <v>2559863.73</v>
      </c>
      <c r="K112" s="2" t="s">
        <v>67</v>
      </c>
    </row>
    <row r="113" spans="1:11" ht="15.75" x14ac:dyDescent="0.25">
      <c r="A113" t="str">
        <f>_xlfn.XLOOKUP(K113, $I$2:$I$33, $J$2:$J$33, "Not Found")</f>
        <v>NSH</v>
      </c>
      <c r="B113" s="2" t="s">
        <v>43</v>
      </c>
      <c r="C113" s="2">
        <v>82</v>
      </c>
      <c r="D113" s="2">
        <v>97</v>
      </c>
      <c r="E113" s="2">
        <v>41</v>
      </c>
      <c r="F113" s="2">
        <v>262</v>
      </c>
      <c r="G113" s="3">
        <v>2552212.7400000002</v>
      </c>
      <c r="H113" s="3">
        <v>2521663.79</v>
      </c>
      <c r="K113" s="2" t="s">
        <v>22</v>
      </c>
    </row>
    <row r="114" spans="1:11" ht="15.75" x14ac:dyDescent="0.25">
      <c r="A114" t="str">
        <f>_xlfn.XLOOKUP(K114, $I$2:$I$33, $J$2:$J$33, "Not Found")</f>
        <v>NJD</v>
      </c>
      <c r="B114" s="2" t="s">
        <v>43</v>
      </c>
      <c r="C114" s="2">
        <v>82</v>
      </c>
      <c r="D114" s="2">
        <v>63</v>
      </c>
      <c r="E114" s="2">
        <v>24</v>
      </c>
      <c r="F114" s="2">
        <v>245</v>
      </c>
      <c r="G114" s="3">
        <v>2324921.84</v>
      </c>
      <c r="H114" s="3">
        <v>2281303.37</v>
      </c>
      <c r="K114" s="2" t="s">
        <v>23</v>
      </c>
    </row>
    <row r="115" spans="1:11" ht="15.75" x14ac:dyDescent="0.25">
      <c r="A115" t="str">
        <f>_xlfn.XLOOKUP(K115, $I$2:$I$33, $J$2:$J$33, "Not Found")</f>
        <v>NYI</v>
      </c>
      <c r="B115" s="2" t="s">
        <v>43</v>
      </c>
      <c r="C115" s="2">
        <v>82</v>
      </c>
      <c r="D115" s="2">
        <v>84</v>
      </c>
      <c r="E115" s="2">
        <v>35</v>
      </c>
      <c r="F115" s="2">
        <v>229</v>
      </c>
      <c r="G115" s="3">
        <v>3038233.36</v>
      </c>
      <c r="H115" s="3">
        <v>2227222.0499999998</v>
      </c>
      <c r="K115" s="2" t="s">
        <v>24</v>
      </c>
    </row>
    <row r="116" spans="1:11" ht="15.75" x14ac:dyDescent="0.25">
      <c r="A116" t="str">
        <f>_xlfn.XLOOKUP(K116, $I$2:$I$33, $J$2:$J$33, "Not Found")</f>
        <v>NYR</v>
      </c>
      <c r="B116" s="2" t="s">
        <v>43</v>
      </c>
      <c r="C116" s="2">
        <v>82</v>
      </c>
      <c r="D116" s="2">
        <v>110</v>
      </c>
      <c r="E116" s="2">
        <v>48</v>
      </c>
      <c r="F116" s="2">
        <v>250</v>
      </c>
      <c r="G116" s="3">
        <v>2759326.71</v>
      </c>
      <c r="H116" s="3">
        <v>2583709.91</v>
      </c>
      <c r="K116" s="2" t="s">
        <v>25</v>
      </c>
    </row>
    <row r="117" spans="1:11" ht="15.75" x14ac:dyDescent="0.25">
      <c r="A117" t="str">
        <f>_xlfn.XLOOKUP(K117, $I$2:$I$33, $J$2:$J$33, "Not Found")</f>
        <v>OTT</v>
      </c>
      <c r="B117" s="2" t="s">
        <v>43</v>
      </c>
      <c r="C117" s="2">
        <v>82</v>
      </c>
      <c r="D117" s="2">
        <v>73</v>
      </c>
      <c r="E117" s="2">
        <v>30</v>
      </c>
      <c r="F117" s="2">
        <v>224</v>
      </c>
      <c r="G117" s="3">
        <v>2326772.4700000002</v>
      </c>
      <c r="H117" s="3">
        <v>2168234.86</v>
      </c>
      <c r="K117" s="2" t="s">
        <v>26</v>
      </c>
    </row>
    <row r="118" spans="1:11" ht="15.75" x14ac:dyDescent="0.25">
      <c r="A118" t="str">
        <f>_xlfn.XLOOKUP(K118, $I$2:$I$33, $J$2:$J$33, "Not Found")</f>
        <v>PHI</v>
      </c>
      <c r="B118" s="2" t="s">
        <v>43</v>
      </c>
      <c r="C118" s="2">
        <v>82</v>
      </c>
      <c r="D118" s="2">
        <v>61</v>
      </c>
      <c r="E118" s="2">
        <v>24</v>
      </c>
      <c r="F118" s="2">
        <v>210</v>
      </c>
      <c r="G118" s="3">
        <v>2760155.57</v>
      </c>
      <c r="H118" s="3">
        <v>2345176.29</v>
      </c>
      <c r="K118" s="2" t="s">
        <v>27</v>
      </c>
    </row>
    <row r="119" spans="1:11" ht="15.75" x14ac:dyDescent="0.25">
      <c r="A119" t="str">
        <f>_xlfn.XLOOKUP(K119, $I$2:$I$33, $J$2:$J$33, "Not Found")</f>
        <v>PIT</v>
      </c>
      <c r="B119" s="2" t="s">
        <v>43</v>
      </c>
      <c r="C119" s="2">
        <v>82</v>
      </c>
      <c r="D119" s="2">
        <v>103</v>
      </c>
      <c r="E119" s="2">
        <v>43</v>
      </c>
      <c r="F119" s="2">
        <v>269</v>
      </c>
      <c r="G119" s="3">
        <v>3482493.84</v>
      </c>
      <c r="H119" s="3">
        <v>2493221.7000000002</v>
      </c>
      <c r="K119" s="2" t="s">
        <v>28</v>
      </c>
    </row>
    <row r="120" spans="1:11" ht="15.75" x14ac:dyDescent="0.25">
      <c r="A120" t="str">
        <f>_xlfn.XLOOKUP(K120, $I$2:$I$33, $J$2:$J$33, "Not Found")</f>
        <v>SJS</v>
      </c>
      <c r="B120" s="2" t="s">
        <v>43</v>
      </c>
      <c r="C120" s="2">
        <v>82</v>
      </c>
      <c r="D120" s="2">
        <v>77</v>
      </c>
      <c r="E120" s="2">
        <v>29</v>
      </c>
      <c r="F120" s="2">
        <v>211</v>
      </c>
      <c r="G120" s="3">
        <v>2474973.1</v>
      </c>
      <c r="H120" s="3">
        <v>2803823.69</v>
      </c>
      <c r="K120" s="2" t="s">
        <v>29</v>
      </c>
    </row>
    <row r="121" spans="1:11" ht="15.75" x14ac:dyDescent="0.25">
      <c r="A121" t="str">
        <f>_xlfn.XLOOKUP(K121, $I$2:$I$33, $J$2:$J$33, "Not Found")</f>
        <v>SEA</v>
      </c>
      <c r="B121" s="2" t="s">
        <v>43</v>
      </c>
      <c r="C121" s="2">
        <v>82</v>
      </c>
      <c r="D121" s="2">
        <v>60</v>
      </c>
      <c r="E121" s="2">
        <v>24</v>
      </c>
      <c r="F121" s="2">
        <v>213</v>
      </c>
      <c r="G121" s="3">
        <v>2844928.79</v>
      </c>
      <c r="H121" s="3">
        <v>1832740.58</v>
      </c>
      <c r="K121" s="2" t="s">
        <v>30</v>
      </c>
    </row>
    <row r="122" spans="1:11" ht="15.75" x14ac:dyDescent="0.25">
      <c r="A122" t="str">
        <f>_xlfn.XLOOKUP(K122, $I$2:$I$33, $J$2:$J$33, "Not Found")</f>
        <v>STL</v>
      </c>
      <c r="B122" s="2" t="s">
        <v>43</v>
      </c>
      <c r="C122" s="2">
        <v>82</v>
      </c>
      <c r="D122" s="2">
        <v>109</v>
      </c>
      <c r="E122" s="2">
        <v>47</v>
      </c>
      <c r="F122" s="2">
        <v>309</v>
      </c>
      <c r="G122" s="3">
        <v>3417500</v>
      </c>
      <c r="H122" s="3">
        <v>2471558.21</v>
      </c>
      <c r="K122" s="2" t="s">
        <v>31</v>
      </c>
    </row>
    <row r="123" spans="1:11" ht="15.75" x14ac:dyDescent="0.25">
      <c r="A123" t="str">
        <f>_xlfn.XLOOKUP(K123, $I$2:$I$33, $J$2:$J$33, "Not Found")</f>
        <v>TBL</v>
      </c>
      <c r="B123" s="2" t="s">
        <v>43</v>
      </c>
      <c r="C123" s="2">
        <v>82</v>
      </c>
      <c r="D123" s="2">
        <v>110</v>
      </c>
      <c r="E123" s="2">
        <v>49</v>
      </c>
      <c r="F123" s="2">
        <v>285</v>
      </c>
      <c r="G123" s="3">
        <v>4037500</v>
      </c>
      <c r="H123" s="3">
        <v>3084369.96</v>
      </c>
      <c r="K123" s="2" t="s">
        <v>32</v>
      </c>
    </row>
    <row r="124" spans="1:11" ht="15.75" x14ac:dyDescent="0.25">
      <c r="A124" t="str">
        <f>_xlfn.XLOOKUP(K124, $I$2:$I$33, $J$2:$J$33, "Not Found")</f>
        <v>Not Found</v>
      </c>
      <c r="B124" s="2" t="s">
        <v>43</v>
      </c>
      <c r="C124" s="2">
        <v>82</v>
      </c>
      <c r="D124" s="2">
        <v>115</v>
      </c>
      <c r="E124" s="2">
        <v>51</v>
      </c>
      <c r="F124" s="2">
        <v>312</v>
      </c>
      <c r="G124" s="3">
        <v>3305856.15</v>
      </c>
      <c r="H124" s="3">
        <v>3369157.67</v>
      </c>
      <c r="K124" s="2" t="s">
        <v>33</v>
      </c>
    </row>
    <row r="125" spans="1:11" ht="15.75" x14ac:dyDescent="0.25">
      <c r="A125" t="str">
        <f>_xlfn.XLOOKUP(K125, $I$2:$I$33, $J$2:$J$33, "Not Found")</f>
        <v>VAN</v>
      </c>
      <c r="B125" s="2" t="s">
        <v>43</v>
      </c>
      <c r="C125" s="2">
        <v>82</v>
      </c>
      <c r="D125" s="2">
        <v>92</v>
      </c>
      <c r="E125" s="2">
        <v>37</v>
      </c>
      <c r="F125" s="2">
        <v>246</v>
      </c>
      <c r="G125" s="3">
        <v>2647118.06</v>
      </c>
      <c r="H125" s="3">
        <v>2431713.5699999998</v>
      </c>
      <c r="K125" s="2" t="s">
        <v>35</v>
      </c>
    </row>
    <row r="126" spans="1:11" ht="15.75" x14ac:dyDescent="0.25">
      <c r="A126" t="str">
        <f>_xlfn.XLOOKUP(K126, $I$2:$I$33, $J$2:$J$33, "Not Found")</f>
        <v>VGK</v>
      </c>
      <c r="B126" s="2" t="s">
        <v>43</v>
      </c>
      <c r="C126" s="2">
        <v>82</v>
      </c>
      <c r="D126" s="2">
        <v>94</v>
      </c>
      <c r="E126" s="2">
        <v>39</v>
      </c>
      <c r="F126" s="2">
        <v>262</v>
      </c>
      <c r="G126" s="3">
        <v>3388179.04</v>
      </c>
      <c r="H126" s="3">
        <v>2910077.7</v>
      </c>
      <c r="K126" s="2" t="s">
        <v>36</v>
      </c>
    </row>
    <row r="127" spans="1:11" ht="15.75" x14ac:dyDescent="0.25">
      <c r="A127" t="str">
        <f>_xlfn.XLOOKUP(K127, $I$2:$I$33, $J$2:$J$33, "Not Found")</f>
        <v>WSH</v>
      </c>
      <c r="B127" s="2" t="s">
        <v>43</v>
      </c>
      <c r="C127" s="2">
        <v>82</v>
      </c>
      <c r="D127" s="2">
        <v>100</v>
      </c>
      <c r="E127" s="2">
        <v>39</v>
      </c>
      <c r="F127" s="2">
        <v>270</v>
      </c>
      <c r="G127" s="3">
        <v>3295705.12</v>
      </c>
      <c r="H127" s="3">
        <v>2784877.79</v>
      </c>
      <c r="K127" s="2" t="s">
        <v>37</v>
      </c>
    </row>
    <row r="128" spans="1:11" ht="15.75" x14ac:dyDescent="0.25">
      <c r="A128" t="str">
        <f>_xlfn.XLOOKUP(K128, $I$2:$I$33, $J$2:$J$33, "Not Found")</f>
        <v>WPG</v>
      </c>
      <c r="B128" s="2" t="s">
        <v>43</v>
      </c>
      <c r="C128" s="2">
        <v>82</v>
      </c>
      <c r="D128" s="2">
        <v>89</v>
      </c>
      <c r="E128" s="2">
        <v>37</v>
      </c>
      <c r="F128" s="2">
        <v>250</v>
      </c>
      <c r="G128" s="3">
        <v>3370987.08</v>
      </c>
      <c r="H128" s="3">
        <v>2513183.29</v>
      </c>
      <c r="K128" s="2" t="s">
        <v>38</v>
      </c>
    </row>
    <row r="129" spans="1:11" ht="15.75" x14ac:dyDescent="0.25">
      <c r="A129" t="str">
        <f>_xlfn.XLOOKUP(K129, $I$2:$I$33, $J$2:$J$33, "Not Found")</f>
        <v>ANA</v>
      </c>
      <c r="B129" s="2" t="s">
        <v>44</v>
      </c>
      <c r="C129" s="2">
        <v>56</v>
      </c>
      <c r="D129" s="2">
        <v>43</v>
      </c>
      <c r="E129" s="2">
        <v>15</v>
      </c>
      <c r="F129" s="2">
        <v>124</v>
      </c>
      <c r="G129" s="3">
        <v>2994444.41</v>
      </c>
      <c r="H129" s="3">
        <v>2384663.79</v>
      </c>
      <c r="K129" s="2" t="s">
        <v>8</v>
      </c>
    </row>
    <row r="130" spans="1:11" ht="15.75" x14ac:dyDescent="0.25">
      <c r="A130" t="str">
        <f>_xlfn.XLOOKUP(K130, $I$2:$I$33, $J$2:$J$33, "Not Found")</f>
        <v>ARI</v>
      </c>
      <c r="B130" s="2" t="s">
        <v>44</v>
      </c>
      <c r="C130" s="2">
        <v>56</v>
      </c>
      <c r="D130" s="2">
        <v>54</v>
      </c>
      <c r="E130" s="2">
        <v>21</v>
      </c>
      <c r="F130" s="2">
        <v>150</v>
      </c>
      <c r="G130" s="3">
        <v>2828649.41</v>
      </c>
      <c r="H130" s="3">
        <v>2370974.5299999998</v>
      </c>
      <c r="K130" s="2" t="s">
        <v>39</v>
      </c>
    </row>
    <row r="131" spans="1:11" ht="15.75" x14ac:dyDescent="0.25">
      <c r="A131" t="str">
        <f>_xlfn.XLOOKUP(K131, $I$2:$I$33, $J$2:$J$33, "Not Found")</f>
        <v>BOS</v>
      </c>
      <c r="B131" s="2" t="s">
        <v>44</v>
      </c>
      <c r="C131" s="2">
        <v>56</v>
      </c>
      <c r="D131" s="2">
        <v>73</v>
      </c>
      <c r="E131" s="2">
        <v>29</v>
      </c>
      <c r="F131" s="2">
        <v>164</v>
      </c>
      <c r="G131" s="3">
        <v>2675434.06</v>
      </c>
      <c r="H131" s="3">
        <v>2336811.12</v>
      </c>
      <c r="K131" s="2" t="s">
        <v>9</v>
      </c>
    </row>
    <row r="132" spans="1:11" ht="15.75" x14ac:dyDescent="0.25">
      <c r="A132" t="str">
        <f>_xlfn.XLOOKUP(K132, $I$2:$I$33, $J$2:$J$33, "Not Found")</f>
        <v>BUF</v>
      </c>
      <c r="B132" s="2" t="s">
        <v>44</v>
      </c>
      <c r="C132" s="2">
        <v>56</v>
      </c>
      <c r="D132" s="2">
        <v>37</v>
      </c>
      <c r="E132" s="2">
        <v>11</v>
      </c>
      <c r="F132" s="2">
        <v>134</v>
      </c>
      <c r="G132" s="3">
        <v>2424826.1</v>
      </c>
      <c r="H132" s="3">
        <v>2448330.2799999998</v>
      </c>
      <c r="K132" s="2" t="s">
        <v>10</v>
      </c>
    </row>
    <row r="133" spans="1:11" ht="15.75" x14ac:dyDescent="0.25">
      <c r="A133" t="str">
        <f>_xlfn.XLOOKUP(K133, $I$2:$I$33, $J$2:$J$33, "Not Found")</f>
        <v>CGY</v>
      </c>
      <c r="B133" s="2" t="s">
        <v>44</v>
      </c>
      <c r="C133" s="2">
        <v>56</v>
      </c>
      <c r="D133" s="2">
        <v>55</v>
      </c>
      <c r="E133" s="2">
        <v>25</v>
      </c>
      <c r="F133" s="2">
        <v>155</v>
      </c>
      <c r="G133" s="3">
        <v>3019615.35</v>
      </c>
      <c r="H133" s="3">
        <v>2453758.84</v>
      </c>
      <c r="K133" s="2" t="s">
        <v>11</v>
      </c>
    </row>
    <row r="134" spans="1:11" ht="15.75" x14ac:dyDescent="0.25">
      <c r="A134" t="str">
        <f>_xlfn.XLOOKUP(K134, $I$2:$I$33, $J$2:$J$33, "Not Found")</f>
        <v>CAR</v>
      </c>
      <c r="B134" s="2" t="s">
        <v>44</v>
      </c>
      <c r="C134" s="2">
        <v>56</v>
      </c>
      <c r="D134" s="2">
        <v>80</v>
      </c>
      <c r="E134" s="2">
        <v>32</v>
      </c>
      <c r="F134" s="2">
        <v>175</v>
      </c>
      <c r="G134" s="3">
        <v>2907293.15</v>
      </c>
      <c r="H134" s="3">
        <v>2170866.08</v>
      </c>
      <c r="K134" s="2" t="s">
        <v>12</v>
      </c>
    </row>
    <row r="135" spans="1:11" ht="15.75" x14ac:dyDescent="0.25">
      <c r="A135" t="str">
        <f>_xlfn.XLOOKUP(K135, $I$2:$I$33, $J$2:$J$33, "Not Found")</f>
        <v>CHI</v>
      </c>
      <c r="B135" s="2" t="s">
        <v>44</v>
      </c>
      <c r="C135" s="2">
        <v>56</v>
      </c>
      <c r="D135" s="2">
        <v>55</v>
      </c>
      <c r="E135" s="2">
        <v>22</v>
      </c>
      <c r="F135" s="2">
        <v>159</v>
      </c>
      <c r="G135" s="3">
        <v>2437030.4900000002</v>
      </c>
      <c r="H135" s="3">
        <v>2575023.21</v>
      </c>
      <c r="K135" s="2" t="s">
        <v>13</v>
      </c>
    </row>
    <row r="136" spans="1:11" ht="15.75" x14ac:dyDescent="0.25">
      <c r="A136" t="str">
        <f>_xlfn.XLOOKUP(K136, $I$2:$I$33, $J$2:$J$33, "Not Found")</f>
        <v>COL</v>
      </c>
      <c r="B136" s="2" t="s">
        <v>44</v>
      </c>
      <c r="C136" s="2">
        <v>56</v>
      </c>
      <c r="D136" s="2">
        <v>82</v>
      </c>
      <c r="E136" s="2">
        <v>39</v>
      </c>
      <c r="F136" s="2">
        <v>197</v>
      </c>
      <c r="G136" s="3">
        <v>2718920.54</v>
      </c>
      <c r="H136" s="3">
        <v>2168572.81</v>
      </c>
      <c r="K136" s="2" t="s">
        <v>14</v>
      </c>
    </row>
    <row r="137" spans="1:11" ht="15.75" x14ac:dyDescent="0.25">
      <c r="A137" t="str">
        <f>_xlfn.XLOOKUP(K137, $I$2:$I$33, $J$2:$J$33, "Not Found")</f>
        <v>CBJ</v>
      </c>
      <c r="B137" s="2" t="s">
        <v>44</v>
      </c>
      <c r="C137" s="2">
        <v>56</v>
      </c>
      <c r="D137" s="2">
        <v>48</v>
      </c>
      <c r="E137" s="2">
        <v>15</v>
      </c>
      <c r="F137" s="2">
        <v>134</v>
      </c>
      <c r="G137" s="3">
        <v>2395566.9700000002</v>
      </c>
      <c r="H137" s="3">
        <v>1983488.67</v>
      </c>
      <c r="K137" s="2" t="s">
        <v>15</v>
      </c>
    </row>
    <row r="138" spans="1:11" ht="15.75" x14ac:dyDescent="0.25">
      <c r="A138" t="str">
        <f>_xlfn.XLOOKUP(K138, $I$2:$I$33, $J$2:$J$33, "Not Found")</f>
        <v>DAL</v>
      </c>
      <c r="B138" s="2" t="s">
        <v>44</v>
      </c>
      <c r="C138" s="2">
        <v>56</v>
      </c>
      <c r="D138" s="2">
        <v>60</v>
      </c>
      <c r="E138" s="2">
        <v>21</v>
      </c>
      <c r="F138" s="2">
        <v>156</v>
      </c>
      <c r="G138" s="3">
        <v>2752096.74</v>
      </c>
      <c r="H138" s="3">
        <v>2525534.15</v>
      </c>
      <c r="K138" s="2" t="s">
        <v>16</v>
      </c>
    </row>
    <row r="139" spans="1:11" ht="15.75" x14ac:dyDescent="0.25">
      <c r="A139" t="str">
        <f>_xlfn.XLOOKUP(K139, $I$2:$I$33, $J$2:$J$33, "Not Found")</f>
        <v>DET</v>
      </c>
      <c r="B139" s="2" t="s">
        <v>44</v>
      </c>
      <c r="C139" s="2">
        <v>56</v>
      </c>
      <c r="D139" s="2">
        <v>48</v>
      </c>
      <c r="E139" s="2">
        <v>17</v>
      </c>
      <c r="F139" s="2">
        <v>125</v>
      </c>
      <c r="G139" s="3">
        <v>2511694.86</v>
      </c>
      <c r="H139" s="3">
        <v>1771719.62</v>
      </c>
      <c r="K139" s="2" t="s">
        <v>17</v>
      </c>
    </row>
    <row r="140" spans="1:11" ht="15.75" x14ac:dyDescent="0.25">
      <c r="A140" t="str">
        <f>_xlfn.XLOOKUP(K140, $I$2:$I$33, $J$2:$J$33, "Not Found")</f>
        <v>EDM</v>
      </c>
      <c r="B140" s="2" t="s">
        <v>44</v>
      </c>
      <c r="C140" s="2">
        <v>56</v>
      </c>
      <c r="D140" s="2">
        <v>72</v>
      </c>
      <c r="E140" s="2">
        <v>35</v>
      </c>
      <c r="F140" s="2">
        <v>183</v>
      </c>
      <c r="G140" s="3">
        <v>2512652.31</v>
      </c>
      <c r="H140" s="3">
        <v>2589557.83</v>
      </c>
      <c r="K140" s="2" t="s">
        <v>18</v>
      </c>
    </row>
    <row r="141" spans="1:11" ht="15.75" x14ac:dyDescent="0.25">
      <c r="A141" t="str">
        <f>_xlfn.XLOOKUP(K141, $I$2:$I$33, $J$2:$J$33, "Not Found")</f>
        <v>FLA</v>
      </c>
      <c r="B141" s="2" t="s">
        <v>44</v>
      </c>
      <c r="C141" s="2">
        <v>56</v>
      </c>
      <c r="D141" s="2">
        <v>79</v>
      </c>
      <c r="E141" s="2">
        <v>36</v>
      </c>
      <c r="F141" s="2">
        <v>188</v>
      </c>
      <c r="G141" s="3">
        <v>2296559.4900000002</v>
      </c>
      <c r="H141" s="3">
        <v>2305280.35</v>
      </c>
      <c r="K141" s="2" t="s">
        <v>19</v>
      </c>
    </row>
    <row r="142" spans="1:11" ht="15.75" x14ac:dyDescent="0.25">
      <c r="A142" t="str">
        <f>_xlfn.XLOOKUP(K142, $I$2:$I$33, $J$2:$J$33, "Not Found")</f>
        <v>LAK</v>
      </c>
      <c r="B142" s="2" t="s">
        <v>44</v>
      </c>
      <c r="C142" s="2">
        <v>56</v>
      </c>
      <c r="D142" s="2">
        <v>49</v>
      </c>
      <c r="E142" s="2">
        <v>20</v>
      </c>
      <c r="F142" s="2">
        <v>142</v>
      </c>
      <c r="G142" s="3">
        <v>2036927</v>
      </c>
      <c r="H142" s="3">
        <v>2560310.2200000002</v>
      </c>
      <c r="K142" s="2" t="s">
        <v>20</v>
      </c>
    </row>
    <row r="143" spans="1:11" ht="15.75" x14ac:dyDescent="0.25">
      <c r="A143" t="str">
        <f>_xlfn.XLOOKUP(K143, $I$2:$I$33, $J$2:$J$33, "Not Found")</f>
        <v>MIN</v>
      </c>
      <c r="B143" s="2" t="s">
        <v>44</v>
      </c>
      <c r="C143" s="2">
        <v>56</v>
      </c>
      <c r="D143" s="2">
        <v>75</v>
      </c>
      <c r="E143" s="2">
        <v>34</v>
      </c>
      <c r="F143" s="2">
        <v>180</v>
      </c>
      <c r="G143" s="3">
        <v>3032777</v>
      </c>
      <c r="H143" s="3">
        <v>2273909.1</v>
      </c>
      <c r="K143" s="2" t="s">
        <v>21</v>
      </c>
    </row>
    <row r="144" spans="1:11" ht="15.75" x14ac:dyDescent="0.25">
      <c r="A144" t="str">
        <f>_xlfn.XLOOKUP(K144, $I$2:$I$33, $J$2:$J$33, "Not Found")</f>
        <v>MTL</v>
      </c>
      <c r="B144" s="2" t="s">
        <v>44</v>
      </c>
      <c r="C144" s="2">
        <v>56</v>
      </c>
      <c r="D144" s="2">
        <v>59</v>
      </c>
      <c r="E144" s="2">
        <v>23</v>
      </c>
      <c r="F144" s="2">
        <v>158</v>
      </c>
      <c r="G144" s="3">
        <v>2892461.55</v>
      </c>
      <c r="H144" s="3">
        <v>2357355.5</v>
      </c>
      <c r="K144" s="2" t="s">
        <v>67</v>
      </c>
    </row>
    <row r="145" spans="1:11" ht="15.75" x14ac:dyDescent="0.25">
      <c r="A145" t="str">
        <f>_xlfn.XLOOKUP(K145, $I$2:$I$33, $J$2:$J$33, "Not Found")</f>
        <v>NSH</v>
      </c>
      <c r="B145" s="2" t="s">
        <v>44</v>
      </c>
      <c r="C145" s="2">
        <v>56</v>
      </c>
      <c r="D145" s="2">
        <v>64</v>
      </c>
      <c r="E145" s="2">
        <v>26</v>
      </c>
      <c r="F145" s="2">
        <v>151</v>
      </c>
      <c r="G145" s="3">
        <v>2561657.91</v>
      </c>
      <c r="H145" s="3">
        <v>2383667.19</v>
      </c>
      <c r="K145" s="2" t="s">
        <v>22</v>
      </c>
    </row>
    <row r="146" spans="1:11" ht="15.75" x14ac:dyDescent="0.25">
      <c r="A146" t="str">
        <f>_xlfn.XLOOKUP(K146, $I$2:$I$33, $J$2:$J$33, "Not Found")</f>
        <v>NJD</v>
      </c>
      <c r="B146" s="2" t="s">
        <v>44</v>
      </c>
      <c r="C146" s="2">
        <v>56</v>
      </c>
      <c r="D146" s="2">
        <v>45</v>
      </c>
      <c r="E146" s="2">
        <v>19</v>
      </c>
      <c r="F146" s="2">
        <v>145</v>
      </c>
      <c r="G146" s="3">
        <v>2221498.2000000002</v>
      </c>
      <c r="H146" s="3">
        <v>2132941.41</v>
      </c>
      <c r="K146" s="2" t="s">
        <v>23</v>
      </c>
    </row>
    <row r="147" spans="1:11" ht="15.75" x14ac:dyDescent="0.25">
      <c r="A147" t="str">
        <f>_xlfn.XLOOKUP(K147, $I$2:$I$33, $J$2:$J$33, "Not Found")</f>
        <v>NYI</v>
      </c>
      <c r="B147" s="2" t="s">
        <v>44</v>
      </c>
      <c r="C147" s="2">
        <v>56</v>
      </c>
      <c r="D147" s="2">
        <v>71</v>
      </c>
      <c r="E147" s="2">
        <v>28</v>
      </c>
      <c r="F147" s="2">
        <v>152</v>
      </c>
      <c r="G147" s="3">
        <v>3304416.67</v>
      </c>
      <c r="H147" s="3">
        <v>2169675.6</v>
      </c>
      <c r="K147" s="2" t="s">
        <v>24</v>
      </c>
    </row>
    <row r="148" spans="1:11" ht="15.75" x14ac:dyDescent="0.25">
      <c r="A148" t="str">
        <f>_xlfn.XLOOKUP(K148, $I$2:$I$33, $J$2:$J$33, "Not Found")</f>
        <v>NYR</v>
      </c>
      <c r="B148" s="2" t="s">
        <v>44</v>
      </c>
      <c r="C148" s="2">
        <v>56</v>
      </c>
      <c r="D148" s="2">
        <v>60</v>
      </c>
      <c r="E148" s="2">
        <v>26</v>
      </c>
      <c r="F148" s="2">
        <v>176</v>
      </c>
      <c r="G148" s="3">
        <v>1958988.05</v>
      </c>
      <c r="H148" s="3">
        <v>2346759.46</v>
      </c>
      <c r="K148" s="2" t="s">
        <v>25</v>
      </c>
    </row>
    <row r="149" spans="1:11" ht="15.75" x14ac:dyDescent="0.25">
      <c r="A149" t="str">
        <f>_xlfn.XLOOKUP(K149, $I$2:$I$33, $J$2:$J$33, "Not Found")</f>
        <v>OTT</v>
      </c>
      <c r="B149" s="2" t="s">
        <v>44</v>
      </c>
      <c r="C149" s="2">
        <v>56</v>
      </c>
      <c r="D149" s="2">
        <v>51</v>
      </c>
      <c r="E149" s="2">
        <v>21</v>
      </c>
      <c r="F149" s="2">
        <v>155</v>
      </c>
      <c r="G149" s="3">
        <v>2086360.24</v>
      </c>
      <c r="H149" s="3">
        <v>2041169.08</v>
      </c>
      <c r="K149" s="2" t="s">
        <v>26</v>
      </c>
    </row>
    <row r="150" spans="1:11" ht="15.75" x14ac:dyDescent="0.25">
      <c r="A150" t="str">
        <f>_xlfn.XLOOKUP(K150, $I$2:$I$33, $J$2:$J$33, "Not Found")</f>
        <v>PHI</v>
      </c>
      <c r="B150" s="2" t="s">
        <v>44</v>
      </c>
      <c r="C150" s="2">
        <v>56</v>
      </c>
      <c r="D150" s="2">
        <v>58</v>
      </c>
      <c r="E150" s="2">
        <v>22</v>
      </c>
      <c r="F150" s="2">
        <v>160</v>
      </c>
      <c r="G150" s="3">
        <v>2877606.56</v>
      </c>
      <c r="H150" s="3">
        <v>2550443.62</v>
      </c>
      <c r="K150" s="2" t="s">
        <v>27</v>
      </c>
    </row>
    <row r="151" spans="1:11" ht="15.75" x14ac:dyDescent="0.25">
      <c r="A151" t="str">
        <f>_xlfn.XLOOKUP(K151, $I$2:$I$33, $J$2:$J$33, "Not Found")</f>
        <v>PIT</v>
      </c>
      <c r="B151" s="2" t="s">
        <v>44</v>
      </c>
      <c r="C151" s="2">
        <v>56</v>
      </c>
      <c r="D151" s="2">
        <v>77</v>
      </c>
      <c r="E151" s="2">
        <v>34</v>
      </c>
      <c r="F151" s="2">
        <v>193</v>
      </c>
      <c r="G151" s="3">
        <v>2625134.35</v>
      </c>
      <c r="H151" s="3">
        <v>2464671.52</v>
      </c>
      <c r="K151" s="2" t="s">
        <v>28</v>
      </c>
    </row>
    <row r="152" spans="1:11" ht="15.75" x14ac:dyDescent="0.25">
      <c r="A152" t="str">
        <f>_xlfn.XLOOKUP(K152, $I$2:$I$33, $J$2:$J$33, "Not Found")</f>
        <v>SJS</v>
      </c>
      <c r="B152" s="2" t="s">
        <v>44</v>
      </c>
      <c r="C152" s="2">
        <v>56</v>
      </c>
      <c r="D152" s="2">
        <v>49</v>
      </c>
      <c r="E152" s="2">
        <v>16</v>
      </c>
      <c r="F152" s="2">
        <v>146</v>
      </c>
      <c r="G152" s="3">
        <v>2592426.44</v>
      </c>
      <c r="H152" s="3">
        <v>2880427.44</v>
      </c>
      <c r="K152" s="2" t="s">
        <v>29</v>
      </c>
    </row>
    <row r="153" spans="1:11" ht="15.75" x14ac:dyDescent="0.25">
      <c r="A153" t="str">
        <f>_xlfn.XLOOKUP(K153, $I$2:$I$33, $J$2:$J$33, "Not Found")</f>
        <v>STL</v>
      </c>
      <c r="B153" s="2" t="s">
        <v>44</v>
      </c>
      <c r="C153" s="2">
        <v>56</v>
      </c>
      <c r="D153" s="2">
        <v>63</v>
      </c>
      <c r="E153" s="2">
        <v>25</v>
      </c>
      <c r="F153" s="2">
        <v>167</v>
      </c>
      <c r="G153" s="3">
        <v>2636306.27</v>
      </c>
      <c r="H153" s="3">
        <v>2294313.2799999998</v>
      </c>
      <c r="K153" s="2" t="s">
        <v>31</v>
      </c>
    </row>
    <row r="154" spans="1:11" ht="15.75" x14ac:dyDescent="0.25">
      <c r="A154" t="str">
        <f>_xlfn.XLOOKUP(K154, $I$2:$I$33, $J$2:$J$33, "Not Found")</f>
        <v>TBL</v>
      </c>
      <c r="B154" s="2" t="s">
        <v>44</v>
      </c>
      <c r="C154" s="2">
        <v>56</v>
      </c>
      <c r="D154" s="2">
        <v>75</v>
      </c>
      <c r="E154" s="2">
        <v>35</v>
      </c>
      <c r="F154" s="2">
        <v>180</v>
      </c>
      <c r="G154" s="3">
        <v>3350781.22</v>
      </c>
      <c r="H154" s="3">
        <v>2869991.19</v>
      </c>
      <c r="K154" s="2" t="s">
        <v>32</v>
      </c>
    </row>
    <row r="155" spans="1:11" ht="15.75" x14ac:dyDescent="0.25">
      <c r="A155" t="str">
        <f>_xlfn.XLOOKUP(K155, $I$2:$I$33, $J$2:$J$33, "Not Found")</f>
        <v>Not Found</v>
      </c>
      <c r="B155" s="2" t="s">
        <v>44</v>
      </c>
      <c r="C155" s="2">
        <v>56</v>
      </c>
      <c r="D155" s="2">
        <v>77</v>
      </c>
      <c r="E155" s="2">
        <v>34</v>
      </c>
      <c r="F155" s="2">
        <v>186</v>
      </c>
      <c r="G155" s="3">
        <v>3041372.12</v>
      </c>
      <c r="H155" s="3">
        <v>3161742.99</v>
      </c>
      <c r="K155" s="2" t="s">
        <v>33</v>
      </c>
    </row>
    <row r="156" spans="1:11" ht="15.75" x14ac:dyDescent="0.25">
      <c r="A156" t="str">
        <f>_xlfn.XLOOKUP(K156, $I$2:$I$33, $J$2:$J$33, "Not Found")</f>
        <v>VAN</v>
      </c>
      <c r="B156" s="2" t="s">
        <v>44</v>
      </c>
      <c r="C156" s="2">
        <v>56</v>
      </c>
      <c r="D156" s="2">
        <v>50</v>
      </c>
      <c r="E156" s="2">
        <v>20</v>
      </c>
      <c r="F156" s="2">
        <v>148</v>
      </c>
      <c r="G156" s="3">
        <v>2225801.54</v>
      </c>
      <c r="H156" s="3">
        <v>1937941.9</v>
      </c>
      <c r="K156" s="2" t="s">
        <v>35</v>
      </c>
    </row>
    <row r="157" spans="1:11" ht="15.75" x14ac:dyDescent="0.25">
      <c r="A157" t="str">
        <f>_xlfn.XLOOKUP(K157, $I$2:$I$33, $J$2:$J$33, "Not Found")</f>
        <v>VGK</v>
      </c>
      <c r="B157" s="2" t="s">
        <v>44</v>
      </c>
      <c r="C157" s="2">
        <v>56</v>
      </c>
      <c r="D157" s="2">
        <v>82</v>
      </c>
      <c r="E157" s="2">
        <v>39</v>
      </c>
      <c r="F157" s="2">
        <v>190</v>
      </c>
      <c r="G157" s="3">
        <v>3245771.63</v>
      </c>
      <c r="H157" s="3">
        <v>2654881.02</v>
      </c>
      <c r="K157" s="2" t="s">
        <v>36</v>
      </c>
    </row>
    <row r="158" spans="1:11" ht="15.75" x14ac:dyDescent="0.25">
      <c r="A158" t="str">
        <f>_xlfn.XLOOKUP(K158, $I$2:$I$33, $J$2:$J$33, "Not Found")</f>
        <v>WSH</v>
      </c>
      <c r="B158" s="2" t="s">
        <v>44</v>
      </c>
      <c r="C158" s="2">
        <v>56</v>
      </c>
      <c r="D158" s="2">
        <v>77</v>
      </c>
      <c r="E158" s="2">
        <v>33</v>
      </c>
      <c r="F158" s="2">
        <v>188</v>
      </c>
      <c r="G158" s="3">
        <v>3004782.07</v>
      </c>
      <c r="H158" s="3">
        <v>2747766.28</v>
      </c>
      <c r="K158" s="2" t="s">
        <v>37</v>
      </c>
    </row>
    <row r="159" spans="1:11" ht="15.75" x14ac:dyDescent="0.25">
      <c r="A159" t="str">
        <f>_xlfn.XLOOKUP(K159, $I$2:$I$33, $J$2:$J$33, "Not Found")</f>
        <v>WPG</v>
      </c>
      <c r="B159" s="2" t="s">
        <v>44</v>
      </c>
      <c r="C159" s="2">
        <v>56</v>
      </c>
      <c r="D159" s="2">
        <v>63</v>
      </c>
      <c r="E159" s="2">
        <v>30</v>
      </c>
      <c r="F159" s="2">
        <v>170</v>
      </c>
      <c r="G159" s="3">
        <v>2839775</v>
      </c>
      <c r="H159" s="3">
        <v>2413688.38</v>
      </c>
      <c r="K159" s="2" t="s">
        <v>38</v>
      </c>
    </row>
    <row r="160" spans="1:11" ht="15.75" x14ac:dyDescent="0.25">
      <c r="A160" t="str">
        <f>_xlfn.XLOOKUP(K160, $I$2:$I$33, $J$2:$J$33, "Not Found")</f>
        <v>ANA</v>
      </c>
      <c r="B160" s="2" t="s">
        <v>45</v>
      </c>
      <c r="C160" s="2">
        <v>71</v>
      </c>
      <c r="D160" s="2">
        <v>67</v>
      </c>
      <c r="E160" s="2">
        <v>24</v>
      </c>
      <c r="F160" s="2">
        <v>182</v>
      </c>
      <c r="G160" s="3">
        <v>3259303.75</v>
      </c>
      <c r="H160" s="3">
        <v>2438284.02</v>
      </c>
      <c r="K160" s="2" t="s">
        <v>8</v>
      </c>
    </row>
    <row r="161" spans="1:11" ht="15.75" x14ac:dyDescent="0.25">
      <c r="A161" t="str">
        <f>_xlfn.XLOOKUP(K161, $I$2:$I$33, $J$2:$J$33, "Not Found")</f>
        <v>ARI</v>
      </c>
      <c r="B161" s="2" t="s">
        <v>45</v>
      </c>
      <c r="C161" s="2">
        <v>70</v>
      </c>
      <c r="D161" s="2">
        <v>74</v>
      </c>
      <c r="E161" s="2">
        <v>28</v>
      </c>
      <c r="F161" s="2">
        <v>190</v>
      </c>
      <c r="G161" s="3">
        <v>3594651</v>
      </c>
      <c r="H161" s="3">
        <v>2263330.66</v>
      </c>
      <c r="K161" s="2" t="s">
        <v>39</v>
      </c>
    </row>
    <row r="162" spans="1:11" ht="15.75" x14ac:dyDescent="0.25">
      <c r="A162" t="str">
        <f>_xlfn.XLOOKUP(K162, $I$2:$I$33, $J$2:$J$33, "Not Found")</f>
        <v>BOS</v>
      </c>
      <c r="B162" s="2" t="s">
        <v>45</v>
      </c>
      <c r="C162" s="2">
        <v>70</v>
      </c>
      <c r="D162" s="2">
        <v>100</v>
      </c>
      <c r="E162" s="2">
        <v>44</v>
      </c>
      <c r="F162" s="2">
        <v>227</v>
      </c>
      <c r="G162" s="3">
        <v>2958056.96</v>
      </c>
      <c r="H162" s="3">
        <v>2248540.9700000002</v>
      </c>
      <c r="K162" s="2" t="s">
        <v>9</v>
      </c>
    </row>
    <row r="163" spans="1:11" ht="15.75" x14ac:dyDescent="0.25">
      <c r="A163" t="str">
        <f>_xlfn.XLOOKUP(K163, $I$2:$I$33, $J$2:$J$33, "Not Found")</f>
        <v>BUF</v>
      </c>
      <c r="B163" s="2" t="s">
        <v>45</v>
      </c>
      <c r="C163" s="2">
        <v>69</v>
      </c>
      <c r="D163" s="2">
        <v>68</v>
      </c>
      <c r="E163" s="2">
        <v>28</v>
      </c>
      <c r="F163" s="2">
        <v>193</v>
      </c>
      <c r="G163" s="3">
        <v>3172200</v>
      </c>
      <c r="H163" s="3">
        <v>2436311.9</v>
      </c>
      <c r="K163" s="2" t="s">
        <v>10</v>
      </c>
    </row>
    <row r="164" spans="1:11" ht="15.75" x14ac:dyDescent="0.25">
      <c r="A164" t="str">
        <f>_xlfn.XLOOKUP(K164, $I$2:$I$33, $J$2:$J$33, "Not Found")</f>
        <v>CGY</v>
      </c>
      <c r="B164" s="2" t="s">
        <v>45</v>
      </c>
      <c r="C164" s="2">
        <v>70</v>
      </c>
      <c r="D164" s="2">
        <v>79</v>
      </c>
      <c r="E164" s="2">
        <v>30</v>
      </c>
      <c r="F164" s="2">
        <v>204</v>
      </c>
      <c r="G164" s="3">
        <v>3163252.32</v>
      </c>
      <c r="H164" s="3">
        <v>2247357.4</v>
      </c>
      <c r="K164" s="2" t="s">
        <v>11</v>
      </c>
    </row>
    <row r="165" spans="1:11" ht="15.75" x14ac:dyDescent="0.25">
      <c r="A165" t="str">
        <f>_xlfn.XLOOKUP(K165, $I$2:$I$33, $J$2:$J$33, "Not Found")</f>
        <v>CAR</v>
      </c>
      <c r="B165" s="2" t="s">
        <v>45</v>
      </c>
      <c r="C165" s="2">
        <v>68</v>
      </c>
      <c r="D165" s="2">
        <v>81</v>
      </c>
      <c r="E165" s="2">
        <v>33</v>
      </c>
      <c r="F165" s="2">
        <v>217</v>
      </c>
      <c r="G165" s="3">
        <v>3590826.09</v>
      </c>
      <c r="H165" s="3">
        <v>2028850.19</v>
      </c>
      <c r="K165" s="2" t="s">
        <v>12</v>
      </c>
    </row>
    <row r="166" spans="1:11" ht="15.75" x14ac:dyDescent="0.25">
      <c r="A166" t="str">
        <f>_xlfn.XLOOKUP(K166, $I$2:$I$33, $J$2:$J$33, "Not Found")</f>
        <v>CHI</v>
      </c>
      <c r="B166" s="2" t="s">
        <v>45</v>
      </c>
      <c r="C166" s="2">
        <v>70</v>
      </c>
      <c r="D166" s="2">
        <v>72</v>
      </c>
      <c r="E166" s="2">
        <v>28</v>
      </c>
      <c r="F166" s="2">
        <v>208</v>
      </c>
      <c r="G166" s="3">
        <v>2954510.89</v>
      </c>
      <c r="H166" s="3">
        <v>2897755.38</v>
      </c>
      <c r="K166" s="2" t="s">
        <v>13</v>
      </c>
    </row>
    <row r="167" spans="1:11" ht="15.75" x14ac:dyDescent="0.25">
      <c r="A167" t="str">
        <f>_xlfn.XLOOKUP(K167, $I$2:$I$33, $J$2:$J$33, "Not Found")</f>
        <v>COL</v>
      </c>
      <c r="B167" s="2" t="s">
        <v>45</v>
      </c>
      <c r="C167" s="2">
        <v>70</v>
      </c>
      <c r="D167" s="2">
        <v>92</v>
      </c>
      <c r="E167" s="2">
        <v>41</v>
      </c>
      <c r="F167" s="2">
        <v>236</v>
      </c>
      <c r="G167" s="3">
        <v>2907106.19</v>
      </c>
      <c r="H167" s="3">
        <v>2126495.08</v>
      </c>
      <c r="K167" s="2" t="s">
        <v>14</v>
      </c>
    </row>
    <row r="168" spans="1:11" ht="15.75" x14ac:dyDescent="0.25">
      <c r="A168" t="str">
        <f>_xlfn.XLOOKUP(K168, $I$2:$I$33, $J$2:$J$33, "Not Found")</f>
        <v>CBJ</v>
      </c>
      <c r="B168" s="2" t="s">
        <v>45</v>
      </c>
      <c r="C168" s="2">
        <v>70</v>
      </c>
      <c r="D168" s="2">
        <v>81</v>
      </c>
      <c r="E168" s="2">
        <v>33</v>
      </c>
      <c r="F168" s="2">
        <v>180</v>
      </c>
      <c r="G168" s="3">
        <v>2495641.1</v>
      </c>
      <c r="H168" s="3">
        <v>1896971.63</v>
      </c>
      <c r="K168" s="2" t="s">
        <v>15</v>
      </c>
    </row>
    <row r="169" spans="1:11" ht="15.75" x14ac:dyDescent="0.25">
      <c r="A169" t="str">
        <f>_xlfn.XLOOKUP(K169, $I$2:$I$33, $J$2:$J$33, "Not Found")</f>
        <v>DAL</v>
      </c>
      <c r="B169" s="2" t="s">
        <v>45</v>
      </c>
      <c r="C169" s="2">
        <v>69</v>
      </c>
      <c r="D169" s="2">
        <v>82</v>
      </c>
      <c r="E169" s="2">
        <v>35</v>
      </c>
      <c r="F169" s="2">
        <v>178</v>
      </c>
      <c r="G169" s="3">
        <v>3324652.79</v>
      </c>
      <c r="H169" s="3">
        <v>2617765.5</v>
      </c>
      <c r="K169" s="2" t="s">
        <v>16</v>
      </c>
    </row>
    <row r="170" spans="1:11" ht="15.75" x14ac:dyDescent="0.25">
      <c r="A170" t="str">
        <f>_xlfn.XLOOKUP(K170, $I$2:$I$33, $J$2:$J$33, "Not Found")</f>
        <v>DET</v>
      </c>
      <c r="B170" s="2" t="s">
        <v>45</v>
      </c>
      <c r="C170" s="2">
        <v>71</v>
      </c>
      <c r="D170" s="2">
        <v>39</v>
      </c>
      <c r="E170" s="2">
        <v>14</v>
      </c>
      <c r="F170" s="2">
        <v>142</v>
      </c>
      <c r="G170" s="3">
        <v>2526480.25</v>
      </c>
      <c r="H170" s="3">
        <v>1741367.16</v>
      </c>
      <c r="K170" s="2" t="s">
        <v>17</v>
      </c>
    </row>
    <row r="171" spans="1:11" ht="15.75" x14ac:dyDescent="0.25">
      <c r="A171" t="str">
        <f>_xlfn.XLOOKUP(K171, $I$2:$I$33, $J$2:$J$33, "Not Found")</f>
        <v>EDM</v>
      </c>
      <c r="B171" s="2" t="s">
        <v>45</v>
      </c>
      <c r="C171" s="2">
        <v>71</v>
      </c>
      <c r="D171" s="2">
        <v>83</v>
      </c>
      <c r="E171" s="2">
        <v>35</v>
      </c>
      <c r="F171" s="2">
        <v>223</v>
      </c>
      <c r="G171" s="3">
        <v>2948932.04</v>
      </c>
      <c r="H171" s="3">
        <v>2770503.37</v>
      </c>
      <c r="K171" s="2" t="s">
        <v>18</v>
      </c>
    </row>
    <row r="172" spans="1:11" ht="15.75" x14ac:dyDescent="0.25">
      <c r="A172" t="str">
        <f>_xlfn.XLOOKUP(K172, $I$2:$I$33, $J$2:$J$33, "Not Found")</f>
        <v>FLA</v>
      </c>
      <c r="B172" s="2" t="s">
        <v>45</v>
      </c>
      <c r="C172" s="2">
        <v>69</v>
      </c>
      <c r="D172" s="2">
        <v>78</v>
      </c>
      <c r="E172" s="2">
        <v>32</v>
      </c>
      <c r="F172" s="2">
        <v>228</v>
      </c>
      <c r="G172" s="3">
        <v>3223020.75</v>
      </c>
      <c r="H172" s="3">
        <v>2574583.2200000002</v>
      </c>
      <c r="K172" s="2" t="s">
        <v>19</v>
      </c>
    </row>
    <row r="173" spans="1:11" ht="15.75" x14ac:dyDescent="0.25">
      <c r="A173" t="str">
        <f>_xlfn.XLOOKUP(K173, $I$2:$I$33, $J$2:$J$33, "Not Found")</f>
        <v>LAK</v>
      </c>
      <c r="B173" s="2" t="s">
        <v>45</v>
      </c>
      <c r="C173" s="2">
        <v>70</v>
      </c>
      <c r="D173" s="2">
        <v>64</v>
      </c>
      <c r="E173" s="2">
        <v>28</v>
      </c>
      <c r="F173" s="2">
        <v>177</v>
      </c>
      <c r="G173" s="3">
        <v>2553608.8199999998</v>
      </c>
      <c r="H173" s="3">
        <v>2999349.05</v>
      </c>
      <c r="K173" s="2" t="s">
        <v>20</v>
      </c>
    </row>
    <row r="174" spans="1:11" ht="15.75" x14ac:dyDescent="0.25">
      <c r="A174" t="str">
        <f>_xlfn.XLOOKUP(K174, $I$2:$I$33, $J$2:$J$33, "Not Found")</f>
        <v>MIN</v>
      </c>
      <c r="B174" s="2" t="s">
        <v>45</v>
      </c>
      <c r="C174" s="2">
        <v>69</v>
      </c>
      <c r="D174" s="2">
        <v>77</v>
      </c>
      <c r="E174" s="2">
        <v>33</v>
      </c>
      <c r="F174" s="2">
        <v>218</v>
      </c>
      <c r="G174" s="3">
        <v>3450163.14</v>
      </c>
      <c r="H174" s="3">
        <v>2161375.81</v>
      </c>
      <c r="K174" s="2" t="s">
        <v>21</v>
      </c>
    </row>
    <row r="175" spans="1:11" ht="15.75" x14ac:dyDescent="0.25">
      <c r="A175" t="str">
        <f>_xlfn.XLOOKUP(K175, $I$2:$I$33, $J$2:$J$33, "Not Found")</f>
        <v>MTL</v>
      </c>
      <c r="B175" s="2" t="s">
        <v>45</v>
      </c>
      <c r="C175" s="2">
        <v>71</v>
      </c>
      <c r="D175" s="2">
        <v>71</v>
      </c>
      <c r="E175" s="2">
        <v>27</v>
      </c>
      <c r="F175" s="2">
        <v>208</v>
      </c>
      <c r="G175" s="3">
        <v>3138281.52</v>
      </c>
      <c r="H175" s="3">
        <v>2470477.59</v>
      </c>
      <c r="K175" s="2" t="s">
        <v>67</v>
      </c>
    </row>
    <row r="176" spans="1:11" ht="15.75" x14ac:dyDescent="0.25">
      <c r="A176" t="str">
        <f>_xlfn.XLOOKUP(K176, $I$2:$I$33, $J$2:$J$33, "Not Found")</f>
        <v>NSH</v>
      </c>
      <c r="B176" s="2" t="s">
        <v>45</v>
      </c>
      <c r="C176" s="2">
        <v>69</v>
      </c>
      <c r="D176" s="2">
        <v>78</v>
      </c>
      <c r="E176" s="2">
        <v>32</v>
      </c>
      <c r="F176" s="2">
        <v>212</v>
      </c>
      <c r="G176" s="3">
        <v>3429670.09</v>
      </c>
      <c r="H176" s="3">
        <v>2384264.81</v>
      </c>
      <c r="K176" s="2" t="s">
        <v>22</v>
      </c>
    </row>
    <row r="177" spans="1:11" ht="15.75" x14ac:dyDescent="0.25">
      <c r="A177" t="str">
        <f>_xlfn.XLOOKUP(K177, $I$2:$I$33, $J$2:$J$33, "Not Found")</f>
        <v>NJD</v>
      </c>
      <c r="B177" s="2" t="s">
        <v>45</v>
      </c>
      <c r="C177" s="2">
        <v>69</v>
      </c>
      <c r="D177" s="2">
        <v>68</v>
      </c>
      <c r="E177" s="2">
        <v>24</v>
      </c>
      <c r="F177" s="2">
        <v>185</v>
      </c>
      <c r="G177" s="3">
        <v>2468636.3199999998</v>
      </c>
      <c r="H177" s="3">
        <v>2264803.2799999998</v>
      </c>
      <c r="K177" s="2" t="s">
        <v>23</v>
      </c>
    </row>
    <row r="178" spans="1:11" ht="15.75" x14ac:dyDescent="0.25">
      <c r="A178" t="str">
        <f>_xlfn.XLOOKUP(K178, $I$2:$I$33, $J$2:$J$33, "Not Found")</f>
        <v>NYI</v>
      </c>
      <c r="B178" s="2" t="s">
        <v>45</v>
      </c>
      <c r="C178" s="2">
        <v>68</v>
      </c>
      <c r="D178" s="2">
        <v>80</v>
      </c>
      <c r="E178" s="2">
        <v>32</v>
      </c>
      <c r="F178" s="2">
        <v>189</v>
      </c>
      <c r="G178" s="3">
        <v>2988132.14</v>
      </c>
      <c r="H178" s="3">
        <v>1977578.83</v>
      </c>
      <c r="K178" s="2" t="s">
        <v>24</v>
      </c>
    </row>
    <row r="179" spans="1:11" ht="15.75" x14ac:dyDescent="0.25">
      <c r="A179" t="str">
        <f>_xlfn.XLOOKUP(K179, $I$2:$I$33, $J$2:$J$33, "Not Found")</f>
        <v>NYR</v>
      </c>
      <c r="B179" s="2" t="s">
        <v>45</v>
      </c>
      <c r="C179" s="2">
        <v>70</v>
      </c>
      <c r="D179" s="2">
        <v>79</v>
      </c>
      <c r="E179" s="2">
        <v>36</v>
      </c>
      <c r="F179" s="2">
        <v>233</v>
      </c>
      <c r="G179" s="3">
        <v>2246938.7400000002</v>
      </c>
      <c r="H179" s="3">
        <v>2619124.02</v>
      </c>
      <c r="K179" s="2" t="s">
        <v>25</v>
      </c>
    </row>
    <row r="180" spans="1:11" ht="15.75" x14ac:dyDescent="0.25">
      <c r="A180" t="str">
        <f>_xlfn.XLOOKUP(K180, $I$2:$I$33, $J$2:$J$33, "Not Found")</f>
        <v>OTT</v>
      </c>
      <c r="B180" s="2" t="s">
        <v>45</v>
      </c>
      <c r="C180" s="2">
        <v>71</v>
      </c>
      <c r="D180" s="2">
        <v>62</v>
      </c>
      <c r="E180" s="2">
        <v>24</v>
      </c>
      <c r="F180" s="2">
        <v>190</v>
      </c>
      <c r="G180" s="3">
        <v>2592930.56</v>
      </c>
      <c r="H180" s="3">
        <v>1914179.59</v>
      </c>
      <c r="K180" s="2" t="s">
        <v>26</v>
      </c>
    </row>
    <row r="181" spans="1:11" ht="15.75" x14ac:dyDescent="0.25">
      <c r="A181" t="str">
        <f>_xlfn.XLOOKUP(K181, $I$2:$I$33, $J$2:$J$33, "Not Found")</f>
        <v>PHI</v>
      </c>
      <c r="B181" s="2" t="s">
        <v>45</v>
      </c>
      <c r="C181" s="2">
        <v>69</v>
      </c>
      <c r="D181" s="2">
        <v>89</v>
      </c>
      <c r="E181" s="2">
        <v>36</v>
      </c>
      <c r="F181" s="2">
        <v>227</v>
      </c>
      <c r="G181" s="3">
        <v>3195416.76</v>
      </c>
      <c r="H181" s="3">
        <v>2641221.4300000002</v>
      </c>
      <c r="K181" s="2" t="s">
        <v>27</v>
      </c>
    </row>
    <row r="182" spans="1:11" ht="15.75" x14ac:dyDescent="0.25">
      <c r="A182" t="str">
        <f>_xlfn.XLOOKUP(K182, $I$2:$I$33, $J$2:$J$33, "Not Found")</f>
        <v>PIT</v>
      </c>
      <c r="B182" s="2" t="s">
        <v>45</v>
      </c>
      <c r="C182" s="2">
        <v>69</v>
      </c>
      <c r="D182" s="2">
        <v>86</v>
      </c>
      <c r="E182" s="2">
        <v>37</v>
      </c>
      <c r="F182" s="2">
        <v>221</v>
      </c>
      <c r="G182" s="3">
        <v>3149087.96</v>
      </c>
      <c r="H182" s="3">
        <v>2580802.7400000002</v>
      </c>
      <c r="K182" s="2" t="s">
        <v>28</v>
      </c>
    </row>
    <row r="183" spans="1:11" ht="15.75" x14ac:dyDescent="0.25">
      <c r="A183" t="str">
        <f>_xlfn.XLOOKUP(K183, $I$2:$I$33, $J$2:$J$33, "Not Found")</f>
        <v>SJS</v>
      </c>
      <c r="B183" s="2" t="s">
        <v>45</v>
      </c>
      <c r="C183" s="2">
        <v>70</v>
      </c>
      <c r="D183" s="2">
        <v>63</v>
      </c>
      <c r="E183" s="2">
        <v>27</v>
      </c>
      <c r="F183" s="2">
        <v>180</v>
      </c>
      <c r="G183" s="3">
        <v>2979358.96</v>
      </c>
      <c r="H183" s="3">
        <v>3107829.9</v>
      </c>
      <c r="K183" s="2" t="s">
        <v>29</v>
      </c>
    </row>
    <row r="184" spans="1:11" ht="15.75" x14ac:dyDescent="0.25">
      <c r="A184" t="str">
        <f>_xlfn.XLOOKUP(K184, $I$2:$I$33, $J$2:$J$33, "Not Found")</f>
        <v>STL</v>
      </c>
      <c r="B184" s="2" t="s">
        <v>45</v>
      </c>
      <c r="C184" s="2">
        <v>71</v>
      </c>
      <c r="D184" s="2">
        <v>94</v>
      </c>
      <c r="E184" s="2">
        <v>40</v>
      </c>
      <c r="F184" s="2">
        <v>223</v>
      </c>
      <c r="G184" s="3">
        <v>3373397.38</v>
      </c>
      <c r="H184" s="3">
        <v>2219408.7799999998</v>
      </c>
      <c r="K184" s="2" t="s">
        <v>31</v>
      </c>
    </row>
    <row r="185" spans="1:11" ht="15.75" x14ac:dyDescent="0.25">
      <c r="A185" t="str">
        <f>_xlfn.XLOOKUP(K185, $I$2:$I$33, $J$2:$J$33, "Not Found")</f>
        <v>TBL</v>
      </c>
      <c r="B185" s="2" t="s">
        <v>45</v>
      </c>
      <c r="C185" s="2">
        <v>70</v>
      </c>
      <c r="D185" s="2">
        <v>92</v>
      </c>
      <c r="E185" s="2">
        <v>41</v>
      </c>
      <c r="F185" s="2">
        <v>243</v>
      </c>
      <c r="G185" s="3">
        <v>3277916.62</v>
      </c>
      <c r="H185" s="3">
        <v>2814067.66</v>
      </c>
      <c r="K185" s="2" t="s">
        <v>32</v>
      </c>
    </row>
    <row r="186" spans="1:11" ht="15.75" x14ac:dyDescent="0.25">
      <c r="A186" t="str">
        <f>_xlfn.XLOOKUP(K186, $I$2:$I$33, $J$2:$J$33, "Not Found")</f>
        <v>Not Found</v>
      </c>
      <c r="B186" s="2" t="s">
        <v>45</v>
      </c>
      <c r="C186" s="2">
        <v>70</v>
      </c>
      <c r="D186" s="2">
        <v>81</v>
      </c>
      <c r="E186" s="2">
        <v>35</v>
      </c>
      <c r="F186" s="2">
        <v>237</v>
      </c>
      <c r="G186" s="3">
        <v>3612522.81</v>
      </c>
      <c r="H186" s="3">
        <v>3288812.14</v>
      </c>
      <c r="K186" s="2" t="s">
        <v>33</v>
      </c>
    </row>
    <row r="187" spans="1:11" ht="15.75" x14ac:dyDescent="0.25">
      <c r="A187" t="str">
        <f>_xlfn.XLOOKUP(K187, $I$2:$I$33, $J$2:$J$33, "Not Found")</f>
        <v>VAN</v>
      </c>
      <c r="B187" s="2" t="s">
        <v>45</v>
      </c>
      <c r="C187" s="2">
        <v>69</v>
      </c>
      <c r="D187" s="2">
        <v>78</v>
      </c>
      <c r="E187" s="2">
        <v>32</v>
      </c>
      <c r="F187" s="2">
        <v>224</v>
      </c>
      <c r="G187" s="3">
        <v>3064326.92</v>
      </c>
      <c r="H187" s="3">
        <v>1907639.52</v>
      </c>
      <c r="K187" s="2" t="s">
        <v>35</v>
      </c>
    </row>
    <row r="188" spans="1:11" ht="15.75" x14ac:dyDescent="0.25">
      <c r="A188" t="str">
        <f>_xlfn.XLOOKUP(K188, $I$2:$I$33, $J$2:$J$33, "Not Found")</f>
        <v>VGK</v>
      </c>
      <c r="B188" s="2" t="s">
        <v>45</v>
      </c>
      <c r="C188" s="2">
        <v>71</v>
      </c>
      <c r="D188" s="2">
        <v>86</v>
      </c>
      <c r="E188" s="2">
        <v>36</v>
      </c>
      <c r="F188" s="2">
        <v>224</v>
      </c>
      <c r="G188" s="3">
        <v>3731521.74</v>
      </c>
      <c r="H188" s="3">
        <v>2530791.0099999998</v>
      </c>
      <c r="K188" s="2" t="s">
        <v>36</v>
      </c>
    </row>
    <row r="189" spans="1:11" ht="15.75" x14ac:dyDescent="0.25">
      <c r="A189" t="str">
        <f>_xlfn.XLOOKUP(K189, $I$2:$I$33, $J$2:$J$33, "Not Found")</f>
        <v>WSH</v>
      </c>
      <c r="B189" s="2" t="s">
        <v>45</v>
      </c>
      <c r="C189" s="2">
        <v>69</v>
      </c>
      <c r="D189" s="2">
        <v>90</v>
      </c>
      <c r="E189" s="2">
        <v>37</v>
      </c>
      <c r="F189" s="2">
        <v>236</v>
      </c>
      <c r="G189" s="3">
        <v>3541949.75</v>
      </c>
      <c r="H189" s="3">
        <v>2598385.0499999998</v>
      </c>
      <c r="K189" s="2" t="s">
        <v>37</v>
      </c>
    </row>
    <row r="190" spans="1:11" ht="15.75" x14ac:dyDescent="0.25">
      <c r="A190" t="str">
        <f>_xlfn.XLOOKUP(K190, $I$2:$I$33, $J$2:$J$33, "Not Found")</f>
        <v>WPG</v>
      </c>
      <c r="B190" s="2" t="s">
        <v>45</v>
      </c>
      <c r="C190" s="2">
        <v>71</v>
      </c>
      <c r="D190" s="2">
        <v>80</v>
      </c>
      <c r="E190" s="2">
        <v>34</v>
      </c>
      <c r="F190" s="2">
        <v>213</v>
      </c>
      <c r="G190" s="3">
        <v>2814098.52</v>
      </c>
      <c r="H190" s="3">
        <v>2407100.87</v>
      </c>
      <c r="K190" s="2" t="s">
        <v>38</v>
      </c>
    </row>
    <row r="191" spans="1:11" ht="15.75" x14ac:dyDescent="0.25">
      <c r="A191" t="str">
        <f>_xlfn.XLOOKUP(K191, $I$2:$I$33, $J$2:$J$33, "Not Found")</f>
        <v>ANA</v>
      </c>
      <c r="B191" s="2" t="s">
        <v>46</v>
      </c>
      <c r="C191" s="2">
        <v>82</v>
      </c>
      <c r="D191" s="2">
        <v>80</v>
      </c>
      <c r="E191" s="2">
        <v>32</v>
      </c>
      <c r="F191" s="2">
        <v>196</v>
      </c>
      <c r="G191" s="3">
        <v>3163825.73</v>
      </c>
      <c r="H191" s="3">
        <v>2452665.6800000002</v>
      </c>
      <c r="K191" s="2" t="s">
        <v>8</v>
      </c>
    </row>
    <row r="192" spans="1:11" ht="15.75" x14ac:dyDescent="0.25">
      <c r="A192" t="str">
        <f>_xlfn.XLOOKUP(K192, $I$2:$I$33, $J$2:$J$33, "Not Found")</f>
        <v>ARI</v>
      </c>
      <c r="B192" s="2" t="s">
        <v>46</v>
      </c>
      <c r="C192" s="2">
        <v>82</v>
      </c>
      <c r="D192" s="2">
        <v>86</v>
      </c>
      <c r="E192" s="2">
        <v>35</v>
      </c>
      <c r="F192" s="2">
        <v>209</v>
      </c>
      <c r="G192" s="3">
        <v>2380287.31</v>
      </c>
      <c r="H192" s="3">
        <v>1933145.67</v>
      </c>
      <c r="K192" s="2" t="s">
        <v>39</v>
      </c>
    </row>
    <row r="193" spans="1:11" ht="15.75" x14ac:dyDescent="0.25">
      <c r="A193" t="str">
        <f>_xlfn.XLOOKUP(K193, $I$2:$I$33, $J$2:$J$33, "Not Found")</f>
        <v>BOS</v>
      </c>
      <c r="B193" s="2" t="s">
        <v>46</v>
      </c>
      <c r="C193" s="2">
        <v>82</v>
      </c>
      <c r="D193" s="2">
        <v>107</v>
      </c>
      <c r="E193" s="2">
        <v>47</v>
      </c>
      <c r="F193" s="2">
        <v>257</v>
      </c>
      <c r="G193" s="3">
        <v>3086666.64</v>
      </c>
      <c r="H193" s="3">
        <v>2407811.4500000002</v>
      </c>
      <c r="K193" s="2" t="s">
        <v>9</v>
      </c>
    </row>
    <row r="194" spans="1:11" ht="15.75" x14ac:dyDescent="0.25">
      <c r="A194" t="str">
        <f>_xlfn.XLOOKUP(K194, $I$2:$I$33, $J$2:$J$33, "Not Found")</f>
        <v>BUF</v>
      </c>
      <c r="B194" s="2" t="s">
        <v>46</v>
      </c>
      <c r="C194" s="2">
        <v>82</v>
      </c>
      <c r="D194" s="2">
        <v>76</v>
      </c>
      <c r="E194" s="2">
        <v>28</v>
      </c>
      <c r="F194" s="2">
        <v>221</v>
      </c>
      <c r="G194" s="3">
        <v>3190584.41</v>
      </c>
      <c r="H194" s="3">
        <v>2318066.94</v>
      </c>
      <c r="K194" s="2" t="s">
        <v>10</v>
      </c>
    </row>
    <row r="195" spans="1:11" ht="15.75" x14ac:dyDescent="0.25">
      <c r="A195" t="str">
        <f>_xlfn.XLOOKUP(K195, $I$2:$I$33, $J$2:$J$33, "Not Found")</f>
        <v>CGY</v>
      </c>
      <c r="B195" s="2" t="s">
        <v>46</v>
      </c>
      <c r="C195" s="2">
        <v>82</v>
      </c>
      <c r="D195" s="2">
        <v>107</v>
      </c>
      <c r="E195" s="2">
        <v>50</v>
      </c>
      <c r="F195" s="2">
        <v>289</v>
      </c>
      <c r="G195" s="3">
        <v>2860284.82</v>
      </c>
      <c r="H195" s="3">
        <v>2212218.5699999998</v>
      </c>
      <c r="K195" s="2" t="s">
        <v>11</v>
      </c>
    </row>
    <row r="196" spans="1:11" ht="15.75" x14ac:dyDescent="0.25">
      <c r="A196" t="str">
        <f>_xlfn.XLOOKUP(K196, $I$2:$I$33, $J$2:$J$33, "Not Found")</f>
        <v>CAR</v>
      </c>
      <c r="B196" s="2" t="s">
        <v>46</v>
      </c>
      <c r="C196" s="2">
        <v>82</v>
      </c>
      <c r="D196" s="2">
        <v>99</v>
      </c>
      <c r="E196" s="2">
        <v>44</v>
      </c>
      <c r="F196" s="2">
        <v>243</v>
      </c>
      <c r="G196" s="3">
        <v>2556268.09</v>
      </c>
      <c r="H196" s="3">
        <v>1911632.16</v>
      </c>
      <c r="K196" s="2" t="s">
        <v>12</v>
      </c>
    </row>
    <row r="197" spans="1:11" ht="15.75" x14ac:dyDescent="0.25">
      <c r="A197" t="str">
        <f>_xlfn.XLOOKUP(K197, $I$2:$I$33, $J$2:$J$33, "Not Found")</f>
        <v>CHI</v>
      </c>
      <c r="B197" s="2" t="s">
        <v>46</v>
      </c>
      <c r="C197" s="2">
        <v>82</v>
      </c>
      <c r="D197" s="2">
        <v>84</v>
      </c>
      <c r="E197" s="2">
        <v>33</v>
      </c>
      <c r="F197" s="2">
        <v>267</v>
      </c>
      <c r="G197" s="3">
        <v>3135440.3</v>
      </c>
      <c r="H197" s="3">
        <v>3024167.51</v>
      </c>
      <c r="K197" s="2" t="s">
        <v>13</v>
      </c>
    </row>
    <row r="198" spans="1:11" ht="15.75" x14ac:dyDescent="0.25">
      <c r="A198" t="str">
        <f>_xlfn.XLOOKUP(K198, $I$2:$I$33, $J$2:$J$33, "Not Found")</f>
        <v>COL</v>
      </c>
      <c r="B198" s="2" t="s">
        <v>46</v>
      </c>
      <c r="C198" s="2">
        <v>82</v>
      </c>
      <c r="D198" s="2">
        <v>90</v>
      </c>
      <c r="E198" s="2">
        <v>36</v>
      </c>
      <c r="F198" s="2">
        <v>258</v>
      </c>
      <c r="G198" s="3">
        <v>3106357.12</v>
      </c>
      <c r="H198" s="3">
        <v>2187217.36</v>
      </c>
      <c r="K198" s="2" t="s">
        <v>14</v>
      </c>
    </row>
    <row r="199" spans="1:11" ht="15.75" x14ac:dyDescent="0.25">
      <c r="A199" t="str">
        <f>_xlfn.XLOOKUP(K199, $I$2:$I$33, $J$2:$J$33, "Not Found")</f>
        <v>CBJ</v>
      </c>
      <c r="B199" s="2" t="s">
        <v>46</v>
      </c>
      <c r="C199" s="2">
        <v>82</v>
      </c>
      <c r="D199" s="2">
        <v>98</v>
      </c>
      <c r="E199" s="2">
        <v>45</v>
      </c>
      <c r="F199" s="2">
        <v>256</v>
      </c>
      <c r="G199" s="3">
        <v>2786111.1</v>
      </c>
      <c r="H199" s="3">
        <v>2099263.69</v>
      </c>
      <c r="K199" s="2" t="s">
        <v>15</v>
      </c>
    </row>
    <row r="200" spans="1:11" ht="15.75" x14ac:dyDescent="0.25">
      <c r="A200" t="str">
        <f>_xlfn.XLOOKUP(K200, $I$2:$I$33, $J$2:$J$33, "Not Found")</f>
        <v>DAL</v>
      </c>
      <c r="B200" s="2" t="s">
        <v>46</v>
      </c>
      <c r="C200" s="2">
        <v>82</v>
      </c>
      <c r="D200" s="2">
        <v>93</v>
      </c>
      <c r="E200" s="2">
        <v>42</v>
      </c>
      <c r="F200" s="2">
        <v>209</v>
      </c>
      <c r="G200" s="3">
        <v>2991810.34</v>
      </c>
      <c r="H200" s="3">
        <v>2209755.02</v>
      </c>
      <c r="K200" s="2" t="s">
        <v>16</v>
      </c>
    </row>
    <row r="201" spans="1:11" ht="15.75" x14ac:dyDescent="0.25">
      <c r="A201" t="str">
        <f>_xlfn.XLOOKUP(K201, $I$2:$I$33, $J$2:$J$33, "Not Found")</f>
        <v>DET</v>
      </c>
      <c r="B201" s="2" t="s">
        <v>46</v>
      </c>
      <c r="C201" s="2">
        <v>82</v>
      </c>
      <c r="D201" s="2">
        <v>74</v>
      </c>
      <c r="E201" s="2">
        <v>29</v>
      </c>
      <c r="F201" s="2">
        <v>224</v>
      </c>
      <c r="G201" s="3">
        <v>3258974.08</v>
      </c>
      <c r="H201" s="3">
        <v>1778569.23</v>
      </c>
      <c r="K201" s="2" t="s">
        <v>17</v>
      </c>
    </row>
    <row r="202" spans="1:11" ht="15.75" x14ac:dyDescent="0.25">
      <c r="A202" t="str">
        <f>_xlfn.XLOOKUP(K202, $I$2:$I$33, $J$2:$J$33, "Not Found")</f>
        <v>EDM</v>
      </c>
      <c r="B202" s="2" t="s">
        <v>46</v>
      </c>
      <c r="C202" s="2">
        <v>82</v>
      </c>
      <c r="D202" s="2">
        <v>79</v>
      </c>
      <c r="E202" s="2">
        <v>32</v>
      </c>
      <c r="F202" s="2">
        <v>229</v>
      </c>
      <c r="G202" s="3">
        <v>3209561.57</v>
      </c>
      <c r="H202" s="3">
        <v>2884699.56</v>
      </c>
      <c r="K202" s="2" t="s">
        <v>18</v>
      </c>
    </row>
    <row r="203" spans="1:11" ht="15.75" x14ac:dyDescent="0.25">
      <c r="A203" t="str">
        <f>_xlfn.XLOOKUP(K203, $I$2:$I$33, $J$2:$J$33, "Not Found")</f>
        <v>FLA</v>
      </c>
      <c r="B203" s="2" t="s">
        <v>46</v>
      </c>
      <c r="C203" s="2">
        <v>82</v>
      </c>
      <c r="D203" s="2">
        <v>86</v>
      </c>
      <c r="E203" s="2">
        <v>33</v>
      </c>
      <c r="F203" s="2">
        <v>264</v>
      </c>
      <c r="G203" s="3">
        <v>3041413.04</v>
      </c>
      <c r="H203" s="3">
        <v>2156859.8199999998</v>
      </c>
      <c r="K203" s="2" t="s">
        <v>19</v>
      </c>
    </row>
    <row r="204" spans="1:11" ht="15.75" x14ac:dyDescent="0.25">
      <c r="A204" t="str">
        <f>_xlfn.XLOOKUP(K204, $I$2:$I$33, $J$2:$J$33, "Not Found")</f>
        <v>LAK</v>
      </c>
      <c r="B204" s="2" t="s">
        <v>46</v>
      </c>
      <c r="C204" s="2">
        <v>82</v>
      </c>
      <c r="D204" s="2">
        <v>71</v>
      </c>
      <c r="E204" s="2">
        <v>28</v>
      </c>
      <c r="F204" s="2">
        <v>199</v>
      </c>
      <c r="G204" s="3">
        <v>2975200.46</v>
      </c>
      <c r="H204" s="3">
        <v>2725661.67</v>
      </c>
      <c r="K204" s="2" t="s">
        <v>20</v>
      </c>
    </row>
    <row r="205" spans="1:11" ht="15.75" x14ac:dyDescent="0.25">
      <c r="A205" t="str">
        <f>_xlfn.XLOOKUP(K205, $I$2:$I$33, $J$2:$J$33, "Not Found")</f>
        <v>MIN</v>
      </c>
      <c r="B205" s="2" t="s">
        <v>46</v>
      </c>
      <c r="C205" s="2">
        <v>82</v>
      </c>
      <c r="D205" s="2">
        <v>83</v>
      </c>
      <c r="E205" s="2">
        <v>36</v>
      </c>
      <c r="F205" s="2">
        <v>210</v>
      </c>
      <c r="G205" s="3">
        <v>2682734.19</v>
      </c>
      <c r="H205" s="3">
        <v>2296407.4</v>
      </c>
      <c r="K205" s="2" t="s">
        <v>21</v>
      </c>
    </row>
    <row r="206" spans="1:11" ht="15.75" x14ac:dyDescent="0.25">
      <c r="A206" t="str">
        <f>_xlfn.XLOOKUP(K206, $I$2:$I$33, $J$2:$J$33, "Not Found")</f>
        <v>MTL</v>
      </c>
      <c r="B206" s="2" t="s">
        <v>46</v>
      </c>
      <c r="C206" s="2">
        <v>82</v>
      </c>
      <c r="D206" s="2">
        <v>96</v>
      </c>
      <c r="E206" s="2">
        <v>41</v>
      </c>
      <c r="F206" s="2">
        <v>246</v>
      </c>
      <c r="G206" s="3">
        <v>2550727.52</v>
      </c>
      <c r="H206" s="3">
        <v>2436916.21</v>
      </c>
      <c r="K206" s="2" t="s">
        <v>67</v>
      </c>
    </row>
    <row r="207" spans="1:11" ht="15.75" x14ac:dyDescent="0.25">
      <c r="A207" t="str">
        <f>_xlfn.XLOOKUP(K207, $I$2:$I$33, $J$2:$J$33, "Not Found")</f>
        <v>NSH</v>
      </c>
      <c r="B207" s="2" t="s">
        <v>46</v>
      </c>
      <c r="C207" s="2">
        <v>82</v>
      </c>
      <c r="D207" s="2">
        <v>100</v>
      </c>
      <c r="E207" s="2">
        <v>43</v>
      </c>
      <c r="F207" s="2">
        <v>236</v>
      </c>
      <c r="G207" s="3">
        <v>2760446.39</v>
      </c>
      <c r="H207" s="3">
        <v>2310251.9500000002</v>
      </c>
      <c r="K207" s="2" t="s">
        <v>22</v>
      </c>
    </row>
    <row r="208" spans="1:11" ht="15.75" x14ac:dyDescent="0.25">
      <c r="A208" t="str">
        <f>_xlfn.XLOOKUP(K208, $I$2:$I$33, $J$2:$J$33, "Not Found")</f>
        <v>NJD</v>
      </c>
      <c r="B208" s="2" t="s">
        <v>46</v>
      </c>
      <c r="C208" s="2">
        <v>82</v>
      </c>
      <c r="D208" s="2">
        <v>72</v>
      </c>
      <c r="E208" s="2">
        <v>28</v>
      </c>
      <c r="F208" s="2">
        <v>219</v>
      </c>
      <c r="G208" s="3">
        <v>2359094.17</v>
      </c>
      <c r="H208" s="3">
        <v>1972413.91</v>
      </c>
      <c r="K208" s="2" t="s">
        <v>23</v>
      </c>
    </row>
    <row r="209" spans="1:11" ht="15.75" x14ac:dyDescent="0.25">
      <c r="A209" t="str">
        <f>_xlfn.XLOOKUP(K209, $I$2:$I$33, $J$2:$J$33, "Not Found")</f>
        <v>NYI</v>
      </c>
      <c r="B209" s="2" t="s">
        <v>46</v>
      </c>
      <c r="C209" s="2">
        <v>82</v>
      </c>
      <c r="D209" s="2">
        <v>103</v>
      </c>
      <c r="E209" s="2">
        <v>43</v>
      </c>
      <c r="F209" s="2">
        <v>223</v>
      </c>
      <c r="G209" s="3">
        <v>2686698.69</v>
      </c>
      <c r="H209" s="3">
        <v>1772538.76</v>
      </c>
      <c r="K209" s="2" t="s">
        <v>24</v>
      </c>
    </row>
    <row r="210" spans="1:11" ht="15.75" x14ac:dyDescent="0.25">
      <c r="A210" t="str">
        <f>_xlfn.XLOOKUP(K210, $I$2:$I$33, $J$2:$J$33, "Not Found")</f>
        <v>NYR</v>
      </c>
      <c r="B210" s="2" t="s">
        <v>46</v>
      </c>
      <c r="C210" s="2">
        <v>82</v>
      </c>
      <c r="D210" s="2">
        <v>78</v>
      </c>
      <c r="E210" s="2">
        <v>26</v>
      </c>
      <c r="F210" s="2">
        <v>221</v>
      </c>
      <c r="G210" s="3">
        <v>2675597.7400000002</v>
      </c>
      <c r="H210" s="3">
        <v>2314964.0499999998</v>
      </c>
      <c r="K210" s="2" t="s">
        <v>25</v>
      </c>
    </row>
    <row r="211" spans="1:11" ht="15.75" x14ac:dyDescent="0.25">
      <c r="A211" t="str">
        <f>_xlfn.XLOOKUP(K211, $I$2:$I$33, $J$2:$J$33, "Not Found")</f>
        <v>OTT</v>
      </c>
      <c r="B211" s="2" t="s">
        <v>46</v>
      </c>
      <c r="C211" s="2">
        <v>82</v>
      </c>
      <c r="D211" s="2">
        <v>64</v>
      </c>
      <c r="E211" s="2">
        <v>29</v>
      </c>
      <c r="F211" s="2">
        <v>242</v>
      </c>
      <c r="G211" s="3">
        <v>2412765.14</v>
      </c>
      <c r="H211" s="3">
        <v>1831086.57</v>
      </c>
      <c r="K211" s="2" t="s">
        <v>26</v>
      </c>
    </row>
    <row r="212" spans="1:11" ht="15.75" x14ac:dyDescent="0.25">
      <c r="A212" t="str">
        <f>_xlfn.XLOOKUP(K212, $I$2:$I$33, $J$2:$J$33, "Not Found")</f>
        <v>PHI</v>
      </c>
      <c r="B212" s="2" t="s">
        <v>46</v>
      </c>
      <c r="C212" s="2">
        <v>82</v>
      </c>
      <c r="D212" s="2">
        <v>82</v>
      </c>
      <c r="E212" s="2">
        <v>34</v>
      </c>
      <c r="F212" s="2">
        <v>241</v>
      </c>
      <c r="G212" s="3">
        <v>2728698.35</v>
      </c>
      <c r="H212" s="3">
        <v>2425053.15</v>
      </c>
      <c r="K212" s="2" t="s">
        <v>27</v>
      </c>
    </row>
    <row r="213" spans="1:11" ht="15.75" x14ac:dyDescent="0.25">
      <c r="A213" t="str">
        <f>_xlfn.XLOOKUP(K213, $I$2:$I$33, $J$2:$J$33, "Not Found")</f>
        <v>PIT</v>
      </c>
      <c r="B213" s="2" t="s">
        <v>46</v>
      </c>
      <c r="C213" s="2">
        <v>82</v>
      </c>
      <c r="D213" s="2">
        <v>100</v>
      </c>
      <c r="E213" s="2">
        <v>42</v>
      </c>
      <c r="F213" s="2">
        <v>271</v>
      </c>
      <c r="G213" s="3">
        <v>3155466.64</v>
      </c>
      <c r="H213" s="3">
        <v>2716622.47</v>
      </c>
      <c r="K213" s="2" t="s">
        <v>28</v>
      </c>
    </row>
    <row r="214" spans="1:11" ht="15.75" x14ac:dyDescent="0.25">
      <c r="A214" t="str">
        <f>_xlfn.XLOOKUP(K214, $I$2:$I$33, $J$2:$J$33, "Not Found")</f>
        <v>SJS</v>
      </c>
      <c r="B214" s="2" t="s">
        <v>46</v>
      </c>
      <c r="C214" s="2">
        <v>82</v>
      </c>
      <c r="D214" s="2">
        <v>101</v>
      </c>
      <c r="E214" s="2">
        <v>46</v>
      </c>
      <c r="F214" s="2">
        <v>289</v>
      </c>
      <c r="G214" s="3">
        <v>3375277.79</v>
      </c>
      <c r="H214" s="3">
        <v>2551299.6</v>
      </c>
      <c r="K214" s="2" t="s">
        <v>29</v>
      </c>
    </row>
    <row r="215" spans="1:11" ht="15.75" x14ac:dyDescent="0.25">
      <c r="A215" t="str">
        <f>_xlfn.XLOOKUP(K215, $I$2:$I$33, $J$2:$J$33, "Not Found")</f>
        <v>STL</v>
      </c>
      <c r="B215" s="2" t="s">
        <v>46</v>
      </c>
      <c r="C215" s="2">
        <v>82</v>
      </c>
      <c r="D215" s="2">
        <v>99</v>
      </c>
      <c r="E215" s="2">
        <v>42</v>
      </c>
      <c r="F215" s="2">
        <v>244</v>
      </c>
      <c r="G215" s="3">
        <v>3134871.73</v>
      </c>
      <c r="H215" s="3">
        <v>2348538.17</v>
      </c>
      <c r="K215" s="2" t="s">
        <v>31</v>
      </c>
    </row>
    <row r="216" spans="1:11" ht="15.75" x14ac:dyDescent="0.25">
      <c r="A216" t="str">
        <f>_xlfn.XLOOKUP(K216, $I$2:$I$33, $J$2:$J$33, "Not Found")</f>
        <v>TBL</v>
      </c>
      <c r="B216" s="2" t="s">
        <v>46</v>
      </c>
      <c r="C216" s="2">
        <v>82</v>
      </c>
      <c r="D216" s="2">
        <v>128</v>
      </c>
      <c r="E216" s="2">
        <v>56</v>
      </c>
      <c r="F216" s="2">
        <v>319</v>
      </c>
      <c r="G216" s="3">
        <v>3210069.42</v>
      </c>
      <c r="H216" s="3">
        <v>2359686.15</v>
      </c>
      <c r="K216" s="2" t="s">
        <v>32</v>
      </c>
    </row>
    <row r="217" spans="1:11" ht="15.75" x14ac:dyDescent="0.25">
      <c r="A217" t="str">
        <f>_xlfn.XLOOKUP(K217, $I$2:$I$33, $J$2:$J$33, "Not Found")</f>
        <v>Not Found</v>
      </c>
      <c r="B217" s="2" t="s">
        <v>46</v>
      </c>
      <c r="C217" s="2">
        <v>82</v>
      </c>
      <c r="D217" s="2">
        <v>100</v>
      </c>
      <c r="E217" s="2">
        <v>46</v>
      </c>
      <c r="F217" s="2">
        <v>286</v>
      </c>
      <c r="G217" s="3">
        <v>2783015.79</v>
      </c>
      <c r="H217" s="3">
        <v>2759395.97</v>
      </c>
      <c r="K217" s="2" t="s">
        <v>33</v>
      </c>
    </row>
    <row r="218" spans="1:11" ht="15.75" x14ac:dyDescent="0.25">
      <c r="A218" t="str">
        <f>_xlfn.XLOOKUP(K218, $I$2:$I$33, $J$2:$J$33, "Not Found")</f>
        <v>VAN</v>
      </c>
      <c r="B218" s="2" t="s">
        <v>46</v>
      </c>
      <c r="C218" s="2">
        <v>82</v>
      </c>
      <c r="D218" s="2">
        <v>81</v>
      </c>
      <c r="E218" s="2">
        <v>29</v>
      </c>
      <c r="F218" s="2">
        <v>219</v>
      </c>
      <c r="G218" s="3">
        <v>2203116.09</v>
      </c>
      <c r="H218" s="3">
        <v>1588060.38</v>
      </c>
      <c r="K218" s="2" t="s">
        <v>35</v>
      </c>
    </row>
    <row r="219" spans="1:11" ht="15.75" x14ac:dyDescent="0.25">
      <c r="A219" t="str">
        <f>_xlfn.XLOOKUP(K219, $I$2:$I$33, $J$2:$J$33, "Not Found")</f>
        <v>VGK</v>
      </c>
      <c r="B219" s="2" t="s">
        <v>46</v>
      </c>
      <c r="C219" s="2">
        <v>82</v>
      </c>
      <c r="D219" s="2">
        <v>93</v>
      </c>
      <c r="E219" s="2">
        <v>40</v>
      </c>
      <c r="F219" s="2">
        <v>246</v>
      </c>
      <c r="G219" s="3">
        <v>2906696.43</v>
      </c>
      <c r="H219" s="3">
        <v>2055552.37</v>
      </c>
      <c r="K219" s="2" t="s">
        <v>36</v>
      </c>
    </row>
    <row r="220" spans="1:11" ht="15.75" x14ac:dyDescent="0.25">
      <c r="A220" t="str">
        <f>_xlfn.XLOOKUP(K220, $I$2:$I$33, $J$2:$J$33, "Not Found")</f>
        <v>WSH</v>
      </c>
      <c r="B220" s="2" t="s">
        <v>46</v>
      </c>
      <c r="C220" s="2">
        <v>82</v>
      </c>
      <c r="D220" s="2">
        <v>104</v>
      </c>
      <c r="E220" s="2">
        <v>44</v>
      </c>
      <c r="F220" s="2">
        <v>274</v>
      </c>
      <c r="G220" s="3">
        <v>3428963.62</v>
      </c>
      <c r="H220" s="3">
        <v>2789640.29</v>
      </c>
      <c r="K220" s="2" t="s">
        <v>37</v>
      </c>
    </row>
    <row r="221" spans="1:11" ht="15.75" x14ac:dyDescent="0.25">
      <c r="A221" t="str">
        <f>_xlfn.XLOOKUP(K221, $I$2:$I$33, $J$2:$J$33, "Not Found")</f>
        <v>WPG</v>
      </c>
      <c r="B221" s="2" t="s">
        <v>46</v>
      </c>
      <c r="C221" s="2">
        <v>82</v>
      </c>
      <c r="D221" s="2">
        <v>99</v>
      </c>
      <c r="E221" s="2">
        <v>45</v>
      </c>
      <c r="F221" s="2">
        <v>270</v>
      </c>
      <c r="G221" s="3">
        <v>3029697.48</v>
      </c>
      <c r="H221" s="3">
        <v>2273249.4</v>
      </c>
      <c r="K221" s="2" t="s">
        <v>38</v>
      </c>
    </row>
    <row r="222" spans="1:11" ht="15.75" x14ac:dyDescent="0.25">
      <c r="A222" t="str">
        <f>_xlfn.XLOOKUP(K222, $I$2:$I$33, $J$2:$J$33, "Not Found")</f>
        <v>ANA</v>
      </c>
      <c r="B222" s="2" t="s">
        <v>47</v>
      </c>
      <c r="C222" s="2">
        <v>82</v>
      </c>
      <c r="D222" s="2">
        <v>101</v>
      </c>
      <c r="E222" s="2">
        <v>40</v>
      </c>
      <c r="F222" s="2">
        <v>231</v>
      </c>
      <c r="G222" s="3">
        <v>2674226.1800000002</v>
      </c>
      <c r="H222" s="3">
        <v>2241448.91</v>
      </c>
      <c r="K222" s="2" t="s">
        <v>8</v>
      </c>
    </row>
    <row r="223" spans="1:11" ht="15.75" x14ac:dyDescent="0.25">
      <c r="A223" t="str">
        <f>_xlfn.XLOOKUP(K223, $I$2:$I$33, $J$2:$J$33, "Not Found")</f>
        <v>ARI</v>
      </c>
      <c r="B223" s="2" t="s">
        <v>47</v>
      </c>
      <c r="C223" s="2">
        <v>82</v>
      </c>
      <c r="D223" s="2">
        <v>70</v>
      </c>
      <c r="E223" s="2">
        <v>27</v>
      </c>
      <c r="F223" s="2">
        <v>206</v>
      </c>
      <c r="G223" s="3">
        <v>2105277.67</v>
      </c>
      <c r="H223" s="3">
        <v>1886998.32</v>
      </c>
      <c r="K223" s="2" t="s">
        <v>39</v>
      </c>
    </row>
    <row r="224" spans="1:11" ht="15.75" x14ac:dyDescent="0.25">
      <c r="A224" t="str">
        <f>_xlfn.XLOOKUP(K224, $I$2:$I$33, $J$2:$J$33, "Not Found")</f>
        <v>BOS</v>
      </c>
      <c r="B224" s="2" t="s">
        <v>47</v>
      </c>
      <c r="C224" s="2">
        <v>82</v>
      </c>
      <c r="D224" s="2">
        <v>112</v>
      </c>
      <c r="E224" s="2">
        <v>47</v>
      </c>
      <c r="F224" s="2">
        <v>267</v>
      </c>
      <c r="G224" s="3">
        <v>2989683.28</v>
      </c>
      <c r="H224" s="3">
        <v>2635155.75</v>
      </c>
      <c r="K224" s="2" t="s">
        <v>9</v>
      </c>
    </row>
    <row r="225" spans="1:11" ht="15.75" x14ac:dyDescent="0.25">
      <c r="A225" t="str">
        <f>_xlfn.XLOOKUP(K225, $I$2:$I$33, $J$2:$J$33, "Not Found")</f>
        <v>BUF</v>
      </c>
      <c r="B225" s="2" t="s">
        <v>47</v>
      </c>
      <c r="C225" s="2">
        <v>82</v>
      </c>
      <c r="D225" s="2">
        <v>62</v>
      </c>
      <c r="E225" s="2">
        <v>24</v>
      </c>
      <c r="F225" s="2">
        <v>198</v>
      </c>
      <c r="G225" s="3">
        <v>2587479.2999999998</v>
      </c>
      <c r="H225" s="3">
        <v>2075378.51</v>
      </c>
      <c r="K225" s="2" t="s">
        <v>10</v>
      </c>
    </row>
    <row r="226" spans="1:11" ht="15.75" x14ac:dyDescent="0.25">
      <c r="A226" t="str">
        <f>_xlfn.XLOOKUP(K226, $I$2:$I$33, $J$2:$J$33, "Not Found")</f>
        <v>CGY</v>
      </c>
      <c r="B226" s="2" t="s">
        <v>47</v>
      </c>
      <c r="C226" s="2">
        <v>82</v>
      </c>
      <c r="D226" s="2">
        <v>84</v>
      </c>
      <c r="E226" s="2">
        <v>35</v>
      </c>
      <c r="F226" s="2">
        <v>216</v>
      </c>
      <c r="G226" s="3">
        <v>2806152.54</v>
      </c>
      <c r="H226" s="3">
        <v>2143076.7400000002</v>
      </c>
      <c r="K226" s="2" t="s">
        <v>11</v>
      </c>
    </row>
    <row r="227" spans="1:11" ht="15.75" x14ac:dyDescent="0.25">
      <c r="A227" t="str">
        <f>_xlfn.XLOOKUP(K227, $I$2:$I$33, $J$2:$J$33, "Not Found")</f>
        <v>CAR</v>
      </c>
      <c r="B227" s="2" t="s">
        <v>47</v>
      </c>
      <c r="C227" s="2">
        <v>82</v>
      </c>
      <c r="D227" s="2">
        <v>83</v>
      </c>
      <c r="E227" s="2">
        <v>33</v>
      </c>
      <c r="F227" s="2">
        <v>225</v>
      </c>
      <c r="G227" s="3">
        <v>2497874.9500000002</v>
      </c>
      <c r="H227" s="3">
        <v>1770892.57</v>
      </c>
      <c r="K227" s="2" t="s">
        <v>12</v>
      </c>
    </row>
    <row r="228" spans="1:11" ht="15.75" x14ac:dyDescent="0.25">
      <c r="A228" t="str">
        <f>_xlfn.XLOOKUP(K228, $I$2:$I$33, $J$2:$J$33, "Not Found")</f>
        <v>CHI</v>
      </c>
      <c r="B228" s="2" t="s">
        <v>47</v>
      </c>
      <c r="C228" s="2">
        <v>82</v>
      </c>
      <c r="D228" s="2">
        <v>76</v>
      </c>
      <c r="E228" s="2">
        <v>32</v>
      </c>
      <c r="F228" s="2">
        <v>228</v>
      </c>
      <c r="G228" s="3">
        <v>3172013.41</v>
      </c>
      <c r="H228" s="3">
        <v>3173234.66</v>
      </c>
      <c r="K228" s="2" t="s">
        <v>13</v>
      </c>
    </row>
    <row r="229" spans="1:11" ht="15.75" x14ac:dyDescent="0.25">
      <c r="A229" t="str">
        <f>_xlfn.XLOOKUP(K229, $I$2:$I$33, $J$2:$J$33, "Not Found")</f>
        <v>COL</v>
      </c>
      <c r="B229" s="2" t="s">
        <v>47</v>
      </c>
      <c r="C229" s="2">
        <v>82</v>
      </c>
      <c r="D229" s="2">
        <v>95</v>
      </c>
      <c r="E229" s="2">
        <v>41</v>
      </c>
      <c r="F229" s="2">
        <v>255</v>
      </c>
      <c r="G229" s="3">
        <v>2387520.52</v>
      </c>
      <c r="H229" s="3">
        <v>2208076.54</v>
      </c>
      <c r="K229" s="2" t="s">
        <v>14</v>
      </c>
    </row>
    <row r="230" spans="1:11" ht="15.75" x14ac:dyDescent="0.25">
      <c r="A230" t="str">
        <f>_xlfn.XLOOKUP(K230, $I$2:$I$33, $J$2:$J$33, "Not Found")</f>
        <v>CBJ</v>
      </c>
      <c r="B230" s="2" t="s">
        <v>47</v>
      </c>
      <c r="C230" s="2">
        <v>82</v>
      </c>
      <c r="D230" s="2">
        <v>97</v>
      </c>
      <c r="E230" s="2">
        <v>39</v>
      </c>
      <c r="F230" s="2">
        <v>236</v>
      </c>
      <c r="G230" s="3">
        <v>2643505.2999999998</v>
      </c>
      <c r="H230" s="3">
        <v>2040353.6</v>
      </c>
      <c r="K230" s="2" t="s">
        <v>15</v>
      </c>
    </row>
    <row r="231" spans="1:11" ht="15.75" x14ac:dyDescent="0.25">
      <c r="A231" t="str">
        <f>_xlfn.XLOOKUP(K231, $I$2:$I$33, $J$2:$J$33, "Not Found")</f>
        <v>DAL</v>
      </c>
      <c r="B231" s="2" t="s">
        <v>47</v>
      </c>
      <c r="C231" s="2">
        <v>82</v>
      </c>
      <c r="D231" s="2">
        <v>92</v>
      </c>
      <c r="E231" s="2">
        <v>38</v>
      </c>
      <c r="F231" s="2">
        <v>231</v>
      </c>
      <c r="G231" s="3">
        <v>3274393.95</v>
      </c>
      <c r="H231" s="3">
        <v>2544256.9900000002</v>
      </c>
      <c r="K231" s="2" t="s">
        <v>16</v>
      </c>
    </row>
    <row r="232" spans="1:11" ht="15.75" x14ac:dyDescent="0.25">
      <c r="A232" t="str">
        <f>_xlfn.XLOOKUP(K232, $I$2:$I$33, $J$2:$J$33, "Not Found")</f>
        <v>DET</v>
      </c>
      <c r="B232" s="2" t="s">
        <v>47</v>
      </c>
      <c r="C232" s="2">
        <v>82</v>
      </c>
      <c r="D232" s="2">
        <v>73</v>
      </c>
      <c r="E232" s="2">
        <v>25</v>
      </c>
      <c r="F232" s="2">
        <v>212</v>
      </c>
      <c r="G232" s="3">
        <v>3018009.64</v>
      </c>
      <c r="H232" s="3">
        <v>1975153.19</v>
      </c>
      <c r="K232" s="2" t="s">
        <v>17</v>
      </c>
    </row>
    <row r="233" spans="1:11" ht="15.75" x14ac:dyDescent="0.25">
      <c r="A233" t="str">
        <f>_xlfn.XLOOKUP(K233, $I$2:$I$33, $J$2:$J$33, "Not Found")</f>
        <v>EDM</v>
      </c>
      <c r="B233" s="2" t="s">
        <v>47</v>
      </c>
      <c r="C233" s="2">
        <v>82</v>
      </c>
      <c r="D233" s="2">
        <v>78</v>
      </c>
      <c r="E233" s="2">
        <v>31</v>
      </c>
      <c r="F233" s="2">
        <v>229</v>
      </c>
      <c r="G233" s="3">
        <v>2510029.7799999998</v>
      </c>
      <c r="H233" s="3">
        <v>2254238.89</v>
      </c>
      <c r="K233" s="2" t="s">
        <v>18</v>
      </c>
    </row>
    <row r="234" spans="1:11" ht="15.75" x14ac:dyDescent="0.25">
      <c r="A234" t="str">
        <f>_xlfn.XLOOKUP(K234, $I$2:$I$33, $J$2:$J$33, "Not Found")</f>
        <v>FLA</v>
      </c>
      <c r="B234" s="2" t="s">
        <v>47</v>
      </c>
      <c r="C234" s="2">
        <v>82</v>
      </c>
      <c r="D234" s="2">
        <v>96</v>
      </c>
      <c r="E234" s="2">
        <v>41</v>
      </c>
      <c r="F234" s="2">
        <v>245</v>
      </c>
      <c r="G234" s="3">
        <v>2767048.58</v>
      </c>
      <c r="H234" s="3">
        <v>2110036.13</v>
      </c>
      <c r="K234" s="2" t="s">
        <v>19</v>
      </c>
    </row>
    <row r="235" spans="1:11" ht="15.75" x14ac:dyDescent="0.25">
      <c r="A235" t="str">
        <f>_xlfn.XLOOKUP(K235, $I$2:$I$33, $J$2:$J$33, "Not Found")</f>
        <v>LAK</v>
      </c>
      <c r="B235" s="2" t="s">
        <v>47</v>
      </c>
      <c r="C235" s="2">
        <v>82</v>
      </c>
      <c r="D235" s="2">
        <v>98</v>
      </c>
      <c r="E235" s="2">
        <v>43</v>
      </c>
      <c r="F235" s="2">
        <v>237</v>
      </c>
      <c r="G235" s="3">
        <v>2861481.5</v>
      </c>
      <c r="H235" s="3">
        <v>2561375.5499999998</v>
      </c>
      <c r="K235" s="2" t="s">
        <v>20</v>
      </c>
    </row>
    <row r="236" spans="1:11" ht="15.75" x14ac:dyDescent="0.25">
      <c r="A236" t="str">
        <f>_xlfn.XLOOKUP(K236, $I$2:$I$33, $J$2:$J$33, "Not Found")</f>
        <v>MIN</v>
      </c>
      <c r="B236" s="2" t="s">
        <v>47</v>
      </c>
      <c r="C236" s="2">
        <v>82</v>
      </c>
      <c r="D236" s="2">
        <v>101</v>
      </c>
      <c r="E236" s="2">
        <v>42</v>
      </c>
      <c r="F236" s="2">
        <v>250</v>
      </c>
      <c r="G236" s="3">
        <v>2652365.17</v>
      </c>
      <c r="H236" s="3">
        <v>2278777.75</v>
      </c>
      <c r="K236" s="2" t="s">
        <v>21</v>
      </c>
    </row>
    <row r="237" spans="1:11" ht="15.75" x14ac:dyDescent="0.25">
      <c r="A237" t="str">
        <f>_xlfn.XLOOKUP(K237, $I$2:$I$33, $J$2:$J$33, "Not Found")</f>
        <v>MTL</v>
      </c>
      <c r="B237" s="2" t="s">
        <v>47</v>
      </c>
      <c r="C237" s="2">
        <v>82</v>
      </c>
      <c r="D237" s="2">
        <v>71</v>
      </c>
      <c r="E237" s="2">
        <v>27</v>
      </c>
      <c r="F237" s="2">
        <v>207</v>
      </c>
      <c r="G237" s="3">
        <v>2394473.38</v>
      </c>
      <c r="H237" s="3">
        <v>2200477.1800000002</v>
      </c>
      <c r="K237" s="2" t="s">
        <v>67</v>
      </c>
    </row>
    <row r="238" spans="1:11" ht="15.75" x14ac:dyDescent="0.25">
      <c r="A238" t="str">
        <f>_xlfn.XLOOKUP(K238, $I$2:$I$33, $J$2:$J$33, "Not Found")</f>
        <v>NSH</v>
      </c>
      <c r="B238" s="2" t="s">
        <v>47</v>
      </c>
      <c r="C238" s="2">
        <v>82</v>
      </c>
      <c r="D238" s="2">
        <v>117</v>
      </c>
      <c r="E238" s="2">
        <v>47</v>
      </c>
      <c r="F238" s="2">
        <v>261</v>
      </c>
      <c r="G238" s="3">
        <v>2657048.58</v>
      </c>
      <c r="H238" s="3">
        <v>2295452.11</v>
      </c>
      <c r="K238" s="2" t="s">
        <v>22</v>
      </c>
    </row>
    <row r="239" spans="1:11" ht="15.75" x14ac:dyDescent="0.25">
      <c r="A239" t="str">
        <f>_xlfn.XLOOKUP(K239, $I$2:$I$33, $J$2:$J$33, "Not Found")</f>
        <v>NJD</v>
      </c>
      <c r="B239" s="2" t="s">
        <v>47</v>
      </c>
      <c r="C239" s="2">
        <v>82</v>
      </c>
      <c r="D239" s="2">
        <v>97</v>
      </c>
      <c r="E239" s="2">
        <v>39</v>
      </c>
      <c r="F239" s="2">
        <v>243</v>
      </c>
      <c r="G239" s="3">
        <v>2148787.11</v>
      </c>
      <c r="H239" s="3">
        <v>1847996.14</v>
      </c>
      <c r="K239" s="2" t="s">
        <v>23</v>
      </c>
    </row>
    <row r="240" spans="1:11" ht="15.75" x14ac:dyDescent="0.25">
      <c r="A240" t="str">
        <f>_xlfn.XLOOKUP(K240, $I$2:$I$33, $J$2:$J$33, "Not Found")</f>
        <v>NYI</v>
      </c>
      <c r="B240" s="2" t="s">
        <v>47</v>
      </c>
      <c r="C240" s="2">
        <v>82</v>
      </c>
      <c r="D240" s="2">
        <v>80</v>
      </c>
      <c r="E240" s="2">
        <v>32</v>
      </c>
      <c r="F240" s="2">
        <v>261</v>
      </c>
      <c r="G240" s="3">
        <v>2802532.08</v>
      </c>
      <c r="H240" s="3">
        <v>1848519.71</v>
      </c>
      <c r="K240" s="2" t="s">
        <v>24</v>
      </c>
    </row>
    <row r="241" spans="1:11" ht="15.75" x14ac:dyDescent="0.25">
      <c r="A241" t="str">
        <f>_xlfn.XLOOKUP(K241, $I$2:$I$33, $J$2:$J$33, "Not Found")</f>
        <v>NYR</v>
      </c>
      <c r="B241" s="2" t="s">
        <v>47</v>
      </c>
      <c r="C241" s="2">
        <v>82</v>
      </c>
      <c r="D241" s="2">
        <v>77</v>
      </c>
      <c r="E241" s="2">
        <v>31</v>
      </c>
      <c r="F241" s="2">
        <v>228</v>
      </c>
      <c r="G241" s="3">
        <v>2432066.64</v>
      </c>
      <c r="H241" s="3">
        <v>2185797.38</v>
      </c>
      <c r="K241" s="2" t="s">
        <v>25</v>
      </c>
    </row>
    <row r="242" spans="1:11" ht="15.75" x14ac:dyDescent="0.25">
      <c r="A242" t="str">
        <f>_xlfn.XLOOKUP(K242, $I$2:$I$33, $J$2:$J$33, "Not Found")</f>
        <v>OTT</v>
      </c>
      <c r="B242" s="2" t="s">
        <v>47</v>
      </c>
      <c r="C242" s="2">
        <v>82</v>
      </c>
      <c r="D242" s="2">
        <v>67</v>
      </c>
      <c r="E242" s="2">
        <v>26</v>
      </c>
      <c r="F242" s="2">
        <v>219</v>
      </c>
      <c r="G242" s="3">
        <v>2937689.36</v>
      </c>
      <c r="H242" s="3">
        <v>2046283.28</v>
      </c>
      <c r="K242" s="2" t="s">
        <v>26</v>
      </c>
    </row>
    <row r="243" spans="1:11" ht="15.75" x14ac:dyDescent="0.25">
      <c r="A243" t="str">
        <f>_xlfn.XLOOKUP(K243, $I$2:$I$33, $J$2:$J$33, "Not Found")</f>
        <v>PHI</v>
      </c>
      <c r="B243" s="2" t="s">
        <v>47</v>
      </c>
      <c r="C243" s="2">
        <v>82</v>
      </c>
      <c r="D243" s="2">
        <v>98</v>
      </c>
      <c r="E243" s="2">
        <v>40</v>
      </c>
      <c r="F243" s="2">
        <v>249</v>
      </c>
      <c r="G243" s="3">
        <v>2996932.68</v>
      </c>
      <c r="H243" s="3">
        <v>2142220.7000000002</v>
      </c>
      <c r="K243" s="2" t="s">
        <v>27</v>
      </c>
    </row>
    <row r="244" spans="1:11" ht="15.75" x14ac:dyDescent="0.25">
      <c r="A244" t="str">
        <f>_xlfn.XLOOKUP(K244, $I$2:$I$33, $J$2:$J$33, "Not Found")</f>
        <v>PIT</v>
      </c>
      <c r="B244" s="2" t="s">
        <v>47</v>
      </c>
      <c r="C244" s="2">
        <v>82</v>
      </c>
      <c r="D244" s="2">
        <v>100</v>
      </c>
      <c r="E244" s="2">
        <v>45</v>
      </c>
      <c r="F244" s="2">
        <v>270</v>
      </c>
      <c r="G244" s="3">
        <v>3231341.12</v>
      </c>
      <c r="H244" s="3">
        <v>2699001.34</v>
      </c>
      <c r="K244" s="2" t="s">
        <v>28</v>
      </c>
    </row>
    <row r="245" spans="1:11" ht="15.75" x14ac:dyDescent="0.25">
      <c r="A245" t="str">
        <f>_xlfn.XLOOKUP(K245, $I$2:$I$33, $J$2:$J$33, "Not Found")</f>
        <v>SJS</v>
      </c>
      <c r="B245" s="2" t="s">
        <v>47</v>
      </c>
      <c r="C245" s="2">
        <v>82</v>
      </c>
      <c r="D245" s="2">
        <v>100</v>
      </c>
      <c r="E245" s="2">
        <v>40</v>
      </c>
      <c r="F245" s="2">
        <v>247</v>
      </c>
      <c r="G245" s="3">
        <v>3048666.68</v>
      </c>
      <c r="H245" s="3">
        <v>2247305.08</v>
      </c>
      <c r="K245" s="2" t="s">
        <v>29</v>
      </c>
    </row>
    <row r="246" spans="1:11" ht="15.75" x14ac:dyDescent="0.25">
      <c r="A246" t="str">
        <f>_xlfn.XLOOKUP(K246, $I$2:$I$33, $J$2:$J$33, "Not Found")</f>
        <v>STL</v>
      </c>
      <c r="B246" s="2" t="s">
        <v>47</v>
      </c>
      <c r="C246" s="2">
        <v>82</v>
      </c>
      <c r="D246" s="2">
        <v>94</v>
      </c>
      <c r="E246" s="2">
        <v>41</v>
      </c>
      <c r="F246" s="2">
        <v>223</v>
      </c>
      <c r="G246" s="3">
        <v>2732800</v>
      </c>
      <c r="H246" s="3">
        <v>2237722.2000000002</v>
      </c>
      <c r="K246" s="2" t="s">
        <v>31</v>
      </c>
    </row>
    <row r="247" spans="1:11" ht="15.75" x14ac:dyDescent="0.25">
      <c r="A247" t="str">
        <f>_xlfn.XLOOKUP(K247, $I$2:$I$33, $J$2:$J$33, "Not Found")</f>
        <v>TBL</v>
      </c>
      <c r="B247" s="2" t="s">
        <v>47</v>
      </c>
      <c r="C247" s="2">
        <v>82</v>
      </c>
      <c r="D247" s="2">
        <v>113</v>
      </c>
      <c r="E247" s="2">
        <v>48</v>
      </c>
      <c r="F247" s="2">
        <v>290</v>
      </c>
      <c r="G247" s="3">
        <v>2880555.56</v>
      </c>
      <c r="H247" s="3">
        <v>2282405.67</v>
      </c>
      <c r="K247" s="2" t="s">
        <v>32</v>
      </c>
    </row>
    <row r="248" spans="1:11" ht="15.75" x14ac:dyDescent="0.25">
      <c r="A248" t="str">
        <f>_xlfn.XLOOKUP(K248, $I$2:$I$33, $J$2:$J$33, "Not Found")</f>
        <v>Not Found</v>
      </c>
      <c r="B248" s="2" t="s">
        <v>47</v>
      </c>
      <c r="C248" s="2">
        <v>82</v>
      </c>
      <c r="D248" s="2">
        <v>105</v>
      </c>
      <c r="E248" s="2">
        <v>42</v>
      </c>
      <c r="F248" s="2">
        <v>270</v>
      </c>
      <c r="G248" s="3">
        <v>2917403.85</v>
      </c>
      <c r="H248" s="3">
        <v>1894000.27</v>
      </c>
      <c r="K248" s="2" t="s">
        <v>33</v>
      </c>
    </row>
    <row r="249" spans="1:11" ht="15.75" x14ac:dyDescent="0.25">
      <c r="A249" t="str">
        <f>_xlfn.XLOOKUP(K249, $I$2:$I$33, $J$2:$J$33, "Not Found")</f>
        <v>VAN</v>
      </c>
      <c r="B249" s="2" t="s">
        <v>47</v>
      </c>
      <c r="C249" s="2">
        <v>82</v>
      </c>
      <c r="D249" s="2">
        <v>73</v>
      </c>
      <c r="E249" s="2">
        <v>31</v>
      </c>
      <c r="F249" s="2">
        <v>218</v>
      </c>
      <c r="G249" s="3">
        <v>2661664.63</v>
      </c>
      <c r="H249" s="3">
        <v>2051223.36</v>
      </c>
      <c r="K249" s="2" t="s">
        <v>35</v>
      </c>
    </row>
    <row r="250" spans="1:11" ht="15.75" x14ac:dyDescent="0.25">
      <c r="A250" t="str">
        <f>_xlfn.XLOOKUP(K250, $I$2:$I$33, $J$2:$J$33, "Not Found")</f>
        <v>VGK</v>
      </c>
      <c r="B250" s="2" t="s">
        <v>47</v>
      </c>
      <c r="C250" s="2">
        <v>82</v>
      </c>
      <c r="D250" s="2">
        <v>109</v>
      </c>
      <c r="E250" s="2">
        <v>47</v>
      </c>
      <c r="F250" s="2">
        <v>268</v>
      </c>
      <c r="G250" s="3">
        <v>2170156.2200000002</v>
      </c>
      <c r="H250" s="3">
        <v>1746890.05</v>
      </c>
      <c r="K250" s="2" t="s">
        <v>36</v>
      </c>
    </row>
    <row r="251" spans="1:11" ht="15.75" x14ac:dyDescent="0.25">
      <c r="A251" t="str">
        <f>_xlfn.XLOOKUP(K251, $I$2:$I$33, $J$2:$J$33, "Not Found")</f>
        <v>WSH</v>
      </c>
      <c r="B251" s="2" t="s">
        <v>47</v>
      </c>
      <c r="C251" s="2">
        <v>82</v>
      </c>
      <c r="D251" s="2">
        <v>105</v>
      </c>
      <c r="E251" s="2">
        <v>46</v>
      </c>
      <c r="F251" s="2">
        <v>256</v>
      </c>
      <c r="G251" s="3">
        <v>2827043.29</v>
      </c>
      <c r="H251" s="3">
        <v>2594559.54</v>
      </c>
      <c r="K251" s="2" t="s">
        <v>37</v>
      </c>
    </row>
    <row r="252" spans="1:11" ht="15.75" x14ac:dyDescent="0.25">
      <c r="A252" t="str">
        <f>_xlfn.XLOOKUP(K252, $I$2:$I$33, $J$2:$J$33, "Not Found")</f>
        <v>WPG</v>
      </c>
      <c r="B252" s="2" t="s">
        <v>47</v>
      </c>
      <c r="C252" s="2">
        <v>82</v>
      </c>
      <c r="D252" s="2">
        <v>114</v>
      </c>
      <c r="E252" s="2">
        <v>48</v>
      </c>
      <c r="F252" s="2">
        <v>273</v>
      </c>
      <c r="G252" s="3">
        <v>2569055.5299999998</v>
      </c>
      <c r="H252" s="3">
        <v>2219589.9900000002</v>
      </c>
      <c r="K252" s="2" t="s">
        <v>38</v>
      </c>
    </row>
    <row r="253" spans="1:11" ht="15.75" x14ac:dyDescent="0.25">
      <c r="A253" t="str">
        <f>_xlfn.XLOOKUP(K253, $I$2:$I$33, $J$2:$J$33, "Not Found")</f>
        <v>ANA</v>
      </c>
      <c r="B253" s="2" t="s">
        <v>48</v>
      </c>
      <c r="C253" s="2">
        <v>82</v>
      </c>
      <c r="D253" s="2">
        <v>105</v>
      </c>
      <c r="E253" s="2">
        <v>43</v>
      </c>
      <c r="F253" s="2">
        <v>220</v>
      </c>
      <c r="G253" s="3">
        <v>2826916.82</v>
      </c>
      <c r="H253" s="3">
        <v>2298835.9</v>
      </c>
      <c r="K253" s="2" t="s">
        <v>8</v>
      </c>
    </row>
    <row r="254" spans="1:11" ht="15.75" x14ac:dyDescent="0.25">
      <c r="A254" t="str">
        <f>_xlfn.XLOOKUP(K254, $I$2:$I$33, $J$2:$J$33, "Not Found")</f>
        <v>ARI</v>
      </c>
      <c r="B254" s="2" t="s">
        <v>48</v>
      </c>
      <c r="C254" s="2">
        <v>82</v>
      </c>
      <c r="D254" s="2">
        <v>70</v>
      </c>
      <c r="E254" s="2">
        <v>24</v>
      </c>
      <c r="F254" s="2">
        <v>191</v>
      </c>
      <c r="G254" s="3">
        <v>2205835.54</v>
      </c>
      <c r="H254" s="3">
        <v>1767147.94</v>
      </c>
      <c r="K254" s="2" t="s">
        <v>39</v>
      </c>
    </row>
    <row r="255" spans="1:11" ht="15.75" x14ac:dyDescent="0.25">
      <c r="A255" t="str">
        <f>_xlfn.XLOOKUP(K255, $I$2:$I$33, $J$2:$J$33, "Not Found")</f>
        <v>BOS</v>
      </c>
      <c r="B255" s="2" t="s">
        <v>48</v>
      </c>
      <c r="C255" s="2">
        <v>82</v>
      </c>
      <c r="D255" s="2">
        <v>95</v>
      </c>
      <c r="E255" s="2">
        <v>42</v>
      </c>
      <c r="F255" s="2">
        <v>232</v>
      </c>
      <c r="G255" s="3">
        <v>2658482.14</v>
      </c>
      <c r="H255" s="3">
        <v>2318697.79</v>
      </c>
      <c r="K255" s="2" t="s">
        <v>9</v>
      </c>
    </row>
    <row r="256" spans="1:11" ht="15.75" x14ac:dyDescent="0.25">
      <c r="A256" t="str">
        <f>_xlfn.XLOOKUP(K256, $I$2:$I$33, $J$2:$J$33, "Not Found")</f>
        <v>BUF</v>
      </c>
      <c r="B256" s="2" t="s">
        <v>48</v>
      </c>
      <c r="C256" s="2">
        <v>82</v>
      </c>
      <c r="D256" s="2">
        <v>78</v>
      </c>
      <c r="E256" s="2">
        <v>31</v>
      </c>
      <c r="F256" s="2">
        <v>199</v>
      </c>
      <c r="G256" s="3">
        <v>2758427.23</v>
      </c>
      <c r="H256" s="3">
        <v>2057393.75</v>
      </c>
      <c r="K256" s="2" t="s">
        <v>10</v>
      </c>
    </row>
    <row r="257" spans="1:11" ht="15.75" x14ac:dyDescent="0.25">
      <c r="A257" t="str">
        <f>_xlfn.XLOOKUP(K257, $I$2:$I$33, $J$2:$J$33, "Not Found")</f>
        <v>CGY</v>
      </c>
      <c r="B257" s="2" t="s">
        <v>48</v>
      </c>
      <c r="C257" s="2">
        <v>82</v>
      </c>
      <c r="D257" s="2">
        <v>94</v>
      </c>
      <c r="E257" s="2">
        <v>41</v>
      </c>
      <c r="F257" s="2">
        <v>222</v>
      </c>
      <c r="G257" s="3">
        <v>3012433.4</v>
      </c>
      <c r="H257" s="3">
        <v>2054334.93</v>
      </c>
      <c r="K257" s="2" t="s">
        <v>11</v>
      </c>
    </row>
    <row r="258" spans="1:11" ht="15.75" x14ac:dyDescent="0.25">
      <c r="A258" t="str">
        <f>_xlfn.XLOOKUP(K258, $I$2:$I$33, $J$2:$J$33, "Not Found")</f>
        <v>CAR</v>
      </c>
      <c r="B258" s="2" t="s">
        <v>48</v>
      </c>
      <c r="C258" s="2">
        <v>82</v>
      </c>
      <c r="D258" s="2">
        <v>87</v>
      </c>
      <c r="E258" s="2">
        <v>33</v>
      </c>
      <c r="F258" s="2">
        <v>212</v>
      </c>
      <c r="G258" s="3">
        <v>2126856.0499999998</v>
      </c>
      <c r="H258" s="3">
        <v>1737246.69</v>
      </c>
      <c r="K258" s="2" t="s">
        <v>12</v>
      </c>
    </row>
    <row r="259" spans="1:11" ht="15.75" x14ac:dyDescent="0.25">
      <c r="A259" t="str">
        <f>_xlfn.XLOOKUP(K259, $I$2:$I$33, $J$2:$J$33, "Not Found")</f>
        <v>CHI</v>
      </c>
      <c r="B259" s="2" t="s">
        <v>48</v>
      </c>
      <c r="C259" s="2">
        <v>82</v>
      </c>
      <c r="D259" s="2">
        <v>109</v>
      </c>
      <c r="E259" s="2">
        <v>46</v>
      </c>
      <c r="F259" s="2">
        <v>240</v>
      </c>
      <c r="G259" s="3">
        <v>2826158.77</v>
      </c>
      <c r="H259" s="3">
        <v>2957448.16</v>
      </c>
      <c r="K259" s="2" t="s">
        <v>13</v>
      </c>
    </row>
    <row r="260" spans="1:11" ht="15.75" x14ac:dyDescent="0.25">
      <c r="A260" t="str">
        <f>_xlfn.XLOOKUP(K260, $I$2:$I$33, $J$2:$J$33, "Not Found")</f>
        <v>COL</v>
      </c>
      <c r="B260" s="2" t="s">
        <v>48</v>
      </c>
      <c r="C260" s="2">
        <v>82</v>
      </c>
      <c r="D260" s="2">
        <v>48</v>
      </c>
      <c r="E260" s="2">
        <v>21</v>
      </c>
      <c r="F260" s="2">
        <v>165</v>
      </c>
      <c r="G260" s="3">
        <v>2554224.2400000002</v>
      </c>
      <c r="H260" s="3">
        <v>2154513.81</v>
      </c>
      <c r="K260" s="2" t="s">
        <v>14</v>
      </c>
    </row>
    <row r="261" spans="1:11" ht="15.75" x14ac:dyDescent="0.25">
      <c r="A261" t="str">
        <f>_xlfn.XLOOKUP(K261, $I$2:$I$33, $J$2:$J$33, "Not Found")</f>
        <v>CBJ</v>
      </c>
      <c r="B261" s="2" t="s">
        <v>48</v>
      </c>
      <c r="C261" s="2">
        <v>82</v>
      </c>
      <c r="D261" s="2">
        <v>108</v>
      </c>
      <c r="E261" s="2">
        <v>48</v>
      </c>
      <c r="F261" s="2">
        <v>247</v>
      </c>
      <c r="G261" s="3">
        <v>2525504.9</v>
      </c>
      <c r="H261" s="3">
        <v>2129864.15</v>
      </c>
      <c r="K261" s="2" t="s">
        <v>15</v>
      </c>
    </row>
    <row r="262" spans="1:11" ht="15.75" x14ac:dyDescent="0.25">
      <c r="A262" t="str">
        <f>_xlfn.XLOOKUP(K262, $I$2:$I$33, $J$2:$J$33, "Not Found")</f>
        <v>DAL</v>
      </c>
      <c r="B262" s="2" t="s">
        <v>48</v>
      </c>
      <c r="C262" s="2">
        <v>82</v>
      </c>
      <c r="D262" s="2">
        <v>79</v>
      </c>
      <c r="E262" s="2">
        <v>33</v>
      </c>
      <c r="F262" s="2">
        <v>222</v>
      </c>
      <c r="G262" s="3">
        <v>2754639.83</v>
      </c>
      <c r="H262" s="3">
        <v>2188562.34</v>
      </c>
      <c r="K262" s="2" t="s">
        <v>16</v>
      </c>
    </row>
    <row r="263" spans="1:11" ht="15.75" x14ac:dyDescent="0.25">
      <c r="A263" t="str">
        <f>_xlfn.XLOOKUP(K263, $I$2:$I$33, $J$2:$J$33, "Not Found")</f>
        <v>DET</v>
      </c>
      <c r="B263" s="2" t="s">
        <v>48</v>
      </c>
      <c r="C263" s="2">
        <v>82</v>
      </c>
      <c r="D263" s="2">
        <v>79</v>
      </c>
      <c r="E263" s="2">
        <v>24</v>
      </c>
      <c r="F263" s="2">
        <v>198</v>
      </c>
      <c r="G263" s="3">
        <v>3016030.91</v>
      </c>
      <c r="H263" s="3">
        <v>1976681.5</v>
      </c>
      <c r="K263" s="2" t="s">
        <v>17</v>
      </c>
    </row>
    <row r="264" spans="1:11" ht="15.75" x14ac:dyDescent="0.25">
      <c r="A264" t="str">
        <f>_xlfn.XLOOKUP(K264, $I$2:$I$33, $J$2:$J$33, "Not Found")</f>
        <v>EDM</v>
      </c>
      <c r="B264" s="2" t="s">
        <v>48</v>
      </c>
      <c r="C264" s="2">
        <v>82</v>
      </c>
      <c r="D264" s="2">
        <v>103</v>
      </c>
      <c r="E264" s="2">
        <v>43</v>
      </c>
      <c r="F264" s="2">
        <v>243</v>
      </c>
      <c r="G264" s="3">
        <v>2396499.9300000002</v>
      </c>
      <c r="H264" s="3">
        <v>1838161.73</v>
      </c>
      <c r="K264" s="2" t="s">
        <v>18</v>
      </c>
    </row>
    <row r="265" spans="1:11" ht="15.75" x14ac:dyDescent="0.25">
      <c r="A265" t="str">
        <f>_xlfn.XLOOKUP(K265, $I$2:$I$33, $J$2:$J$33, "Not Found")</f>
        <v>FLA</v>
      </c>
      <c r="B265" s="2" t="s">
        <v>48</v>
      </c>
      <c r="C265" s="2">
        <v>82</v>
      </c>
      <c r="D265" s="2">
        <v>81</v>
      </c>
      <c r="E265" s="2">
        <v>30</v>
      </c>
      <c r="F265" s="2">
        <v>205</v>
      </c>
      <c r="G265" s="3">
        <v>2585347.21</v>
      </c>
      <c r="H265" s="3">
        <v>1795994.95</v>
      </c>
      <c r="K265" s="2" t="s">
        <v>19</v>
      </c>
    </row>
    <row r="266" spans="1:11" ht="15.75" x14ac:dyDescent="0.25">
      <c r="A266" t="str">
        <f>_xlfn.XLOOKUP(K266, $I$2:$I$33, $J$2:$J$33, "Not Found")</f>
        <v>LAK</v>
      </c>
      <c r="B266" s="2" t="s">
        <v>48</v>
      </c>
      <c r="C266" s="2">
        <v>82</v>
      </c>
      <c r="D266" s="2">
        <v>86</v>
      </c>
      <c r="E266" s="2">
        <v>37</v>
      </c>
      <c r="F266" s="2">
        <v>199</v>
      </c>
      <c r="G266" s="3">
        <v>3310915.61</v>
      </c>
      <c r="H266" s="3">
        <v>2463434.29</v>
      </c>
      <c r="K266" s="2" t="s">
        <v>20</v>
      </c>
    </row>
    <row r="267" spans="1:11" ht="15.75" x14ac:dyDescent="0.25">
      <c r="A267" t="str">
        <f>_xlfn.XLOOKUP(K267, $I$2:$I$33, $J$2:$J$33, "Not Found")</f>
        <v>MIN</v>
      </c>
      <c r="B267" s="2" t="s">
        <v>48</v>
      </c>
      <c r="C267" s="2">
        <v>82</v>
      </c>
      <c r="D267" s="2">
        <v>106</v>
      </c>
      <c r="E267" s="2">
        <v>46</v>
      </c>
      <c r="F267" s="2">
        <v>263</v>
      </c>
      <c r="G267" s="3">
        <v>2961010.28</v>
      </c>
      <c r="H267" s="3">
        <v>2171273.41</v>
      </c>
      <c r="K267" s="2" t="s">
        <v>21</v>
      </c>
    </row>
    <row r="268" spans="1:11" ht="15.75" x14ac:dyDescent="0.25">
      <c r="A268" t="str">
        <f>_xlfn.XLOOKUP(K268, $I$2:$I$33, $J$2:$J$33, "Not Found")</f>
        <v>MTL</v>
      </c>
      <c r="B268" s="2" t="s">
        <v>48</v>
      </c>
      <c r="C268" s="2">
        <v>82</v>
      </c>
      <c r="D268" s="2">
        <v>103</v>
      </c>
      <c r="E268" s="2">
        <v>44</v>
      </c>
      <c r="F268" s="2">
        <v>223</v>
      </c>
      <c r="G268" s="3">
        <v>2919394.79</v>
      </c>
      <c r="H268" s="3">
        <v>2252264.87</v>
      </c>
      <c r="K268" s="2" t="s">
        <v>67</v>
      </c>
    </row>
    <row r="269" spans="1:11" ht="15.75" x14ac:dyDescent="0.25">
      <c r="A269" t="str">
        <f>_xlfn.XLOOKUP(K269, $I$2:$I$33, $J$2:$J$33, "Not Found")</f>
        <v>NSH</v>
      </c>
      <c r="B269" s="2" t="s">
        <v>48</v>
      </c>
      <c r="C269" s="2">
        <v>82</v>
      </c>
      <c r="D269" s="2">
        <v>94</v>
      </c>
      <c r="E269" s="2">
        <v>39</v>
      </c>
      <c r="F269" s="2">
        <v>238</v>
      </c>
      <c r="G269" s="3">
        <v>2364109.17</v>
      </c>
      <c r="H269" s="3">
        <v>2265194.0699999998</v>
      </c>
      <c r="K269" s="2" t="s">
        <v>22</v>
      </c>
    </row>
    <row r="270" spans="1:11" ht="15.75" x14ac:dyDescent="0.25">
      <c r="A270" t="str">
        <f>_xlfn.XLOOKUP(K270, $I$2:$I$33, $J$2:$J$33, "Not Found")</f>
        <v>NJD</v>
      </c>
      <c r="B270" s="2" t="s">
        <v>48</v>
      </c>
      <c r="C270" s="2">
        <v>82</v>
      </c>
      <c r="D270" s="2">
        <v>70</v>
      </c>
      <c r="E270" s="2">
        <v>25</v>
      </c>
      <c r="F270" s="2">
        <v>180</v>
      </c>
      <c r="G270" s="3">
        <v>2818951.14</v>
      </c>
      <c r="H270" s="3">
        <v>2018321.32</v>
      </c>
      <c r="K270" s="2" t="s">
        <v>23</v>
      </c>
    </row>
    <row r="271" spans="1:11" ht="15.75" x14ac:dyDescent="0.25">
      <c r="A271" t="str">
        <f>_xlfn.XLOOKUP(K271, $I$2:$I$33, $J$2:$J$33, "Not Found")</f>
        <v>NYI</v>
      </c>
      <c r="B271" s="2" t="s">
        <v>48</v>
      </c>
      <c r="C271" s="2">
        <v>82</v>
      </c>
      <c r="D271" s="2">
        <v>94</v>
      </c>
      <c r="E271" s="2">
        <v>39</v>
      </c>
      <c r="F271" s="2">
        <v>239</v>
      </c>
      <c r="G271" s="3">
        <v>2947103.25</v>
      </c>
      <c r="H271" s="3">
        <v>1731080.82</v>
      </c>
      <c r="K271" s="2" t="s">
        <v>24</v>
      </c>
    </row>
    <row r="272" spans="1:11" ht="15.75" x14ac:dyDescent="0.25">
      <c r="A272" t="str">
        <f>_xlfn.XLOOKUP(K272, $I$2:$I$33, $J$2:$J$33, "Not Found")</f>
        <v>NYR</v>
      </c>
      <c r="B272" s="2" t="s">
        <v>48</v>
      </c>
      <c r="C272" s="2">
        <v>82</v>
      </c>
      <c r="D272" s="2">
        <v>102</v>
      </c>
      <c r="E272" s="2">
        <v>45</v>
      </c>
      <c r="F272" s="2">
        <v>253</v>
      </c>
      <c r="G272" s="3">
        <v>2793518.52</v>
      </c>
      <c r="H272" s="3">
        <v>2308564.9</v>
      </c>
      <c r="K272" s="2" t="s">
        <v>25</v>
      </c>
    </row>
    <row r="273" spans="1:11" ht="15.75" x14ac:dyDescent="0.25">
      <c r="A273" t="str">
        <f>_xlfn.XLOOKUP(K273, $I$2:$I$33, $J$2:$J$33, "Not Found")</f>
        <v>OTT</v>
      </c>
      <c r="B273" s="2" t="s">
        <v>48</v>
      </c>
      <c r="C273" s="2">
        <v>82</v>
      </c>
      <c r="D273" s="2">
        <v>98</v>
      </c>
      <c r="E273" s="2">
        <v>38</v>
      </c>
      <c r="F273" s="2">
        <v>206</v>
      </c>
      <c r="G273" s="3">
        <v>2608027.77</v>
      </c>
      <c r="H273" s="3">
        <v>2100460.65</v>
      </c>
      <c r="K273" s="2" t="s">
        <v>26</v>
      </c>
    </row>
    <row r="274" spans="1:11" ht="15.75" x14ac:dyDescent="0.25">
      <c r="A274" t="str">
        <f>_xlfn.XLOOKUP(K274, $I$2:$I$33, $J$2:$J$33, "Not Found")</f>
        <v>PHI</v>
      </c>
      <c r="B274" s="2" t="s">
        <v>48</v>
      </c>
      <c r="C274" s="2">
        <v>82</v>
      </c>
      <c r="D274" s="2">
        <v>88</v>
      </c>
      <c r="E274" s="2">
        <v>32</v>
      </c>
      <c r="F274" s="2">
        <v>212</v>
      </c>
      <c r="G274" s="3">
        <v>2877469.2</v>
      </c>
      <c r="H274" s="3">
        <v>2214356.08</v>
      </c>
      <c r="K274" s="2" t="s">
        <v>27</v>
      </c>
    </row>
    <row r="275" spans="1:11" ht="15.75" x14ac:dyDescent="0.25">
      <c r="A275" t="str">
        <f>_xlfn.XLOOKUP(K275, $I$2:$I$33, $J$2:$J$33, "Not Found")</f>
        <v>PIT</v>
      </c>
      <c r="B275" s="2" t="s">
        <v>48</v>
      </c>
      <c r="C275" s="2">
        <v>82</v>
      </c>
      <c r="D275" s="2">
        <v>111</v>
      </c>
      <c r="E275" s="2">
        <v>46</v>
      </c>
      <c r="F275" s="2">
        <v>278</v>
      </c>
      <c r="G275" s="3">
        <v>2787067.45</v>
      </c>
      <c r="H275" s="3">
        <v>2583142.85</v>
      </c>
      <c r="K275" s="2" t="s">
        <v>28</v>
      </c>
    </row>
    <row r="276" spans="1:11" ht="15.75" x14ac:dyDescent="0.25">
      <c r="A276" t="str">
        <f>_xlfn.XLOOKUP(K276, $I$2:$I$33, $J$2:$J$33, "Not Found")</f>
        <v>SJS</v>
      </c>
      <c r="B276" s="2" t="s">
        <v>48</v>
      </c>
      <c r="C276" s="2">
        <v>82</v>
      </c>
      <c r="D276" s="2">
        <v>99</v>
      </c>
      <c r="E276" s="2">
        <v>44</v>
      </c>
      <c r="F276" s="2">
        <v>219</v>
      </c>
      <c r="G276" s="3">
        <v>3328968.29</v>
      </c>
      <c r="H276" s="3">
        <v>2042451.89</v>
      </c>
      <c r="K276" s="2" t="s">
        <v>29</v>
      </c>
    </row>
    <row r="277" spans="1:11" ht="15.75" x14ac:dyDescent="0.25">
      <c r="A277" t="str">
        <f>_xlfn.XLOOKUP(K277, $I$2:$I$33, $J$2:$J$33, "Not Found")</f>
        <v>STL</v>
      </c>
      <c r="B277" s="2" t="s">
        <v>48</v>
      </c>
      <c r="C277" s="2">
        <v>82</v>
      </c>
      <c r="D277" s="2">
        <v>99</v>
      </c>
      <c r="E277" s="2">
        <v>44</v>
      </c>
      <c r="F277" s="2">
        <v>233</v>
      </c>
      <c r="G277" s="3">
        <v>2980329.88</v>
      </c>
      <c r="H277" s="3">
        <v>2220661.25</v>
      </c>
      <c r="K277" s="2" t="s">
        <v>31</v>
      </c>
    </row>
    <row r="278" spans="1:11" ht="15.75" x14ac:dyDescent="0.25">
      <c r="A278" t="str">
        <f>_xlfn.XLOOKUP(K278, $I$2:$I$33, $J$2:$J$33, "Not Found")</f>
        <v>TBL</v>
      </c>
      <c r="B278" s="2" t="s">
        <v>48</v>
      </c>
      <c r="C278" s="2">
        <v>82</v>
      </c>
      <c r="D278" s="2">
        <v>94</v>
      </c>
      <c r="E278" s="2">
        <v>38</v>
      </c>
      <c r="F278" s="2">
        <v>230</v>
      </c>
      <c r="G278" s="3">
        <v>2840708.3</v>
      </c>
      <c r="H278" s="3">
        <v>2141608.14</v>
      </c>
      <c r="K278" s="2" t="s">
        <v>32</v>
      </c>
    </row>
    <row r="279" spans="1:11" ht="15.75" x14ac:dyDescent="0.25">
      <c r="A279" t="str">
        <f>_xlfn.XLOOKUP(K279, $I$2:$I$33, $J$2:$J$33, "Not Found")</f>
        <v>Not Found</v>
      </c>
      <c r="B279" s="2" t="s">
        <v>48</v>
      </c>
      <c r="C279" s="2">
        <v>82</v>
      </c>
      <c r="D279" s="2">
        <v>95</v>
      </c>
      <c r="E279" s="2">
        <v>39</v>
      </c>
      <c r="F279" s="2">
        <v>250</v>
      </c>
      <c r="G279" s="3">
        <v>2320505.96</v>
      </c>
      <c r="H279" s="3">
        <v>1653653.66</v>
      </c>
      <c r="K279" s="2" t="s">
        <v>33</v>
      </c>
    </row>
    <row r="280" spans="1:11" ht="15.75" x14ac:dyDescent="0.25">
      <c r="A280" t="str">
        <f>_xlfn.XLOOKUP(K280, $I$2:$I$33, $J$2:$J$33, "Not Found")</f>
        <v>VAN</v>
      </c>
      <c r="B280" s="2" t="s">
        <v>48</v>
      </c>
      <c r="C280" s="2">
        <v>82</v>
      </c>
      <c r="D280" s="2">
        <v>69</v>
      </c>
      <c r="E280" s="2">
        <v>26</v>
      </c>
      <c r="F280" s="2">
        <v>178</v>
      </c>
      <c r="G280" s="3">
        <v>2307284.48</v>
      </c>
      <c r="H280" s="3">
        <v>2111921.29</v>
      </c>
      <c r="K280" s="2" t="s">
        <v>35</v>
      </c>
    </row>
    <row r="281" spans="1:11" ht="15.75" x14ac:dyDescent="0.25">
      <c r="A281" t="str">
        <f>_xlfn.XLOOKUP(K281, $I$2:$I$33, $J$2:$J$33, "Not Found")</f>
        <v>WSH</v>
      </c>
      <c r="B281" s="2" t="s">
        <v>48</v>
      </c>
      <c r="C281" s="2">
        <v>82</v>
      </c>
      <c r="D281" s="2">
        <v>118</v>
      </c>
      <c r="E281" s="2">
        <v>53</v>
      </c>
      <c r="F281" s="2">
        <v>261</v>
      </c>
      <c r="G281" s="3">
        <v>3328049.04</v>
      </c>
      <c r="H281" s="3">
        <v>2254836.7799999998</v>
      </c>
      <c r="K281" s="2" t="s">
        <v>37</v>
      </c>
    </row>
    <row r="282" spans="1:11" ht="15.75" x14ac:dyDescent="0.25">
      <c r="A282" t="str">
        <f>_xlfn.XLOOKUP(K282, $I$2:$I$33, $J$2:$J$33, "Not Found")</f>
        <v>WPG</v>
      </c>
      <c r="B282" s="2" t="s">
        <v>48</v>
      </c>
      <c r="C282" s="2">
        <v>82</v>
      </c>
      <c r="D282" s="2">
        <v>87</v>
      </c>
      <c r="E282" s="2">
        <v>37</v>
      </c>
      <c r="F282" s="2">
        <v>246</v>
      </c>
      <c r="G282" s="3">
        <v>2443075.31</v>
      </c>
      <c r="H282" s="3">
        <v>2095336.75</v>
      </c>
      <c r="K282" s="2" t="s">
        <v>38</v>
      </c>
    </row>
    <row r="283" spans="1:11" ht="15.75" x14ac:dyDescent="0.25">
      <c r="A283" t="str">
        <f>_xlfn.XLOOKUP(K283, $I$2:$I$33, $J$2:$J$33, "Not Found")</f>
        <v>ANA</v>
      </c>
      <c r="B283" s="2" t="s">
        <v>49</v>
      </c>
      <c r="C283" s="2">
        <v>82</v>
      </c>
      <c r="D283" s="2">
        <v>103</v>
      </c>
      <c r="E283" s="2">
        <v>43</v>
      </c>
      <c r="F283" s="2">
        <v>215</v>
      </c>
      <c r="G283" s="3">
        <v>2401574.04</v>
      </c>
      <c r="H283" s="3">
        <v>2159087.15</v>
      </c>
      <c r="K283" s="2" t="s">
        <v>8</v>
      </c>
    </row>
    <row r="284" spans="1:11" ht="15.75" x14ac:dyDescent="0.25">
      <c r="A284" t="str">
        <f>_xlfn.XLOOKUP(K284, $I$2:$I$33, $J$2:$J$33, "Not Found")</f>
        <v>ARI</v>
      </c>
      <c r="B284" s="2" t="s">
        <v>49</v>
      </c>
      <c r="C284" s="2">
        <v>82</v>
      </c>
      <c r="D284" s="2">
        <v>78</v>
      </c>
      <c r="E284" s="2">
        <v>34</v>
      </c>
      <c r="F284" s="2">
        <v>208</v>
      </c>
      <c r="G284" s="3">
        <v>2264886.2200000002</v>
      </c>
      <c r="H284" s="3">
        <v>1731196.27</v>
      </c>
      <c r="K284" s="2" t="s">
        <v>39</v>
      </c>
    </row>
    <row r="285" spans="1:11" ht="15.75" x14ac:dyDescent="0.25">
      <c r="A285" t="str">
        <f>_xlfn.XLOOKUP(K285, $I$2:$I$33, $J$2:$J$33, "Not Found")</f>
        <v>BOS</v>
      </c>
      <c r="B285" s="2" t="s">
        <v>49</v>
      </c>
      <c r="C285" s="2">
        <v>82</v>
      </c>
      <c r="D285" s="2">
        <v>93</v>
      </c>
      <c r="E285" s="2">
        <v>38</v>
      </c>
      <c r="F285" s="2">
        <v>236</v>
      </c>
      <c r="G285" s="3">
        <v>2852291.67</v>
      </c>
      <c r="H285" s="3">
        <v>2286487.71</v>
      </c>
      <c r="K285" s="2" t="s">
        <v>9</v>
      </c>
    </row>
    <row r="286" spans="1:11" ht="15.75" x14ac:dyDescent="0.25">
      <c r="A286" t="str">
        <f>_xlfn.XLOOKUP(K286, $I$2:$I$33, $J$2:$J$33, "Not Found")</f>
        <v>BUF</v>
      </c>
      <c r="B286" s="2" t="s">
        <v>49</v>
      </c>
      <c r="C286" s="2">
        <v>82</v>
      </c>
      <c r="D286" s="2">
        <v>81</v>
      </c>
      <c r="E286" s="2">
        <v>33</v>
      </c>
      <c r="F286" s="2">
        <v>199</v>
      </c>
      <c r="G286" s="3">
        <v>2306347.64</v>
      </c>
      <c r="H286" s="3">
        <v>1765979.25</v>
      </c>
      <c r="K286" s="2" t="s">
        <v>10</v>
      </c>
    </row>
    <row r="287" spans="1:11" ht="15.75" x14ac:dyDescent="0.25">
      <c r="A287" t="str">
        <f>_xlfn.XLOOKUP(K287, $I$2:$I$33, $J$2:$J$33, "Not Found")</f>
        <v>CGY</v>
      </c>
      <c r="B287" s="2" t="s">
        <v>49</v>
      </c>
      <c r="C287" s="2">
        <v>82</v>
      </c>
      <c r="D287" s="2">
        <v>77</v>
      </c>
      <c r="E287" s="2">
        <v>33</v>
      </c>
      <c r="F287" s="2">
        <v>229</v>
      </c>
      <c r="G287" s="3">
        <v>2710037.86</v>
      </c>
      <c r="H287" s="3">
        <v>1628922.47</v>
      </c>
      <c r="K287" s="2" t="s">
        <v>11</v>
      </c>
    </row>
    <row r="288" spans="1:11" ht="15.75" x14ac:dyDescent="0.25">
      <c r="A288" t="str">
        <f>_xlfn.XLOOKUP(K288, $I$2:$I$33, $J$2:$J$33, "Not Found")</f>
        <v>CAR</v>
      </c>
      <c r="B288" s="2" t="s">
        <v>49</v>
      </c>
      <c r="C288" s="2">
        <v>82</v>
      </c>
      <c r="D288" s="2">
        <v>86</v>
      </c>
      <c r="E288" s="2">
        <v>33</v>
      </c>
      <c r="F288" s="2">
        <v>196</v>
      </c>
      <c r="G288" s="3">
        <v>2068939.32</v>
      </c>
      <c r="H288" s="3">
        <v>2024000.16</v>
      </c>
      <c r="K288" s="2" t="s">
        <v>12</v>
      </c>
    </row>
    <row r="289" spans="1:11" ht="15.75" x14ac:dyDescent="0.25">
      <c r="A289" t="str">
        <f>_xlfn.XLOOKUP(K289, $I$2:$I$33, $J$2:$J$33, "Not Found")</f>
        <v>CHI</v>
      </c>
      <c r="B289" s="2" t="s">
        <v>49</v>
      </c>
      <c r="C289" s="2">
        <v>82</v>
      </c>
      <c r="D289" s="2">
        <v>103</v>
      </c>
      <c r="E289" s="2">
        <v>46</v>
      </c>
      <c r="F289" s="2">
        <v>234</v>
      </c>
      <c r="G289" s="3">
        <v>2898790.08</v>
      </c>
      <c r="H289" s="3">
        <v>2956177.55</v>
      </c>
      <c r="K289" s="2" t="s">
        <v>13</v>
      </c>
    </row>
    <row r="290" spans="1:11" ht="15.75" x14ac:dyDescent="0.25">
      <c r="A290" t="str">
        <f>_xlfn.XLOOKUP(K290, $I$2:$I$33, $J$2:$J$33, "Not Found")</f>
        <v>COL</v>
      </c>
      <c r="B290" s="2" t="s">
        <v>49</v>
      </c>
      <c r="C290" s="2">
        <v>82</v>
      </c>
      <c r="D290" s="2">
        <v>82</v>
      </c>
      <c r="E290" s="2">
        <v>35</v>
      </c>
      <c r="F290" s="2">
        <v>212</v>
      </c>
      <c r="G290" s="3">
        <v>2489176.73</v>
      </c>
      <c r="H290" s="3">
        <v>1834235.53</v>
      </c>
      <c r="K290" s="2" t="s">
        <v>14</v>
      </c>
    </row>
    <row r="291" spans="1:11" ht="15.75" x14ac:dyDescent="0.25">
      <c r="A291" t="str">
        <f>_xlfn.XLOOKUP(K291, $I$2:$I$33, $J$2:$J$33, "Not Found")</f>
        <v>CBJ</v>
      </c>
      <c r="B291" s="2" t="s">
        <v>49</v>
      </c>
      <c r="C291" s="2">
        <v>82</v>
      </c>
      <c r="D291" s="2">
        <v>76</v>
      </c>
      <c r="E291" s="2">
        <v>28</v>
      </c>
      <c r="F291" s="2">
        <v>213</v>
      </c>
      <c r="G291" s="3">
        <v>2814948.22</v>
      </c>
      <c r="H291" s="3">
        <v>2129180.85</v>
      </c>
      <c r="K291" s="2" t="s">
        <v>15</v>
      </c>
    </row>
    <row r="292" spans="1:11" ht="15.75" x14ac:dyDescent="0.25">
      <c r="A292" t="str">
        <f>_xlfn.XLOOKUP(K292, $I$2:$I$33, $J$2:$J$33, "Not Found")</f>
        <v>DAL</v>
      </c>
      <c r="B292" s="2" t="s">
        <v>49</v>
      </c>
      <c r="C292" s="2">
        <v>82</v>
      </c>
      <c r="D292" s="2">
        <v>109</v>
      </c>
      <c r="E292" s="2">
        <v>48</v>
      </c>
      <c r="F292" s="2">
        <v>265</v>
      </c>
      <c r="G292" s="3">
        <v>2590248.15</v>
      </c>
      <c r="H292" s="3">
        <v>2049272.14</v>
      </c>
      <c r="K292" s="2" t="s">
        <v>16</v>
      </c>
    </row>
    <row r="293" spans="1:11" ht="15.75" x14ac:dyDescent="0.25">
      <c r="A293" t="str">
        <f>_xlfn.XLOOKUP(K293, $I$2:$I$33, $J$2:$J$33, "Not Found")</f>
        <v>DET</v>
      </c>
      <c r="B293" s="2" t="s">
        <v>49</v>
      </c>
      <c r="C293" s="2">
        <v>82</v>
      </c>
      <c r="D293" s="2">
        <v>93</v>
      </c>
      <c r="E293" s="2">
        <v>39</v>
      </c>
      <c r="F293" s="2">
        <v>209</v>
      </c>
      <c r="G293" s="3">
        <v>2791115.12</v>
      </c>
      <c r="H293" s="3">
        <v>2033989.46</v>
      </c>
      <c r="K293" s="2" t="s">
        <v>17</v>
      </c>
    </row>
    <row r="294" spans="1:11" ht="15.75" x14ac:dyDescent="0.25">
      <c r="A294" t="str">
        <f>_xlfn.XLOOKUP(K294, $I$2:$I$33, $J$2:$J$33, "Not Found")</f>
        <v>EDM</v>
      </c>
      <c r="B294" s="2" t="s">
        <v>49</v>
      </c>
      <c r="C294" s="2">
        <v>82</v>
      </c>
      <c r="D294" s="2">
        <v>70</v>
      </c>
      <c r="E294" s="2">
        <v>27</v>
      </c>
      <c r="F294" s="2">
        <v>199</v>
      </c>
      <c r="G294" s="3">
        <v>2314089.52</v>
      </c>
      <c r="H294" s="3">
        <v>1819082.7</v>
      </c>
      <c r="K294" s="2" t="s">
        <v>18</v>
      </c>
    </row>
    <row r="295" spans="1:11" ht="15.75" x14ac:dyDescent="0.25">
      <c r="A295" t="str">
        <f>_xlfn.XLOOKUP(K295, $I$2:$I$33, $J$2:$J$33, "Not Found")</f>
        <v>FLA</v>
      </c>
      <c r="B295" s="2" t="s">
        <v>49</v>
      </c>
      <c r="C295" s="2">
        <v>82</v>
      </c>
      <c r="D295" s="2">
        <v>103</v>
      </c>
      <c r="E295" s="2">
        <v>40</v>
      </c>
      <c r="F295" s="2">
        <v>232</v>
      </c>
      <c r="G295" s="3">
        <v>2665790.7799999998</v>
      </c>
      <c r="H295" s="3">
        <v>1799223.79</v>
      </c>
      <c r="K295" s="2" t="s">
        <v>19</v>
      </c>
    </row>
    <row r="296" spans="1:11" ht="15.75" x14ac:dyDescent="0.25">
      <c r="A296" t="str">
        <f>_xlfn.XLOOKUP(K296, $I$2:$I$33, $J$2:$J$33, "Not Found")</f>
        <v>LAK</v>
      </c>
      <c r="B296" s="2" t="s">
        <v>49</v>
      </c>
      <c r="C296" s="2">
        <v>82</v>
      </c>
      <c r="D296" s="2">
        <v>102</v>
      </c>
      <c r="E296" s="2">
        <v>46</v>
      </c>
      <c r="F296" s="2">
        <v>223</v>
      </c>
      <c r="G296" s="3">
        <v>3055156.89</v>
      </c>
      <c r="H296" s="3">
        <v>2069889.8</v>
      </c>
      <c r="K296" s="2" t="s">
        <v>20</v>
      </c>
    </row>
    <row r="297" spans="1:11" ht="15.75" x14ac:dyDescent="0.25">
      <c r="A297" t="str">
        <f>_xlfn.XLOOKUP(K297, $I$2:$I$33, $J$2:$J$33, "Not Found")</f>
        <v>MIN</v>
      </c>
      <c r="B297" s="2" t="s">
        <v>49</v>
      </c>
      <c r="C297" s="2">
        <v>82</v>
      </c>
      <c r="D297" s="2">
        <v>87</v>
      </c>
      <c r="E297" s="2">
        <v>35</v>
      </c>
      <c r="F297" s="2">
        <v>213</v>
      </c>
      <c r="G297" s="3">
        <v>2939778.08</v>
      </c>
      <c r="H297" s="3">
        <v>2364541.23</v>
      </c>
      <c r="K297" s="2" t="s">
        <v>21</v>
      </c>
    </row>
    <row r="298" spans="1:11" ht="15.75" x14ac:dyDescent="0.25">
      <c r="A298" t="str">
        <f>_xlfn.XLOOKUP(K298, $I$2:$I$33, $J$2:$J$33, "Not Found")</f>
        <v>MTL</v>
      </c>
      <c r="B298" s="2" t="s">
        <v>49</v>
      </c>
      <c r="C298" s="2">
        <v>82</v>
      </c>
      <c r="D298" s="2">
        <v>82</v>
      </c>
      <c r="E298" s="2">
        <v>33</v>
      </c>
      <c r="F298" s="2">
        <v>216</v>
      </c>
      <c r="G298" s="3">
        <v>2489940.4300000002</v>
      </c>
      <c r="H298" s="3">
        <v>2240240.89</v>
      </c>
      <c r="K298" s="2" t="s">
        <v>67</v>
      </c>
    </row>
    <row r="299" spans="1:11" ht="15.75" x14ac:dyDescent="0.25">
      <c r="A299" t="str">
        <f>_xlfn.XLOOKUP(K299, $I$2:$I$33, $J$2:$J$33, "Not Found")</f>
        <v>NSH</v>
      </c>
      <c r="B299" s="2" t="s">
        <v>49</v>
      </c>
      <c r="C299" s="2">
        <v>82</v>
      </c>
      <c r="D299" s="2">
        <v>96</v>
      </c>
      <c r="E299" s="2">
        <v>37</v>
      </c>
      <c r="F299" s="2">
        <v>224</v>
      </c>
      <c r="G299" s="3">
        <v>2503552.4</v>
      </c>
      <c r="H299" s="3">
        <v>2091733.4</v>
      </c>
      <c r="K299" s="2" t="s">
        <v>22</v>
      </c>
    </row>
    <row r="300" spans="1:11" ht="15.75" x14ac:dyDescent="0.25">
      <c r="A300" t="str">
        <f>_xlfn.XLOOKUP(K300, $I$2:$I$33, $J$2:$J$33, "Not Found")</f>
        <v>NJD</v>
      </c>
      <c r="B300" s="2" t="s">
        <v>49</v>
      </c>
      <c r="C300" s="2">
        <v>82</v>
      </c>
      <c r="D300" s="2">
        <v>84</v>
      </c>
      <c r="E300" s="2">
        <v>36</v>
      </c>
      <c r="F300" s="2">
        <v>182</v>
      </c>
      <c r="G300" s="3">
        <v>2483260.83</v>
      </c>
      <c r="H300" s="3">
        <v>2071622.75</v>
      </c>
      <c r="K300" s="2" t="s">
        <v>23</v>
      </c>
    </row>
    <row r="301" spans="1:11" ht="15.75" x14ac:dyDescent="0.25">
      <c r="A301" t="str">
        <f>_xlfn.XLOOKUP(K301, $I$2:$I$33, $J$2:$J$33, "Not Found")</f>
        <v>NYI</v>
      </c>
      <c r="B301" s="2" t="s">
        <v>49</v>
      </c>
      <c r="C301" s="2">
        <v>82</v>
      </c>
      <c r="D301" s="2">
        <v>100</v>
      </c>
      <c r="E301" s="2">
        <v>40</v>
      </c>
      <c r="F301" s="2">
        <v>227</v>
      </c>
      <c r="G301" s="3">
        <v>2496474.37</v>
      </c>
      <c r="H301" s="3">
        <v>1717495.34</v>
      </c>
      <c r="K301" s="2" t="s">
        <v>24</v>
      </c>
    </row>
    <row r="302" spans="1:11" ht="15.75" x14ac:dyDescent="0.25">
      <c r="A302" t="str">
        <f>_xlfn.XLOOKUP(K302, $I$2:$I$33, $J$2:$J$33, "Not Found")</f>
        <v>NYR</v>
      </c>
      <c r="B302" s="2" t="s">
        <v>49</v>
      </c>
      <c r="C302" s="2">
        <v>82</v>
      </c>
      <c r="D302" s="2">
        <v>101</v>
      </c>
      <c r="E302" s="2">
        <v>43</v>
      </c>
      <c r="F302" s="2">
        <v>233</v>
      </c>
      <c r="G302" s="3">
        <v>3533652.17</v>
      </c>
      <c r="H302" s="3">
        <v>2628241.9300000002</v>
      </c>
      <c r="K302" s="2" t="s">
        <v>25</v>
      </c>
    </row>
    <row r="303" spans="1:11" ht="15.75" x14ac:dyDescent="0.25">
      <c r="A303" t="str">
        <f>_xlfn.XLOOKUP(K303, $I$2:$I$33, $J$2:$J$33, "Not Found")</f>
        <v>OTT</v>
      </c>
      <c r="B303" s="2" t="s">
        <v>49</v>
      </c>
      <c r="C303" s="2">
        <v>82</v>
      </c>
      <c r="D303" s="2">
        <v>85</v>
      </c>
      <c r="E303" s="2">
        <v>32</v>
      </c>
      <c r="F303" s="2">
        <v>230</v>
      </c>
      <c r="G303" s="3">
        <v>2307943.54</v>
      </c>
      <c r="H303" s="3">
        <v>1831446.91</v>
      </c>
      <c r="K303" s="2" t="s">
        <v>26</v>
      </c>
    </row>
    <row r="304" spans="1:11" ht="15.75" x14ac:dyDescent="0.25">
      <c r="A304" t="str">
        <f>_xlfn.XLOOKUP(K304, $I$2:$I$33, $J$2:$J$33, "Not Found")</f>
        <v>PHI</v>
      </c>
      <c r="B304" s="2" t="s">
        <v>49</v>
      </c>
      <c r="C304" s="2">
        <v>82</v>
      </c>
      <c r="D304" s="2">
        <v>96</v>
      </c>
      <c r="E304" s="2">
        <v>38</v>
      </c>
      <c r="F304" s="2">
        <v>211</v>
      </c>
      <c r="G304" s="3">
        <v>2603076.92</v>
      </c>
      <c r="H304" s="3">
        <v>1973059.43</v>
      </c>
      <c r="K304" s="2" t="s">
        <v>27</v>
      </c>
    </row>
    <row r="305" spans="1:11" ht="15.75" x14ac:dyDescent="0.25">
      <c r="A305" t="str">
        <f>_xlfn.XLOOKUP(K305, $I$2:$I$33, $J$2:$J$33, "Not Found")</f>
        <v>PIT</v>
      </c>
      <c r="B305" s="2" t="s">
        <v>49</v>
      </c>
      <c r="C305" s="2">
        <v>82</v>
      </c>
      <c r="D305" s="2">
        <v>104</v>
      </c>
      <c r="E305" s="2">
        <v>44</v>
      </c>
      <c r="F305" s="2">
        <v>241</v>
      </c>
      <c r="G305" s="3">
        <v>2687959.69</v>
      </c>
      <c r="H305" s="3">
        <v>2610148.35</v>
      </c>
      <c r="K305" s="2" t="s">
        <v>28</v>
      </c>
    </row>
    <row r="306" spans="1:11" ht="15.75" x14ac:dyDescent="0.25">
      <c r="A306" t="str">
        <f>_xlfn.XLOOKUP(K306, $I$2:$I$33, $J$2:$J$33, "Not Found")</f>
        <v>SJS</v>
      </c>
      <c r="B306" s="2" t="s">
        <v>49</v>
      </c>
      <c r="C306" s="2">
        <v>82</v>
      </c>
      <c r="D306" s="2">
        <v>98</v>
      </c>
      <c r="E306" s="2">
        <v>42</v>
      </c>
      <c r="F306" s="2">
        <v>237</v>
      </c>
      <c r="G306" s="3">
        <v>2856099.96</v>
      </c>
      <c r="H306" s="3">
        <v>2087433.94</v>
      </c>
      <c r="K306" s="2" t="s">
        <v>29</v>
      </c>
    </row>
    <row r="307" spans="1:11" ht="15.75" x14ac:dyDescent="0.25">
      <c r="A307" t="str">
        <f>_xlfn.XLOOKUP(K307, $I$2:$I$33, $J$2:$J$33, "Not Found")</f>
        <v>STL</v>
      </c>
      <c r="B307" s="2" t="s">
        <v>49</v>
      </c>
      <c r="C307" s="2">
        <v>82</v>
      </c>
      <c r="D307" s="2">
        <v>107</v>
      </c>
      <c r="E307" s="2">
        <v>44</v>
      </c>
      <c r="F307" s="2">
        <v>219</v>
      </c>
      <c r="G307" s="3">
        <v>2975989.58</v>
      </c>
      <c r="H307" s="3">
        <v>2142451.59</v>
      </c>
      <c r="K307" s="2" t="s">
        <v>31</v>
      </c>
    </row>
    <row r="308" spans="1:11" ht="15.75" x14ac:dyDescent="0.25">
      <c r="A308" t="str">
        <f>_xlfn.XLOOKUP(K308, $I$2:$I$33, $J$2:$J$33, "Not Found")</f>
        <v>TBL</v>
      </c>
      <c r="B308" s="2" t="s">
        <v>49</v>
      </c>
      <c r="C308" s="2">
        <v>82</v>
      </c>
      <c r="D308" s="2">
        <v>97</v>
      </c>
      <c r="E308" s="2">
        <v>43</v>
      </c>
      <c r="F308" s="2">
        <v>224</v>
      </c>
      <c r="G308" s="3">
        <v>2784792.35</v>
      </c>
      <c r="H308" s="3">
        <v>2073946.08</v>
      </c>
      <c r="K308" s="2" t="s">
        <v>32</v>
      </c>
    </row>
    <row r="309" spans="1:11" ht="15.75" x14ac:dyDescent="0.25">
      <c r="A309" t="str">
        <f>_xlfn.XLOOKUP(K309, $I$2:$I$33, $J$2:$J$33, "Not Found")</f>
        <v>Not Found</v>
      </c>
      <c r="B309" s="2" t="s">
        <v>49</v>
      </c>
      <c r="C309" s="2">
        <v>82</v>
      </c>
      <c r="D309" s="2">
        <v>69</v>
      </c>
      <c r="E309" s="2">
        <v>23</v>
      </c>
      <c r="F309" s="2">
        <v>192</v>
      </c>
      <c r="G309" s="3">
        <v>2744393.95</v>
      </c>
      <c r="H309" s="3">
        <v>1607772.05</v>
      </c>
      <c r="K309" s="2" t="s">
        <v>33</v>
      </c>
    </row>
    <row r="310" spans="1:11" ht="15.75" x14ac:dyDescent="0.25">
      <c r="A310" t="str">
        <f>_xlfn.XLOOKUP(K310, $I$2:$I$33, $J$2:$J$33, "Not Found")</f>
        <v>VAN</v>
      </c>
      <c r="B310" s="2" t="s">
        <v>49</v>
      </c>
      <c r="C310" s="2">
        <v>82</v>
      </c>
      <c r="D310" s="2">
        <v>75</v>
      </c>
      <c r="E310" s="2">
        <v>26</v>
      </c>
      <c r="F310" s="2">
        <v>186</v>
      </c>
      <c r="G310" s="3">
        <v>2825870.04</v>
      </c>
      <c r="H310" s="3">
        <v>2026210.62</v>
      </c>
      <c r="K310" s="2" t="s">
        <v>35</v>
      </c>
    </row>
    <row r="311" spans="1:11" ht="15.75" x14ac:dyDescent="0.25">
      <c r="A311" t="str">
        <f>_xlfn.XLOOKUP(K311, $I$2:$I$33, $J$2:$J$33, "Not Found")</f>
        <v>WSH</v>
      </c>
      <c r="B311" s="2" t="s">
        <v>49</v>
      </c>
      <c r="C311" s="2">
        <v>82</v>
      </c>
      <c r="D311" s="2">
        <v>120</v>
      </c>
      <c r="E311" s="2">
        <v>52</v>
      </c>
      <c r="F311" s="2">
        <v>248</v>
      </c>
      <c r="G311" s="3">
        <v>2933234.54</v>
      </c>
      <c r="H311" s="3">
        <v>2313077.1800000002</v>
      </c>
      <c r="K311" s="2" t="s">
        <v>37</v>
      </c>
    </row>
    <row r="312" spans="1:11" ht="15.75" x14ac:dyDescent="0.25">
      <c r="A312" t="str">
        <f>_xlfn.XLOOKUP(K312, $I$2:$I$33, $J$2:$J$33, "Not Found")</f>
        <v>WPG</v>
      </c>
      <c r="B312" s="2" t="s">
        <v>49</v>
      </c>
      <c r="C312" s="2">
        <v>82</v>
      </c>
      <c r="D312" s="2">
        <v>78</v>
      </c>
      <c r="E312" s="2">
        <v>32</v>
      </c>
      <c r="F312" s="2">
        <v>212</v>
      </c>
      <c r="G312" s="3">
        <v>2042931.03</v>
      </c>
      <c r="H312" s="3">
        <v>1784448.37</v>
      </c>
      <c r="K312" s="2" t="s">
        <v>38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Sloane Holtby</dc:creator>
  <cp:lastModifiedBy>Sloane Holtby</cp:lastModifiedBy>
  <dcterms:created xsi:type="dcterms:W3CDTF">2025-05-20T21:23:05Z</dcterms:created>
  <dcterms:modified xsi:type="dcterms:W3CDTF">2025-05-29T18:11:34Z</dcterms:modified>
</cp:coreProperties>
</file>