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"/>
    </mc:Choice>
  </mc:AlternateContent>
  <bookViews>
    <workbookView xWindow="0" yWindow="0" windowWidth="19200" windowHeight="6950" activeTab="2"/>
  </bookViews>
  <sheets>
    <sheet name="Dataset" sheetId="1" r:id="rId1"/>
    <sheet name="Descriptive stats" sheetId="3" r:id="rId2"/>
    <sheet name="Correlation" sheetId="4" r:id="rId3"/>
  </sheets>
  <definedNames>
    <definedName name="_xlchart.v1.0" hidden="1">Dataset!$I$1</definedName>
    <definedName name="_xlchart.v1.1" hidden="1">Dataset!$I$2:$I$32</definedName>
    <definedName name="_xlchart.v1.2" hidden="1">Dataset!$I$2:$I$32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</calcChain>
</file>

<file path=xl/sharedStrings.xml><?xml version="1.0" encoding="utf-8"?>
<sst xmlns="http://schemas.openxmlformats.org/spreadsheetml/2006/main" count="104" uniqueCount="24">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</sst>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Dataset!$A$2:$A$33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Dataset!$I$2:$I$33</c:f>
              <c:numCache>
                <c:formatCode>#\ ##0.00\ "€"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202-97A7-607C00F8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39007"/>
        <c:axId val="1202265567"/>
      </c:lineChart>
      <c:dateAx>
        <c:axId val="119333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5567"/>
        <c:crosses val="autoZero"/>
        <c:auto val="1"/>
        <c:lblOffset val="100"/>
        <c:baseTimeUnit val="days"/>
      </c:dateAx>
      <c:valAx>
        <c:axId val="1202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3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Leaflets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Dataset!$F$2:$F$33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Dataset!$H$2:$H$33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E8B-A3C9-87BE471F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05583"/>
        <c:axId val="1202262111"/>
      </c:scatterChart>
      <c:valAx>
        <c:axId val="12004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2111"/>
        <c:crosses val="autoZero"/>
        <c:crossBetween val="midCat"/>
      </c:valAx>
      <c:valAx>
        <c:axId val="12022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4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 count by range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fr-FR"/>
            <a:t>Revenu count by range</a:t>
          </a:r>
        </a:p>
      </cx:txPr>
    </cx:title>
    <cx:plotArea>
      <cx:plotAreaRegion>
        <cx:series layoutId="clusteredColumn" uniqueId="{1951FDDC-B89E-44F9-87B8-BF3DB32C975B}">
          <cx:tx>
            <cx:txData>
              <cx:f>_xlchart.v1.0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</xdr:colOff>
      <xdr:row>1</xdr:row>
      <xdr:rowOff>15875</xdr:rowOff>
    </xdr:from>
    <xdr:to>
      <xdr:col>15</xdr:col>
      <xdr:colOff>288925</xdr:colOff>
      <xdr:row>15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A01E3F-E7BE-4D67-8411-C5E98B49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288925</xdr:colOff>
      <xdr:row>17</xdr:row>
      <xdr:rowOff>123825</xdr:rowOff>
    </xdr:from>
    <xdr:to>
      <xdr:col>15</xdr:col>
      <xdr:colOff>288925</xdr:colOff>
      <xdr:row>32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631B70-13C4-462B-8371-699F88EF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276224</xdr:colOff>
      <xdr:row>33</xdr:row>
      <xdr:rowOff>22224</xdr:rowOff>
    </xdr:from>
    <xdr:to>
      <xdr:col>20</xdr:col>
      <xdr:colOff>126999</xdr:colOff>
      <xdr:row>52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D39930DF-5344-4C62-9B28-2080AEF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6099174"/>
              <a:ext cx="8232775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au1" displayName="Tableau1" ref="A1:I33" totalsRowCount="1">
  <autoFilter ref="A1:I32"/>
  <tableColumns count="9">
    <tableColumn id="1" name="Date" dataDxfId="7" totalsRowDxfId="6"/>
    <tableColumn id="2" name="Location"/>
    <tableColumn id="3" name="Lemon"/>
    <tableColumn id="4" name="Orange"/>
    <tableColumn id="5" name="Temperature"/>
    <tableColumn id="6" name="Leaflets"/>
    <tableColumn id="7" name="Price" dataDxfId="1"/>
    <tableColumn id="8" name="Sales" dataDxfId="0">
      <calculatedColumnFormula>SUM(Tableau1[[#This Row],[Lemon]],Tableau1[[#This Row],[Orange]])</calculatedColumnFormula>
    </tableColumn>
    <tableColumn id="9" name="Revenue" totalsRowFunction="custom" dataDxfId="3" totalsRowDxfId="2">
      <calculatedColumnFormula>Tableau1[[#This Row],[Sales]]*Tableau1[[#This Row],[Price]]</calculatedColumnFormula>
      <totalsRowFormula>SUM(Tableau1[Revenue])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4" workbookViewId="0">
      <selection activeCell="E1" sqref="E1:H32"/>
    </sheetView>
  </sheetViews>
  <sheetFormatPr baseColWidth="10" defaultRowHeight="14.5" x14ac:dyDescent="0.35"/>
  <cols>
    <col min="1" max="1" width="10.453125" bestFit="1" customWidth="1"/>
    <col min="2" max="2" width="9.81640625" customWidth="1"/>
    <col min="3" max="3" width="8.453125" customWidth="1"/>
    <col min="4" max="4" width="8.90625" customWidth="1"/>
    <col min="5" max="5" width="13.7265625" customWidth="1"/>
    <col min="6" max="6" width="9.1796875" customWidth="1"/>
    <col min="7" max="7" width="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 s="6">
        <v>0.25</v>
      </c>
      <c r="H2">
        <f>SUM(Tableau1[[#This Row],[Lemon]],Tableau1[[#This Row],[Orange]])</f>
        <v>164</v>
      </c>
      <c r="I2" s="6">
        <f>Tableau1[[#This Row],[Sales]]*Tableau1[[#This Row],[Price]]</f>
        <v>41</v>
      </c>
    </row>
    <row r="3" spans="1:9" x14ac:dyDescent="0.3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 s="6">
        <v>0.25</v>
      </c>
      <c r="H3">
        <f>SUM(Tableau1[[#This Row],[Lemon]],Tableau1[[#This Row],[Orange]])</f>
        <v>165</v>
      </c>
      <c r="I3" s="6">
        <f>Tableau1[[#This Row],[Sales]]*Tableau1[[#This Row],[Price]]</f>
        <v>41.25</v>
      </c>
    </row>
    <row r="4" spans="1:9" x14ac:dyDescent="0.3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 s="6">
        <v>0.25</v>
      </c>
      <c r="H4">
        <f>SUM(Tableau1[[#This Row],[Lemon]],Tableau1[[#This Row],[Orange]])</f>
        <v>187</v>
      </c>
      <c r="I4" s="6">
        <f>Tableau1[[#This Row],[Sales]]*Tableau1[[#This Row],[Price]]</f>
        <v>46.75</v>
      </c>
    </row>
    <row r="5" spans="1:9" x14ac:dyDescent="0.3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 s="6">
        <v>0.25</v>
      </c>
      <c r="H5">
        <f>SUM(Tableau1[[#This Row],[Lemon]],Tableau1[[#This Row],[Orange]])</f>
        <v>233</v>
      </c>
      <c r="I5" s="6">
        <f>Tableau1[[#This Row],[Sales]]*Tableau1[[#This Row],[Price]]</f>
        <v>58.25</v>
      </c>
    </row>
    <row r="6" spans="1:9" x14ac:dyDescent="0.3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 s="6">
        <v>0.25</v>
      </c>
      <c r="H6">
        <f>SUM(Tableau1[[#This Row],[Lemon]],Tableau1[[#This Row],[Orange]])</f>
        <v>277</v>
      </c>
      <c r="I6" s="6">
        <f>Tableau1[[#This Row],[Sales]]*Tableau1[[#This Row],[Price]]</f>
        <v>69.25</v>
      </c>
    </row>
    <row r="7" spans="1:9" x14ac:dyDescent="0.3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 s="6">
        <v>0.25</v>
      </c>
      <c r="H7">
        <f>SUM(Tableau1[[#This Row],[Lemon]],Tableau1[[#This Row],[Orange]])</f>
        <v>172</v>
      </c>
      <c r="I7" s="6">
        <f>Tableau1[[#This Row],[Sales]]*Tableau1[[#This Row],[Price]]</f>
        <v>43</v>
      </c>
    </row>
    <row r="8" spans="1:9" x14ac:dyDescent="0.3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 s="6">
        <v>0.25</v>
      </c>
      <c r="H8">
        <f>SUM(Tableau1[[#This Row],[Lemon]],Tableau1[[#This Row],[Orange]])</f>
        <v>244</v>
      </c>
      <c r="I8" s="6">
        <f>Tableau1[[#This Row],[Sales]]*Tableau1[[#This Row],[Price]]</f>
        <v>61</v>
      </c>
    </row>
    <row r="9" spans="1:9" x14ac:dyDescent="0.3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 s="6">
        <v>0.25</v>
      </c>
      <c r="H9">
        <f>SUM(Tableau1[[#This Row],[Lemon]],Tableau1[[#This Row],[Orange]])</f>
        <v>209</v>
      </c>
      <c r="I9" s="6">
        <f>Tableau1[[#This Row],[Sales]]*Tableau1[[#This Row],[Price]]</f>
        <v>52.25</v>
      </c>
    </row>
    <row r="10" spans="1:9" x14ac:dyDescent="0.3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 s="6">
        <v>0.25</v>
      </c>
      <c r="H10">
        <f>SUM(Tableau1[[#This Row],[Lemon]],Tableau1[[#This Row],[Orange]])</f>
        <v>229</v>
      </c>
      <c r="I10" s="6">
        <f>Tableau1[[#This Row],[Sales]]*Tableau1[[#This Row],[Price]]</f>
        <v>57.25</v>
      </c>
    </row>
    <row r="11" spans="1:9" x14ac:dyDescent="0.3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 s="6">
        <v>0.25</v>
      </c>
      <c r="H11">
        <f>SUM(Tableau1[[#This Row],[Lemon]],Tableau1[[#This Row],[Orange]])</f>
        <v>238</v>
      </c>
      <c r="I11" s="6">
        <f>Tableau1[[#This Row],[Sales]]*Tableau1[[#This Row],[Price]]</f>
        <v>59.5</v>
      </c>
    </row>
    <row r="12" spans="1:9" x14ac:dyDescent="0.3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 s="6">
        <v>0.25</v>
      </c>
      <c r="H12">
        <f>SUM(Tableau1[[#This Row],[Lemon]],Tableau1[[#This Row],[Orange]])</f>
        <v>282</v>
      </c>
      <c r="I12" s="6">
        <f>Tableau1[[#This Row],[Sales]]*Tableau1[[#This Row],[Price]]</f>
        <v>70.5</v>
      </c>
    </row>
    <row r="13" spans="1:9" x14ac:dyDescent="0.3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 s="6">
        <v>0.25</v>
      </c>
      <c r="H13">
        <f>SUM(Tableau1[[#This Row],[Lemon]],Tableau1[[#This Row],[Orange]])</f>
        <v>225</v>
      </c>
      <c r="I13" s="6">
        <f>Tableau1[[#This Row],[Sales]]*Tableau1[[#This Row],[Price]]</f>
        <v>56.25</v>
      </c>
    </row>
    <row r="14" spans="1:9" x14ac:dyDescent="0.3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 s="6">
        <v>0.25</v>
      </c>
      <c r="H14">
        <f>SUM(Tableau1[[#This Row],[Lemon]],Tableau1[[#This Row],[Orange]])</f>
        <v>184</v>
      </c>
      <c r="I14" s="6">
        <f>Tableau1[[#This Row],[Sales]]*Tableau1[[#This Row],[Price]]</f>
        <v>46</v>
      </c>
    </row>
    <row r="15" spans="1:9" x14ac:dyDescent="0.3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 s="6">
        <v>0.25</v>
      </c>
      <c r="H15">
        <f>SUM(Tableau1[[#This Row],[Lemon]],Tableau1[[#This Row],[Orange]])</f>
        <v>207</v>
      </c>
      <c r="I15" s="6">
        <f>Tableau1[[#This Row],[Sales]]*Tableau1[[#This Row],[Price]]</f>
        <v>51.75</v>
      </c>
    </row>
    <row r="16" spans="1:9" x14ac:dyDescent="0.3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 s="6">
        <v>0.5</v>
      </c>
      <c r="H16">
        <f>SUM(Tableau1[[#This Row],[Lemon]],Tableau1[[#This Row],[Orange]])</f>
        <v>160</v>
      </c>
      <c r="I16" s="6">
        <f>Tableau1[[#This Row],[Sales]]*Tableau1[[#This Row],[Price]]</f>
        <v>80</v>
      </c>
    </row>
    <row r="17" spans="1:9" x14ac:dyDescent="0.3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 s="6">
        <v>0.5</v>
      </c>
      <c r="H17">
        <f>SUM(Tableau1[[#This Row],[Lemon]],Tableau1[[#This Row],[Orange]])</f>
        <v>131</v>
      </c>
      <c r="I17" s="6">
        <f>Tableau1[[#This Row],[Sales]]*Tableau1[[#This Row],[Price]]</f>
        <v>65.5</v>
      </c>
    </row>
    <row r="18" spans="1:9" x14ac:dyDescent="0.3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 s="6">
        <v>0.5</v>
      </c>
      <c r="H18">
        <f>SUM(Tableau1[[#This Row],[Lemon]],Tableau1[[#This Row],[Orange]])</f>
        <v>191</v>
      </c>
      <c r="I18" s="6">
        <f>Tableau1[[#This Row],[Sales]]*Tableau1[[#This Row],[Price]]</f>
        <v>95.5</v>
      </c>
    </row>
    <row r="19" spans="1:9" x14ac:dyDescent="0.3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 s="6">
        <v>0.5</v>
      </c>
      <c r="H19">
        <f>SUM(Tableau1[[#This Row],[Lemon]],Tableau1[[#This Row],[Orange]])</f>
        <v>223</v>
      </c>
      <c r="I19" s="6">
        <f>Tableau1[[#This Row],[Sales]]*Tableau1[[#This Row],[Price]]</f>
        <v>111.5</v>
      </c>
    </row>
    <row r="20" spans="1:9" x14ac:dyDescent="0.3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 s="6">
        <v>0.5</v>
      </c>
      <c r="H20">
        <f>SUM(Tableau1[[#This Row],[Lemon]],Tableau1[[#This Row],[Orange]])</f>
        <v>207</v>
      </c>
      <c r="I20" s="6">
        <f>Tableau1[[#This Row],[Sales]]*Tableau1[[#This Row],[Price]]</f>
        <v>103.5</v>
      </c>
    </row>
    <row r="21" spans="1:9" x14ac:dyDescent="0.3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 s="6">
        <v>0.5</v>
      </c>
      <c r="H21">
        <f>SUM(Tableau1[[#This Row],[Lemon]],Tableau1[[#This Row],[Orange]])</f>
        <v>113</v>
      </c>
      <c r="I21" s="6">
        <f>Tableau1[[#This Row],[Sales]]*Tableau1[[#This Row],[Price]]</f>
        <v>56.5</v>
      </c>
    </row>
    <row r="22" spans="1:9" x14ac:dyDescent="0.3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 s="6">
        <v>0.5</v>
      </c>
      <c r="H22">
        <f>SUM(Tableau1[[#This Row],[Lemon]],Tableau1[[#This Row],[Orange]])</f>
        <v>133</v>
      </c>
      <c r="I22" s="6">
        <f>Tableau1[[#This Row],[Sales]]*Tableau1[[#This Row],[Price]]</f>
        <v>66.5</v>
      </c>
    </row>
    <row r="23" spans="1:9" x14ac:dyDescent="0.3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 s="6">
        <v>0.5</v>
      </c>
      <c r="H23">
        <f>SUM(Tableau1[[#This Row],[Lemon]],Tableau1[[#This Row],[Orange]])</f>
        <v>187</v>
      </c>
      <c r="I23" s="6">
        <f>Tableau1[[#This Row],[Sales]]*Tableau1[[#This Row],[Price]]</f>
        <v>93.5</v>
      </c>
    </row>
    <row r="24" spans="1:9" x14ac:dyDescent="0.3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 s="6">
        <v>0.5</v>
      </c>
      <c r="H24">
        <f>SUM(Tableau1[[#This Row],[Lemon]],Tableau1[[#This Row],[Orange]])</f>
        <v>202</v>
      </c>
      <c r="I24" s="6">
        <f>Tableau1[[#This Row],[Sales]]*Tableau1[[#This Row],[Price]]</f>
        <v>101</v>
      </c>
    </row>
    <row r="25" spans="1:9" x14ac:dyDescent="0.3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 s="6">
        <v>0.5</v>
      </c>
      <c r="H25">
        <f>SUM(Tableau1[[#This Row],[Lemon]],Tableau1[[#This Row],[Orange]])</f>
        <v>203</v>
      </c>
      <c r="I25" s="6">
        <f>Tableau1[[#This Row],[Sales]]*Tableau1[[#This Row],[Price]]</f>
        <v>101.5</v>
      </c>
    </row>
    <row r="26" spans="1:9" x14ac:dyDescent="0.3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 s="6">
        <v>0.5</v>
      </c>
      <c r="H26">
        <f>SUM(Tableau1[[#This Row],[Lemon]],Tableau1[[#This Row],[Orange]])</f>
        <v>269</v>
      </c>
      <c r="I26" s="6">
        <f>Tableau1[[#This Row],[Sales]]*Tableau1[[#This Row],[Price]]</f>
        <v>134.5</v>
      </c>
    </row>
    <row r="27" spans="1:9" x14ac:dyDescent="0.3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 s="6">
        <v>0.35</v>
      </c>
      <c r="H27">
        <f>SUM(Tableau1[[#This Row],[Lemon]],Tableau1[[#This Row],[Orange]])</f>
        <v>305</v>
      </c>
      <c r="I27" s="6">
        <f>Tableau1[[#This Row],[Sales]]*Tableau1[[#This Row],[Price]]</f>
        <v>106.75</v>
      </c>
    </row>
    <row r="28" spans="1:9" x14ac:dyDescent="0.3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 s="6">
        <v>0.35</v>
      </c>
      <c r="H28">
        <f>SUM(Tableau1[[#This Row],[Lemon]],Tableau1[[#This Row],[Orange]])</f>
        <v>172</v>
      </c>
      <c r="I28" s="6">
        <f>Tableau1[[#This Row],[Sales]]*Tableau1[[#This Row],[Price]]</f>
        <v>60.199999999999996</v>
      </c>
    </row>
    <row r="29" spans="1:9" x14ac:dyDescent="0.3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 s="6">
        <v>0.35</v>
      </c>
      <c r="H29">
        <f>SUM(Tableau1[[#This Row],[Lemon]],Tableau1[[#This Row],[Orange]])</f>
        <v>159</v>
      </c>
      <c r="I29" s="6">
        <f>Tableau1[[#This Row],[Sales]]*Tableau1[[#This Row],[Price]]</f>
        <v>55.65</v>
      </c>
    </row>
    <row r="30" spans="1:9" x14ac:dyDescent="0.3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 s="6">
        <v>0.35</v>
      </c>
      <c r="H30">
        <f>SUM(Tableau1[[#This Row],[Lemon]],Tableau1[[#This Row],[Orange]])</f>
        <v>166</v>
      </c>
      <c r="I30" s="6">
        <f>Tableau1[[#This Row],[Sales]]*Tableau1[[#This Row],[Price]]</f>
        <v>58.099999999999994</v>
      </c>
    </row>
    <row r="31" spans="1:9" x14ac:dyDescent="0.3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 s="6">
        <v>0.35</v>
      </c>
      <c r="H31">
        <f>SUM(Tableau1[[#This Row],[Lemon]],Tableau1[[#This Row],[Orange]])</f>
        <v>145</v>
      </c>
      <c r="I31" s="6">
        <f>Tableau1[[#This Row],[Sales]]*Tableau1[[#This Row],[Price]]</f>
        <v>50.75</v>
      </c>
    </row>
    <row r="32" spans="1:9" x14ac:dyDescent="0.3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 s="6">
        <v>0.35</v>
      </c>
      <c r="H32">
        <f>SUM(Tableau1[[#This Row],[Lemon]],Tableau1[[#This Row],[Orange]])</f>
        <v>123</v>
      </c>
      <c r="I32" s="6">
        <f>Tableau1[[#This Row],[Sales]]*Tableau1[[#This Row],[Price]]</f>
        <v>43.05</v>
      </c>
    </row>
    <row r="33" spans="1:9" x14ac:dyDescent="0.35">
      <c r="A33" s="1"/>
      <c r="H33" s="2"/>
      <c r="I33" s="6">
        <f>SUM(Tableau1[Revenue])</f>
        <v>2138</v>
      </c>
    </row>
  </sheetData>
  <conditionalFormatting sqref="E2:E32">
    <cfRule type="top10" dxfId="4" priority="2" percent="1" rank="10"/>
    <cfRule type="top10" dxfId="5" priority="1" percent="1" bottom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"/>
    </sheetView>
  </sheetViews>
  <sheetFormatPr baseColWidth="10" defaultRowHeight="14.5" x14ac:dyDescent="0.35"/>
  <cols>
    <col min="1" max="1" width="32.90625" bestFit="1" customWidth="1"/>
    <col min="2" max="2" width="12.453125" bestFit="1" customWidth="1"/>
    <col min="3" max="3" width="32.90625" bestFit="1" customWidth="1"/>
    <col min="4" max="4" width="12.453125" bestFit="1" customWidth="1"/>
    <col min="5" max="5" width="32.90625" bestFit="1" customWidth="1"/>
    <col min="6" max="6" width="12.453125" bestFit="1" customWidth="1"/>
    <col min="7" max="7" width="32.90625" bestFit="1" customWidth="1"/>
    <col min="8" max="8" width="12.453125" bestFit="1" customWidth="1"/>
  </cols>
  <sheetData>
    <row r="1" spans="1:8" x14ac:dyDescent="0.35">
      <c r="A1" s="5" t="s">
        <v>4</v>
      </c>
      <c r="B1" s="5"/>
      <c r="C1" s="5" t="s">
        <v>5</v>
      </c>
      <c r="D1" s="5"/>
      <c r="E1" s="5" t="s">
        <v>6</v>
      </c>
      <c r="F1" s="5"/>
      <c r="G1" s="5" t="s">
        <v>9</v>
      </c>
      <c r="H1" s="5"/>
    </row>
    <row r="2" spans="1:8" x14ac:dyDescent="0.35">
      <c r="A2" s="3"/>
      <c r="B2" s="3"/>
      <c r="C2" s="3"/>
      <c r="D2" s="3"/>
      <c r="E2" s="3"/>
      <c r="F2" s="3"/>
      <c r="G2" s="3"/>
      <c r="H2" s="3"/>
    </row>
    <row r="3" spans="1:8" x14ac:dyDescent="0.35">
      <c r="A3" s="3" t="s">
        <v>11</v>
      </c>
      <c r="B3" s="3">
        <v>78.870967741935488</v>
      </c>
      <c r="C3" s="3" t="s">
        <v>11</v>
      </c>
      <c r="D3" s="3">
        <v>109.16129032258064</v>
      </c>
      <c r="E3" s="3" t="s">
        <v>11</v>
      </c>
      <c r="F3" s="3">
        <v>0.35806451612903217</v>
      </c>
      <c r="G3" s="3" t="s">
        <v>11</v>
      </c>
      <c r="H3" s="3">
        <v>196.93548387096774</v>
      </c>
    </row>
    <row r="4" spans="1:8" x14ac:dyDescent="0.35">
      <c r="A4" s="3" t="s">
        <v>12</v>
      </c>
      <c r="B4" s="3">
        <v>0.73578563890370041</v>
      </c>
      <c r="C4" s="3" t="s">
        <v>12</v>
      </c>
      <c r="D4" s="3">
        <v>3.5599615722806837</v>
      </c>
      <c r="E4" s="3" t="s">
        <v>12</v>
      </c>
      <c r="F4" s="3">
        <v>2.0359243256732815E-2</v>
      </c>
      <c r="G4" s="3" t="s">
        <v>12</v>
      </c>
      <c r="H4" s="3">
        <v>8.661984113499523</v>
      </c>
    </row>
    <row r="5" spans="1:8" x14ac:dyDescent="0.35">
      <c r="A5" s="3" t="s">
        <v>13</v>
      </c>
      <c r="B5" s="3">
        <v>80</v>
      </c>
      <c r="C5" s="3" t="s">
        <v>13</v>
      </c>
      <c r="D5" s="3">
        <v>108</v>
      </c>
      <c r="E5" s="3" t="s">
        <v>13</v>
      </c>
      <c r="F5" s="3">
        <v>0.35</v>
      </c>
      <c r="G5" s="3" t="s">
        <v>13</v>
      </c>
      <c r="H5" s="3">
        <v>191</v>
      </c>
    </row>
    <row r="6" spans="1:8" x14ac:dyDescent="0.35">
      <c r="A6" s="3" t="s">
        <v>14</v>
      </c>
      <c r="B6" s="3">
        <v>82</v>
      </c>
      <c r="C6" s="3" t="s">
        <v>14</v>
      </c>
      <c r="D6" s="3">
        <v>90</v>
      </c>
      <c r="E6" s="3" t="s">
        <v>14</v>
      </c>
      <c r="F6" s="3">
        <v>0.25</v>
      </c>
      <c r="G6" s="3" t="s">
        <v>14</v>
      </c>
      <c r="H6" s="3">
        <v>187</v>
      </c>
    </row>
    <row r="7" spans="1:8" x14ac:dyDescent="0.35">
      <c r="A7" s="3" t="s">
        <v>15</v>
      </c>
      <c r="B7" s="3">
        <v>4.0966810589701419</v>
      </c>
      <c r="C7" s="3" t="s">
        <v>15</v>
      </c>
      <c r="D7" s="3">
        <v>19.821027175188721</v>
      </c>
      <c r="E7" s="3" t="s">
        <v>15</v>
      </c>
      <c r="F7" s="3">
        <v>0.11335546905902438</v>
      </c>
      <c r="G7" s="3" t="s">
        <v>15</v>
      </c>
      <c r="H7" s="3">
        <v>48.227886458542436</v>
      </c>
    </row>
    <row r="8" spans="1:8" x14ac:dyDescent="0.35">
      <c r="A8" s="3" t="s">
        <v>16</v>
      </c>
      <c r="B8" s="3">
        <v>16.782795698924723</v>
      </c>
      <c r="C8" s="3" t="s">
        <v>16</v>
      </c>
      <c r="D8" s="3">
        <v>392.87311827956972</v>
      </c>
      <c r="E8" s="3" t="s">
        <v>16</v>
      </c>
      <c r="F8" s="3">
        <v>1.2849462365591435E-2</v>
      </c>
      <c r="G8" s="3" t="s">
        <v>16</v>
      </c>
      <c r="H8" s="3">
        <v>2325.9290322580609</v>
      </c>
    </row>
    <row r="9" spans="1:8" x14ac:dyDescent="0.35">
      <c r="A9" s="3" t="s">
        <v>17</v>
      </c>
      <c r="B9" s="3">
        <v>-0.13428863746643094</v>
      </c>
      <c r="C9" s="3" t="s">
        <v>17</v>
      </c>
      <c r="D9" s="3">
        <v>-8.1939331901566437E-2</v>
      </c>
      <c r="E9" s="3" t="s">
        <v>17</v>
      </c>
      <c r="F9" s="3">
        <v>-1.7531353156375418</v>
      </c>
      <c r="G9" s="3" t="s">
        <v>17</v>
      </c>
      <c r="H9" s="3">
        <v>-0.32390101912181457</v>
      </c>
    </row>
    <row r="10" spans="1:8" x14ac:dyDescent="0.35">
      <c r="A10" s="3" t="s">
        <v>18</v>
      </c>
      <c r="B10" s="3">
        <v>-0.91163462314131105</v>
      </c>
      <c r="C10" s="3" t="s">
        <v>18</v>
      </c>
      <c r="D10" s="3">
        <v>0.30615488579246747</v>
      </c>
      <c r="E10" s="3" t="s">
        <v>18</v>
      </c>
      <c r="F10" s="3">
        <v>0.33716585048405046</v>
      </c>
      <c r="G10" s="3" t="s">
        <v>18</v>
      </c>
      <c r="H10" s="3">
        <v>0.36227744053700056</v>
      </c>
    </row>
    <row r="11" spans="1:8" x14ac:dyDescent="0.35">
      <c r="A11" s="3" t="s">
        <v>19</v>
      </c>
      <c r="B11" s="3">
        <v>14</v>
      </c>
      <c r="C11" s="3" t="s">
        <v>19</v>
      </c>
      <c r="D11" s="3">
        <v>90</v>
      </c>
      <c r="E11" s="3" t="s">
        <v>19</v>
      </c>
      <c r="F11" s="3">
        <v>0.25</v>
      </c>
      <c r="G11" s="3" t="s">
        <v>19</v>
      </c>
      <c r="H11" s="3">
        <v>192</v>
      </c>
    </row>
    <row r="12" spans="1:8" x14ac:dyDescent="0.35">
      <c r="A12" s="3" t="s">
        <v>20</v>
      </c>
      <c r="B12" s="3">
        <v>70</v>
      </c>
      <c r="C12" s="3" t="s">
        <v>20</v>
      </c>
      <c r="D12" s="3">
        <v>68</v>
      </c>
      <c r="E12" s="3" t="s">
        <v>20</v>
      </c>
      <c r="F12" s="3">
        <v>0.25</v>
      </c>
      <c r="G12" s="3" t="s">
        <v>20</v>
      </c>
      <c r="H12" s="3">
        <v>113</v>
      </c>
    </row>
    <row r="13" spans="1:8" x14ac:dyDescent="0.35">
      <c r="A13" s="3" t="s">
        <v>21</v>
      </c>
      <c r="B13" s="3">
        <v>84</v>
      </c>
      <c r="C13" s="3" t="s">
        <v>21</v>
      </c>
      <c r="D13" s="3">
        <v>158</v>
      </c>
      <c r="E13" s="3" t="s">
        <v>21</v>
      </c>
      <c r="F13" s="3">
        <v>0.5</v>
      </c>
      <c r="G13" s="3" t="s">
        <v>21</v>
      </c>
      <c r="H13" s="3">
        <v>305</v>
      </c>
    </row>
    <row r="14" spans="1:8" x14ac:dyDescent="0.35">
      <c r="A14" s="3" t="s">
        <v>22</v>
      </c>
      <c r="B14" s="3">
        <v>2445</v>
      </c>
      <c r="C14" s="3" t="s">
        <v>22</v>
      </c>
      <c r="D14" s="3">
        <v>3384</v>
      </c>
      <c r="E14" s="3" t="s">
        <v>22</v>
      </c>
      <c r="F14" s="3">
        <v>11.099999999999998</v>
      </c>
      <c r="G14" s="3" t="s">
        <v>22</v>
      </c>
      <c r="H14" s="3">
        <v>6105</v>
      </c>
    </row>
    <row r="15" spans="1:8" ht="15" thickBot="1" x14ac:dyDescent="0.4">
      <c r="A15" s="4" t="s">
        <v>23</v>
      </c>
      <c r="B15" s="4">
        <v>31</v>
      </c>
      <c r="C15" s="4" t="s">
        <v>23</v>
      </c>
      <c r="D15" s="4">
        <v>31</v>
      </c>
      <c r="E15" s="4" t="s">
        <v>23</v>
      </c>
      <c r="F15" s="4">
        <v>31</v>
      </c>
      <c r="G15" s="4" t="s">
        <v>23</v>
      </c>
      <c r="H15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baseColWidth="10" defaultRowHeight="14.5" x14ac:dyDescent="0.35"/>
  <sheetData>
    <row r="1" spans="1:5" x14ac:dyDescent="0.35">
      <c r="A1" s="5"/>
      <c r="B1" s="5" t="s">
        <v>4</v>
      </c>
      <c r="C1" s="5" t="s">
        <v>5</v>
      </c>
      <c r="D1" s="5" t="s">
        <v>6</v>
      </c>
      <c r="E1" s="5" t="s">
        <v>9</v>
      </c>
    </row>
    <row r="2" spans="1:5" x14ac:dyDescent="0.35">
      <c r="A2" s="3" t="s">
        <v>4</v>
      </c>
      <c r="B2" s="3">
        <v>1</v>
      </c>
      <c r="C2" s="3"/>
      <c r="D2" s="3"/>
      <c r="E2" s="3"/>
    </row>
    <row r="3" spans="1:5" x14ac:dyDescent="0.35">
      <c r="A3" s="3" t="s">
        <v>5</v>
      </c>
      <c r="B3" s="3">
        <v>0.28720914844232076</v>
      </c>
      <c r="C3" s="3">
        <v>1</v>
      </c>
      <c r="D3" s="3"/>
      <c r="E3" s="3"/>
    </row>
    <row r="4" spans="1:5" x14ac:dyDescent="0.35">
      <c r="A4" s="3" t="s">
        <v>6</v>
      </c>
      <c r="B4" s="3">
        <v>-3.3574567075296491E-2</v>
      </c>
      <c r="C4" s="3">
        <v>3.2040478806507691E-2</v>
      </c>
      <c r="D4" s="3">
        <v>1</v>
      </c>
      <c r="E4" s="3"/>
    </row>
    <row r="5" spans="1:5" ht="15" thickBot="1" x14ac:dyDescent="0.4">
      <c r="A5" s="4" t="s">
        <v>9</v>
      </c>
      <c r="B5" s="4">
        <v>0.46661641888188637</v>
      </c>
      <c r="C5" s="4">
        <v>0.84390480363353071</v>
      </c>
      <c r="D5" s="4">
        <v>-0.29257237534797398</v>
      </c>
      <c r="E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Descriptive stats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2017-01-29T13:44:00Z</dcterms:created>
  <dcterms:modified xsi:type="dcterms:W3CDTF">2017-01-29T17:40:17Z</dcterms:modified>
</cp:coreProperties>
</file>