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yush\Desktop\qrcode-2\"/>
    </mc:Choice>
  </mc:AlternateContent>
  <bookViews>
    <workbookView xWindow="0" yWindow="0" windowWidth="28800" windowHeight="13200"/>
  </bookViews>
  <sheets>
    <sheet name="QR Links" sheetId="1" r:id="rId1"/>
  </sheets>
  <calcPr calcId="152511"/>
</workbook>
</file>

<file path=xl/calcChain.xml><?xml version="1.0" encoding="utf-8"?>
<calcChain xmlns="http://schemas.openxmlformats.org/spreadsheetml/2006/main">
  <c r="C555" i="1" l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<sst xmlns="http://schemas.openxmlformats.org/spreadsheetml/2006/main" count="1111" uniqueCount="1090">
  <si>
    <t>name</t>
  </si>
  <si>
    <t>phone</t>
  </si>
  <si>
    <t>qr_link</t>
  </si>
  <si>
    <t>Aaditya</t>
  </si>
  <si>
    <t>9076061845</t>
  </si>
  <si>
    <t>Aahaan</t>
  </si>
  <si>
    <t>9833117443</t>
  </si>
  <si>
    <t>Aanshuvi Shah</t>
  </si>
  <si>
    <t>7506907585</t>
  </si>
  <si>
    <t>Aarnavi</t>
  </si>
  <si>
    <t>8450956615</t>
  </si>
  <si>
    <t>Aaron Arickswamy</t>
  </si>
  <si>
    <t>8779248780</t>
  </si>
  <si>
    <t>Aarush</t>
  </si>
  <si>
    <t>9028233523</t>
  </si>
  <si>
    <t>Aarush Kahnani</t>
  </si>
  <si>
    <t>9136930032</t>
  </si>
  <si>
    <t>Aaryan</t>
  </si>
  <si>
    <t>8248161357</t>
  </si>
  <si>
    <t>aaryan bagri</t>
  </si>
  <si>
    <t>9326859632</t>
  </si>
  <si>
    <t>Aaryan katkade</t>
  </si>
  <si>
    <t>8928271560</t>
  </si>
  <si>
    <t>Aashish Massand</t>
  </si>
  <si>
    <t>9983442421</t>
  </si>
  <si>
    <t>Aashutosh Pandey</t>
  </si>
  <si>
    <t>7303258528</t>
  </si>
  <si>
    <t>Aatif Tida</t>
  </si>
  <si>
    <t>9326188712</t>
  </si>
  <si>
    <t>Aatish Irani</t>
  </si>
  <si>
    <t>9511774841</t>
  </si>
  <si>
    <t>Aavez</t>
  </si>
  <si>
    <t>8691963498</t>
  </si>
  <si>
    <t>Abdul Rahim Shaikh</t>
  </si>
  <si>
    <t>7738264635</t>
  </si>
  <si>
    <t>Abhay</t>
  </si>
  <si>
    <t>9326772320</t>
  </si>
  <si>
    <t>Abhay Vaidya</t>
  </si>
  <si>
    <t>9920829510</t>
  </si>
  <si>
    <t>Abhijeet</t>
  </si>
  <si>
    <t>9818377385</t>
  </si>
  <si>
    <t>Abhimanyu Nagrani</t>
  </si>
  <si>
    <t>9833198960</t>
  </si>
  <si>
    <t>Abhishek</t>
  </si>
  <si>
    <t>7021000734</t>
  </si>
  <si>
    <t>Adam Ashish A</t>
  </si>
  <si>
    <t>8891111205</t>
  </si>
  <si>
    <t>Adhyan Alok Nangalia</t>
  </si>
  <si>
    <t>7021516932</t>
  </si>
  <si>
    <t>Aditya agrawal</t>
  </si>
  <si>
    <t>7991135145</t>
  </si>
  <si>
    <t>Aditya Hijam</t>
  </si>
  <si>
    <t>8828049828</t>
  </si>
  <si>
    <t>9233902775</t>
  </si>
  <si>
    <t>Aditya jagtap</t>
  </si>
  <si>
    <t>9137924486</t>
  </si>
  <si>
    <t>Aditya Vyas</t>
  </si>
  <si>
    <t>9825625465</t>
  </si>
  <si>
    <t>Advaith</t>
  </si>
  <si>
    <t>9987214954</t>
  </si>
  <si>
    <t>Ajinkya Kekre</t>
  </si>
  <si>
    <t>7710047897</t>
  </si>
  <si>
    <t>Ajinkya Laud</t>
  </si>
  <si>
    <t>9167556068</t>
  </si>
  <si>
    <t>Ajinkya Ramesh Birajdar</t>
  </si>
  <si>
    <t>7400208167</t>
  </si>
  <si>
    <t>Ajit Martis</t>
  </si>
  <si>
    <t>9820980925</t>
  </si>
  <si>
    <t>Akash Mahajan</t>
  </si>
  <si>
    <t>8368532448</t>
  </si>
  <si>
    <t>Akshat Jain</t>
  </si>
  <si>
    <t>9330351007</t>
  </si>
  <si>
    <t>Akshay</t>
  </si>
  <si>
    <t>8552960534</t>
  </si>
  <si>
    <t>Akshay Dalvi</t>
  </si>
  <si>
    <t>9619161441</t>
  </si>
  <si>
    <t>Akshay Desai</t>
  </si>
  <si>
    <t>9920975337</t>
  </si>
  <si>
    <t>Akshit dube</t>
  </si>
  <si>
    <t>9177419352</t>
  </si>
  <si>
    <t>Alabhya</t>
  </si>
  <si>
    <t>9078025169</t>
  </si>
  <si>
    <t>Alan fernandes</t>
  </si>
  <si>
    <t>9820932510</t>
  </si>
  <si>
    <t>Aldridge DSouza</t>
  </si>
  <si>
    <t>9920840003</t>
  </si>
  <si>
    <t>Aldrin Dcosta</t>
  </si>
  <si>
    <t>7738584892</t>
  </si>
  <si>
    <t>Alex Anthony</t>
  </si>
  <si>
    <t>8850576520</t>
  </si>
  <si>
    <t>Alka Parab</t>
  </si>
  <si>
    <t>9920555036</t>
  </si>
  <si>
    <t>Allen</t>
  </si>
  <si>
    <t>7021807477</t>
  </si>
  <si>
    <t>Aman</t>
  </si>
  <si>
    <t>8291429175</t>
  </si>
  <si>
    <t>9967008636</t>
  </si>
  <si>
    <t>Amanda Pereira</t>
  </si>
  <si>
    <t>9820363646</t>
  </si>
  <si>
    <t>Amandeep Kaur</t>
  </si>
  <si>
    <t>8802317310</t>
  </si>
  <si>
    <t>Ameena</t>
  </si>
  <si>
    <t>8097936081</t>
  </si>
  <si>
    <t>Amey</t>
  </si>
  <si>
    <t>9326473940</t>
  </si>
  <si>
    <t>8452925289</t>
  </si>
  <si>
    <t>Amit</t>
  </si>
  <si>
    <t>8698155594</t>
  </si>
  <si>
    <t>Amitabh Nachar</t>
  </si>
  <si>
    <t>8082659575</t>
  </si>
  <si>
    <t>Amrith Padmanand</t>
  </si>
  <si>
    <t>9819476088</t>
  </si>
  <si>
    <t>Anchal Jain</t>
  </si>
  <si>
    <t>8923825140</t>
  </si>
  <si>
    <t>Animesh Thakkar</t>
  </si>
  <si>
    <t>9004284848</t>
  </si>
  <si>
    <t>Aniruddh karle</t>
  </si>
  <si>
    <t>8169269512</t>
  </si>
  <si>
    <t>Aniruddh Raichur</t>
  </si>
  <si>
    <t>9619318643</t>
  </si>
  <si>
    <t>Aniruddh Wadhi</t>
  </si>
  <si>
    <t>9321642903</t>
  </si>
  <si>
    <t>Ankur Sinha</t>
  </si>
  <si>
    <t>9769806255</t>
  </si>
  <si>
    <t>Anmol Garg</t>
  </si>
  <si>
    <t>8128668021</t>
  </si>
  <si>
    <t>Anmol Singh Sethi</t>
  </si>
  <si>
    <t>9701998419</t>
  </si>
  <si>
    <t>Annujj Palaye</t>
  </si>
  <si>
    <t>9619541632</t>
  </si>
  <si>
    <t>Ansh Belwalkar</t>
  </si>
  <si>
    <t>8097280360</t>
  </si>
  <si>
    <t>Ansh Mishra</t>
  </si>
  <si>
    <t>9987318884</t>
  </si>
  <si>
    <t>Anthony Menezes</t>
  </si>
  <si>
    <t>9769338343</t>
  </si>
  <si>
    <t>Anubhav Shetty</t>
  </si>
  <si>
    <t>9038738968</t>
  </si>
  <si>
    <t>Anuj</t>
  </si>
  <si>
    <t>9833163287</t>
  </si>
  <si>
    <t>Anuj Devani</t>
  </si>
  <si>
    <t>8425996969</t>
  </si>
  <si>
    <t>Anuj Munot</t>
  </si>
  <si>
    <t>8652552788</t>
  </si>
  <si>
    <t>Anuvrinda Mullick</t>
  </si>
  <si>
    <t>9892774014</t>
  </si>
  <si>
    <t>AQIB ABID MULLA</t>
  </si>
  <si>
    <t>8652429386</t>
  </si>
  <si>
    <t>Aravind</t>
  </si>
  <si>
    <t>9742659462</t>
  </si>
  <si>
    <t>Aravind N</t>
  </si>
  <si>
    <t>7012280263</t>
  </si>
  <si>
    <t>Arihant</t>
  </si>
  <si>
    <t>9964294283</t>
  </si>
  <si>
    <t>Arijit Pal</t>
  </si>
  <si>
    <t>7045758212</t>
  </si>
  <si>
    <t>Arjun Deo</t>
  </si>
  <si>
    <t>9833630108</t>
  </si>
  <si>
    <t>Arjun Singh</t>
  </si>
  <si>
    <t>9324618465</t>
  </si>
  <si>
    <t>Arunabh majumdar</t>
  </si>
  <si>
    <t>9967266456</t>
  </si>
  <si>
    <t>Arvind Premanand</t>
  </si>
  <si>
    <t>9820957903</t>
  </si>
  <si>
    <t>Arya Ballamwar</t>
  </si>
  <si>
    <t>7972177357</t>
  </si>
  <si>
    <t>Arya Patel</t>
  </si>
  <si>
    <t>9820119728</t>
  </si>
  <si>
    <t>Aryan</t>
  </si>
  <si>
    <t>7020120468</t>
  </si>
  <si>
    <t>9833429262</t>
  </si>
  <si>
    <t>9137099565</t>
  </si>
  <si>
    <t>Aryan Dhamejani</t>
  </si>
  <si>
    <t>7303344344</t>
  </si>
  <si>
    <t>Aryan Yugpurush</t>
  </si>
  <si>
    <t>9386834017</t>
  </si>
  <si>
    <t>Aryaveer Malhotra</t>
  </si>
  <si>
    <t>7989759604</t>
  </si>
  <si>
    <t>Ashish</t>
  </si>
  <si>
    <t>8291586758</t>
  </si>
  <si>
    <t>7045913619</t>
  </si>
  <si>
    <t>Ashlesha Chavan</t>
  </si>
  <si>
    <t>9833879813</t>
  </si>
  <si>
    <t>Ashu Maxwell</t>
  </si>
  <si>
    <t>9819994527</t>
  </si>
  <si>
    <t>Atharv</t>
  </si>
  <si>
    <t>9136114728</t>
  </si>
  <si>
    <t>Atharva</t>
  </si>
  <si>
    <t>9833431699</t>
  </si>
  <si>
    <t>Atharva Kharse</t>
  </si>
  <si>
    <t>8693003000</t>
  </si>
  <si>
    <t>Atharva Shandilya</t>
  </si>
  <si>
    <t>7827050737</t>
  </si>
  <si>
    <t>Atharva Trivedi</t>
  </si>
  <si>
    <t>7224004660</t>
  </si>
  <si>
    <t>Ayan</t>
  </si>
  <si>
    <t>9674457446</t>
  </si>
  <si>
    <t>Ayansh Swati Deole</t>
  </si>
  <si>
    <t>9699402060</t>
  </si>
  <si>
    <t>Ayushman Sharma</t>
  </si>
  <si>
    <t>8822132577</t>
  </si>
  <si>
    <t>Azman Usmani</t>
  </si>
  <si>
    <t>9819183383</t>
  </si>
  <si>
    <t>Banteidor K Swer</t>
  </si>
  <si>
    <t>6009236312</t>
  </si>
  <si>
    <t>Benny Monteiro</t>
  </si>
  <si>
    <t>9321445711</t>
  </si>
  <si>
    <t>Bhargav Waikar</t>
  </si>
  <si>
    <t>9136416888</t>
  </si>
  <si>
    <t>Bhavya Jain</t>
  </si>
  <si>
    <t>9820076506</t>
  </si>
  <si>
    <t>Bilal Manihar</t>
  </si>
  <si>
    <t>8850167369</t>
  </si>
  <si>
    <t>Biswa Bhushan Majhi</t>
  </si>
  <si>
    <t>9527959565</t>
  </si>
  <si>
    <t>Brendan Colaco</t>
  </si>
  <si>
    <t>7506055660</t>
  </si>
  <si>
    <t>Bryan Fernandes</t>
  </si>
  <si>
    <t>8169742996</t>
  </si>
  <si>
    <t>Caroline Patricia Simon</t>
  </si>
  <si>
    <t>122163284</t>
  </si>
  <si>
    <t>Chaitanya</t>
  </si>
  <si>
    <t>9820602288</t>
  </si>
  <si>
    <t>chaitanya shah</t>
  </si>
  <si>
    <t>9833556777</t>
  </si>
  <si>
    <t>Chinmay Shah</t>
  </si>
  <si>
    <t>9870569339</t>
  </si>
  <si>
    <t>Chirag Mehta</t>
  </si>
  <si>
    <t>9819032456</t>
  </si>
  <si>
    <t>Chirag Shah</t>
  </si>
  <si>
    <t>9920808993</t>
  </si>
  <si>
    <t>Chivonn Fernandes</t>
  </si>
  <si>
    <t>9619110336</t>
  </si>
  <si>
    <t>Christelle</t>
  </si>
  <si>
    <t>9967711294</t>
  </si>
  <si>
    <t>Christelle Carneiro Alphonso</t>
  </si>
  <si>
    <t>9892326615</t>
  </si>
  <si>
    <t>Clyde</t>
  </si>
  <si>
    <t>7506285989</t>
  </si>
  <si>
    <t>Craig Dsouza</t>
  </si>
  <si>
    <t>9167758995</t>
  </si>
  <si>
    <t>Crissanta Jomy</t>
  </si>
  <si>
    <t>8939672290</t>
  </si>
  <si>
    <t>Darryl Furtado</t>
  </si>
  <si>
    <t>8888657868</t>
  </si>
  <si>
    <t>Darshit</t>
  </si>
  <si>
    <t>9820930381</t>
  </si>
  <si>
    <t>David John</t>
  </si>
  <si>
    <t>8828085442</t>
  </si>
  <si>
    <t>DAYLON</t>
  </si>
  <si>
    <t>9820795501</t>
  </si>
  <si>
    <t>Deep Chhadva</t>
  </si>
  <si>
    <t>9594714801</t>
  </si>
  <si>
    <t>Deepak Nadar</t>
  </si>
  <si>
    <t>9967736283</t>
  </si>
  <si>
    <t>Deepak Saini</t>
  </si>
  <si>
    <t>9082476017</t>
  </si>
  <si>
    <t>Denver Fernandes</t>
  </si>
  <si>
    <t>9833401017</t>
  </si>
  <si>
    <t>Dev talreja</t>
  </si>
  <si>
    <t>9137722528</t>
  </si>
  <si>
    <t>Devansh</t>
  </si>
  <si>
    <t>9321772075</t>
  </si>
  <si>
    <t>Devansh Kothari</t>
  </si>
  <si>
    <t>9930371443</t>
  </si>
  <si>
    <t>Devansh Nigam</t>
  </si>
  <si>
    <t>6264850827</t>
  </si>
  <si>
    <t>Devavrat Nimbalkar</t>
  </si>
  <si>
    <t>9892565045</t>
  </si>
  <si>
    <t>Devvrat Shashikant Mainhallikar</t>
  </si>
  <si>
    <t>9820975961</t>
  </si>
  <si>
    <t>Devwrat</t>
  </si>
  <si>
    <t>7728095633</t>
  </si>
  <si>
    <t>Dhananjay Kanaujia</t>
  </si>
  <si>
    <t>9910005269</t>
  </si>
  <si>
    <t>Dharam Desa</t>
  </si>
  <si>
    <t>9820099362</t>
  </si>
  <si>
    <t>Dharik Rajawat</t>
  </si>
  <si>
    <t>8879548954</t>
  </si>
  <si>
    <t>Dhaval Bhanushali</t>
  </si>
  <si>
    <t>9167967009</t>
  </si>
  <si>
    <t>Dhiraj Malhotra</t>
  </si>
  <si>
    <t>9833172241</t>
  </si>
  <si>
    <t>Dhruv</t>
  </si>
  <si>
    <t>9820097324</t>
  </si>
  <si>
    <t>DHRUV JOGANI</t>
  </si>
  <si>
    <t>8850398501</t>
  </si>
  <si>
    <t>Dhruv makhija</t>
  </si>
  <si>
    <t>8652270666</t>
  </si>
  <si>
    <t>Dhruv Makhija</t>
  </si>
  <si>
    <t>8652275666</t>
  </si>
  <si>
    <t>Dhruv Sabharwal</t>
  </si>
  <si>
    <t>9953456995</t>
  </si>
  <si>
    <t>Dhruvin Gosar</t>
  </si>
  <si>
    <t>9920830086</t>
  </si>
  <si>
    <t>dhyey</t>
  </si>
  <si>
    <t>9326065876</t>
  </si>
  <si>
    <t>Dipanker sharma</t>
  </si>
  <si>
    <t>9911346303</t>
  </si>
  <si>
    <t>Divyam Dasgupta</t>
  </si>
  <si>
    <t>9664852211</t>
  </si>
  <si>
    <t>Divyesh Vora</t>
  </si>
  <si>
    <t>9920799405</t>
  </si>
  <si>
    <t>Diya Jain</t>
  </si>
  <si>
    <t>8850264515</t>
  </si>
  <si>
    <t>Dnyanda Parab</t>
  </si>
  <si>
    <t>9773219438</t>
  </si>
  <si>
    <t>Drona Ghosh</t>
  </si>
  <si>
    <t>9371338679</t>
  </si>
  <si>
    <t>Dushyant</t>
  </si>
  <si>
    <t>8355882532</t>
  </si>
  <si>
    <t>dylan</t>
  </si>
  <si>
    <t>7900067921</t>
  </si>
  <si>
    <t>Ebrahim Kondkar</t>
  </si>
  <si>
    <t>7276735140</t>
  </si>
  <si>
    <t>Ethan Lobo</t>
  </si>
  <si>
    <t>9769054345</t>
  </si>
  <si>
    <t>Faron</t>
  </si>
  <si>
    <t>8082097705</t>
  </si>
  <si>
    <t>Garv</t>
  </si>
  <si>
    <t>7021546818</t>
  </si>
  <si>
    <t>Gaurav K</t>
  </si>
  <si>
    <t>9833250497</t>
  </si>
  <si>
    <t>Girnesh</t>
  </si>
  <si>
    <t>9404176610</t>
  </si>
  <si>
    <t>Gokul</t>
  </si>
  <si>
    <t>7045125287</t>
  </si>
  <si>
    <t>Gopal Kumar</t>
  </si>
  <si>
    <t>9525522047</t>
  </si>
  <si>
    <t>Gops</t>
  </si>
  <si>
    <t>8291429530</t>
  </si>
  <si>
    <t>Gunjan Rege Karkera</t>
  </si>
  <si>
    <t>9820507676</t>
  </si>
  <si>
    <t>GURUGRAM</t>
  </si>
  <si>
    <t>8879498384</t>
  </si>
  <si>
    <t>HAMZA ABID MULLA</t>
  </si>
  <si>
    <t>9833820073</t>
  </si>
  <si>
    <t>Harsh Desai</t>
  </si>
  <si>
    <t>8792609233</t>
  </si>
  <si>
    <t>Harsh patel</t>
  </si>
  <si>
    <t>7977985421</t>
  </si>
  <si>
    <t>Harshil Shreekant koradia</t>
  </si>
  <si>
    <t>9820285826</t>
  </si>
  <si>
    <t>Heinz</t>
  </si>
  <si>
    <t>8698711080</t>
  </si>
  <si>
    <t>Hemant Kagale</t>
  </si>
  <si>
    <t>8169616067</t>
  </si>
  <si>
    <t>Hemanth Sai Kaka</t>
  </si>
  <si>
    <t>8341000003</t>
  </si>
  <si>
    <t>Himanshu Surve</t>
  </si>
  <si>
    <t>8104291159</t>
  </si>
  <si>
    <t>Humaira</t>
  </si>
  <si>
    <t>9096298285</t>
  </si>
  <si>
    <t>Hurrain Sheikh</t>
  </si>
  <si>
    <t>9833297735</t>
  </si>
  <si>
    <t>Husain Shetranjiwala</t>
  </si>
  <si>
    <t>9604374470</t>
  </si>
  <si>
    <t>Huzaifa</t>
  </si>
  <si>
    <t>9619508230</t>
  </si>
  <si>
    <t>Huzefa Rangwala</t>
  </si>
  <si>
    <t>9769793813</t>
  </si>
  <si>
    <t>Ineka</t>
  </si>
  <si>
    <t>9953907009</t>
  </si>
  <si>
    <t>Ishan Gandhi</t>
  </si>
  <si>
    <t>8097087525</t>
  </si>
  <si>
    <t>Ishika</t>
  </si>
  <si>
    <t>9136706122</t>
  </si>
  <si>
    <t>Jagrat Desai</t>
  </si>
  <si>
    <t>9820595991</t>
  </si>
  <si>
    <t>Jai Gujarathi</t>
  </si>
  <si>
    <t>8898092942</t>
  </si>
  <si>
    <t>Jamshed</t>
  </si>
  <si>
    <t>8291462836</t>
  </si>
  <si>
    <t>Jash Jain</t>
  </si>
  <si>
    <t>9167415422</t>
  </si>
  <si>
    <t>Jatin</t>
  </si>
  <si>
    <t>9920407007</t>
  </si>
  <si>
    <t>Jayden Varghese</t>
  </si>
  <si>
    <t>9833194369</t>
  </si>
  <si>
    <t>Jayvardhan</t>
  </si>
  <si>
    <t>9967414107</t>
  </si>
  <si>
    <t>JAYVARDHAN SINGH</t>
  </si>
  <si>
    <t>9653786661</t>
  </si>
  <si>
    <t>Jehan Dhabhar</t>
  </si>
  <si>
    <t>9004550066</t>
  </si>
  <si>
    <t>Jimit</t>
  </si>
  <si>
    <t>9821463399</t>
  </si>
  <si>
    <t>Joash James</t>
  </si>
  <si>
    <t>9967232595</t>
  </si>
  <si>
    <t>Joel Raji</t>
  </si>
  <si>
    <t>7738546861</t>
  </si>
  <si>
    <t>Josh DaSilva</t>
  </si>
  <si>
    <t>9923356253</t>
  </si>
  <si>
    <t>Josveen Menezes</t>
  </si>
  <si>
    <t>9867698421</t>
  </si>
  <si>
    <t>Judah Paul</t>
  </si>
  <si>
    <t>9820281589</t>
  </si>
  <si>
    <t>Kabir Shah</t>
  </si>
  <si>
    <t>9833156022</t>
  </si>
  <si>
    <t>Kabir Singh Ahuja</t>
  </si>
  <si>
    <t>8976222147</t>
  </si>
  <si>
    <t>Kairav Khanna</t>
  </si>
  <si>
    <t>7988306605</t>
  </si>
  <si>
    <t>Kaivalya Shah</t>
  </si>
  <si>
    <t>9825249465</t>
  </si>
  <si>
    <t>kanishk shinde</t>
  </si>
  <si>
    <t>9930229171</t>
  </si>
  <si>
    <t>Kapil Sharma</t>
  </si>
  <si>
    <t>9920820716</t>
  </si>
  <si>
    <t>Karan</t>
  </si>
  <si>
    <t>8097084551</t>
  </si>
  <si>
    <t>9567013014</t>
  </si>
  <si>
    <t>Karan Arora</t>
  </si>
  <si>
    <t>8285223344</t>
  </si>
  <si>
    <t>Karan Rai</t>
  </si>
  <si>
    <t>8826254515</t>
  </si>
  <si>
    <t>Karishma Maindan</t>
  </si>
  <si>
    <t>9833328499</t>
  </si>
  <si>
    <t>kartik</t>
  </si>
  <si>
    <t>9790915656</t>
  </si>
  <si>
    <t>Kartik Jaiswal</t>
  </si>
  <si>
    <t>9619388760</t>
  </si>
  <si>
    <t>Kaushal</t>
  </si>
  <si>
    <t>8451816579</t>
  </si>
  <si>
    <t>9004179170</t>
  </si>
  <si>
    <t>Kaushik Rao</t>
  </si>
  <si>
    <t>9912934202</t>
  </si>
  <si>
    <t>Kaustubh</t>
  </si>
  <si>
    <t>9403839799</t>
  </si>
  <si>
    <t>Kaustubh dattatray ghagare</t>
  </si>
  <si>
    <t>8097305089</t>
  </si>
  <si>
    <t>Kaveesh</t>
  </si>
  <si>
    <t>9324386377</t>
  </si>
  <si>
    <t>Kavya</t>
  </si>
  <si>
    <t>9025099113</t>
  </si>
  <si>
    <t>Keane Noronha</t>
  </si>
  <si>
    <t>9167825566</t>
  </si>
  <si>
    <t>Keshav</t>
  </si>
  <si>
    <t>8767178992</t>
  </si>
  <si>
    <t>Kiana</t>
  </si>
  <si>
    <t>9004839815</t>
  </si>
  <si>
    <t>Kinjal mota</t>
  </si>
  <si>
    <t>8080731854</t>
  </si>
  <si>
    <t>Kiran Palande</t>
  </si>
  <si>
    <t>9321569648</t>
  </si>
  <si>
    <t>Krisann Rebello</t>
  </si>
  <si>
    <t>9820186744</t>
  </si>
  <si>
    <t>Krish</t>
  </si>
  <si>
    <t>9222006003</t>
  </si>
  <si>
    <t>Krish Shah</t>
  </si>
  <si>
    <t>9930530586</t>
  </si>
  <si>
    <t>Kritika</t>
  </si>
  <si>
    <t>9920106648</t>
  </si>
  <si>
    <t>Krutika sutar</t>
  </si>
  <si>
    <t>9653661588</t>
  </si>
  <si>
    <t>Kunal</t>
  </si>
  <si>
    <t>7666416488</t>
  </si>
  <si>
    <t>Kunal booch</t>
  </si>
  <si>
    <t>9833993966</t>
  </si>
  <si>
    <t>Kunal Yeole</t>
  </si>
  <si>
    <t>9011055371</t>
  </si>
  <si>
    <t>Kuntal Verma</t>
  </si>
  <si>
    <t>7600089665</t>
  </si>
  <si>
    <t>Kush Shah</t>
  </si>
  <si>
    <t>9167757640</t>
  </si>
  <si>
    <t>Lallawmsanga Khiangte</t>
  </si>
  <si>
    <t>9022106920</t>
  </si>
  <si>
    <t>Lavya visaria</t>
  </si>
  <si>
    <t>9819230083</t>
  </si>
  <si>
    <t>Lewis Jose</t>
  </si>
  <si>
    <t>8879710925</t>
  </si>
  <si>
    <t>Maganti devasish</t>
  </si>
  <si>
    <t>9963447189</t>
  </si>
  <si>
    <t>Mahesh Bhanushali</t>
  </si>
  <si>
    <t>9082633855</t>
  </si>
  <si>
    <t>Malhar</t>
  </si>
  <si>
    <t>9673636981</t>
  </si>
  <si>
    <t>Manan</t>
  </si>
  <si>
    <t>9004651684</t>
  </si>
  <si>
    <t>Manan Joshi</t>
  </si>
  <si>
    <t>9920442402</t>
  </si>
  <si>
    <t>Manang</t>
  </si>
  <si>
    <t>9833005259</t>
  </si>
  <si>
    <t>Manas Gujaria</t>
  </si>
  <si>
    <t>7000160927</t>
  </si>
  <si>
    <t>Mandeep singh</t>
  </si>
  <si>
    <t>8976424429</t>
  </si>
  <si>
    <t>Manish</t>
  </si>
  <si>
    <t>9821512603</t>
  </si>
  <si>
    <t>mannat</t>
  </si>
  <si>
    <t>7021154909</t>
  </si>
  <si>
    <t>Maria</t>
  </si>
  <si>
    <t>9833510450</t>
  </si>
  <si>
    <t>Martin Mathew</t>
  </si>
  <si>
    <t>9967829244</t>
  </si>
  <si>
    <t>Maunik patel</t>
  </si>
  <si>
    <t>9724404111</t>
  </si>
  <si>
    <t>Mayur Dabholkar</t>
  </si>
  <si>
    <t>9167970195</t>
  </si>
  <si>
    <t>Mayur Mirgal</t>
  </si>
  <si>
    <t>9136315168</t>
  </si>
  <si>
    <t>7045015540</t>
  </si>
  <si>
    <t>Mazhar Gadiwala</t>
  </si>
  <si>
    <t>8356821320</t>
  </si>
  <si>
    <t>Meban</t>
  </si>
  <si>
    <t>9612464595</t>
  </si>
  <si>
    <t>Meban wahlang</t>
  </si>
  <si>
    <t>7005119845</t>
  </si>
  <si>
    <t>Meet Dinesh thakker</t>
  </si>
  <si>
    <t>9082416001</t>
  </si>
  <si>
    <t>Meeth</t>
  </si>
  <si>
    <t>9867338598</t>
  </si>
  <si>
    <t>Mehernosh Patel</t>
  </si>
  <si>
    <t>7400058805</t>
  </si>
  <si>
    <t>Merrill Rosario</t>
  </si>
  <si>
    <t>8169976751</t>
  </si>
  <si>
    <t>Mihir Date</t>
  </si>
  <si>
    <t>9819506668</t>
  </si>
  <si>
    <t>Mihir Sheth</t>
  </si>
  <si>
    <t>9987589112</t>
  </si>
  <si>
    <t>Mikhil Makhija</t>
  </si>
  <si>
    <t>9321432024</t>
  </si>
  <si>
    <t>Mohammed jawad husain</t>
  </si>
  <si>
    <t>9820583089</t>
  </si>
  <si>
    <t>MOHD HAIZAN</t>
  </si>
  <si>
    <t>132024682</t>
  </si>
  <si>
    <t>Mohit Choudhary</t>
  </si>
  <si>
    <t>9920563414</t>
  </si>
  <si>
    <t>Mohnish K</t>
  </si>
  <si>
    <t>7977909778</t>
  </si>
  <si>
    <t>Monal Thacker</t>
  </si>
  <si>
    <t>9920080801</t>
  </si>
  <si>
    <t>Monik Doshi</t>
  </si>
  <si>
    <t>9969877522</t>
  </si>
  <si>
    <t>Monil Vora</t>
  </si>
  <si>
    <t>8898915759</t>
  </si>
  <si>
    <t>Monish Soni</t>
  </si>
  <si>
    <t>9821723247</t>
  </si>
  <si>
    <t>Mridul Choudhary</t>
  </si>
  <si>
    <t>9619328315</t>
  </si>
  <si>
    <t>Mrudul</t>
  </si>
  <si>
    <t>8454981013</t>
  </si>
  <si>
    <t>Mukund Raut</t>
  </si>
  <si>
    <t>9561102181</t>
  </si>
  <si>
    <t>Mumbai</t>
  </si>
  <si>
    <t>8097037176</t>
  </si>
  <si>
    <t>9869564206</t>
  </si>
  <si>
    <t>7021679365</t>
  </si>
  <si>
    <t>Mumbai North West</t>
  </si>
  <si>
    <t>7353574397</t>
  </si>
  <si>
    <t>Nabendu kamat</t>
  </si>
  <si>
    <t>9833124342</t>
  </si>
  <si>
    <t>Naman Mehta</t>
  </si>
  <si>
    <t>9920300903</t>
  </si>
  <si>
    <t>Naman Shivhare</t>
  </si>
  <si>
    <t>9867348857</t>
  </si>
  <si>
    <t>Nash DSouza</t>
  </si>
  <si>
    <t>9820003415</t>
  </si>
  <si>
    <t>Navneet Mishra</t>
  </si>
  <si>
    <t>9762184152</t>
  </si>
  <si>
    <t>Neel Gada</t>
  </si>
  <si>
    <t>8879957245</t>
  </si>
  <si>
    <t>Neelhar Khandagale</t>
  </si>
  <si>
    <t>9820820297</t>
  </si>
  <si>
    <t>Neeraj Bharadwaj</t>
  </si>
  <si>
    <t>9566107351</t>
  </si>
  <si>
    <t>Neeraj Vamshi</t>
  </si>
  <si>
    <t>8106669966</t>
  </si>
  <si>
    <t>Nehaal Choudhary</t>
  </si>
  <si>
    <t>9987140072</t>
  </si>
  <si>
    <t>Neil</t>
  </si>
  <si>
    <t>8511207086</t>
  </si>
  <si>
    <t>Neil Patel</t>
  </si>
  <si>
    <t>9819223822</t>
  </si>
  <si>
    <t>Neil Sachdev</t>
  </si>
  <si>
    <t>7400336795</t>
  </si>
  <si>
    <t>Nihal Kakodkar</t>
  </si>
  <si>
    <t>9769801996</t>
  </si>
  <si>
    <t>Nihar Mehta</t>
  </si>
  <si>
    <t>9321370806</t>
  </si>
  <si>
    <t>Niharika</t>
  </si>
  <si>
    <t>9819517442</t>
  </si>
  <si>
    <t>NIKESH</t>
  </si>
  <si>
    <t>9819113226</t>
  </si>
  <si>
    <t>Nikhil</t>
  </si>
  <si>
    <t>8779039771</t>
  </si>
  <si>
    <t>9765269649</t>
  </si>
  <si>
    <t>Nikhil Dudeja</t>
  </si>
  <si>
    <t>9149036209</t>
  </si>
  <si>
    <t>Nikhil Purohit</t>
  </si>
  <si>
    <t>9920950868</t>
  </si>
  <si>
    <t>Nikhilesh Pillay</t>
  </si>
  <si>
    <t>9820451303</t>
  </si>
  <si>
    <t>Nilay Sanghvi</t>
  </si>
  <si>
    <t>9870458967</t>
  </si>
  <si>
    <t>Nimit</t>
  </si>
  <si>
    <t>9920695648</t>
  </si>
  <si>
    <t>Nipun Mahajan</t>
  </si>
  <si>
    <t>9599347501</t>
  </si>
  <si>
    <t>Niranjan Savant</t>
  </si>
  <si>
    <t>8657323349</t>
  </si>
  <si>
    <t>Nirvan Shetty</t>
  </si>
  <si>
    <t>9136530312</t>
  </si>
  <si>
    <t>Nischay Nisar</t>
  </si>
  <si>
    <t>9867325288</t>
  </si>
  <si>
    <t>Nishad Govekar</t>
  </si>
  <si>
    <t>9322179537</t>
  </si>
  <si>
    <t>Nishant</t>
  </si>
  <si>
    <t>8999124875</t>
  </si>
  <si>
    <t>Nishi</t>
  </si>
  <si>
    <t>9871644466</t>
  </si>
  <si>
    <t>Nitpal Singh</t>
  </si>
  <si>
    <t>9999898898</t>
  </si>
  <si>
    <t>Nivaan Parikh</t>
  </si>
  <si>
    <t>9820929686</t>
  </si>
  <si>
    <t>Nuttapong Hoowong</t>
  </si>
  <si>
    <t>829566636</t>
  </si>
  <si>
    <t>Nysa lal</t>
  </si>
  <si>
    <t>9833934232</t>
  </si>
  <si>
    <t>Omkar Gawas</t>
  </si>
  <si>
    <t>9167143142</t>
  </si>
  <si>
    <t>Panbor Nongkynrih</t>
  </si>
  <si>
    <t>8974249714</t>
  </si>
  <si>
    <t>Parth</t>
  </si>
  <si>
    <t>9833350989</t>
  </si>
  <si>
    <t>Parth atailor</t>
  </si>
  <si>
    <t>9558721001</t>
  </si>
  <si>
    <t>Parth Kadam</t>
  </si>
  <si>
    <t>8530660891</t>
  </si>
  <si>
    <t>Parth Shah</t>
  </si>
  <si>
    <t>7021633756</t>
  </si>
  <si>
    <t>Parth Zagade</t>
  </si>
  <si>
    <t>8451004728</t>
  </si>
  <si>
    <t>Paul Bosco Mascarenhas</t>
  </si>
  <si>
    <t>9820986617</t>
  </si>
  <si>
    <t>Pia</t>
  </si>
  <si>
    <t>9321511042</t>
  </si>
  <si>
    <t>Pirzad Wadia</t>
  </si>
  <si>
    <t>9820126146</t>
  </si>
  <si>
    <t>Piyush Khattar</t>
  </si>
  <si>
    <t>8860239250</t>
  </si>
  <si>
    <t>Prabhanshu Mishra</t>
  </si>
  <si>
    <t>9867791780</t>
  </si>
  <si>
    <t>Prabhu Rajpurohit</t>
  </si>
  <si>
    <t>9619118248</t>
  </si>
  <si>
    <t>Pradeep kakar</t>
  </si>
  <si>
    <t>9870330448</t>
  </si>
  <si>
    <t>Pradeep M</t>
  </si>
  <si>
    <t>9820554885</t>
  </si>
  <si>
    <t>Prakash</t>
  </si>
  <si>
    <t>8605437788</t>
  </si>
  <si>
    <t>Prakash javeri</t>
  </si>
  <si>
    <t>9773314239</t>
  </si>
  <si>
    <t>9773331423</t>
  </si>
  <si>
    <t>Pranav</t>
  </si>
  <si>
    <t>9321531243</t>
  </si>
  <si>
    <t>Pranav kenjale</t>
  </si>
  <si>
    <t>9403625282</t>
  </si>
  <si>
    <t>Pranay</t>
  </si>
  <si>
    <t>7208617121</t>
  </si>
  <si>
    <t>Pranay Mehta</t>
  </si>
  <si>
    <t>9326393593</t>
  </si>
  <si>
    <t>PRANAY NITIN NIKALE</t>
  </si>
  <si>
    <t>9619806615</t>
  </si>
  <si>
    <t>Praneet Anul</t>
  </si>
  <si>
    <t>9970041798</t>
  </si>
  <si>
    <t>Prasanth Moorthy</t>
  </si>
  <si>
    <t>8850570228</t>
  </si>
  <si>
    <t>Prateek Chakrabarty</t>
  </si>
  <si>
    <t>8588897285</t>
  </si>
  <si>
    <t>Pratham Mohite</t>
  </si>
  <si>
    <t>8976069544</t>
  </si>
  <si>
    <t>PRATHAM MOTA</t>
  </si>
  <si>
    <t>7710973127</t>
  </si>
  <si>
    <t>Prathamesh Abnave</t>
  </si>
  <si>
    <t>9021783215</t>
  </si>
  <si>
    <t>Pratik Priyadarshi</t>
  </si>
  <si>
    <t>8080071918</t>
  </si>
  <si>
    <t>Pratyush Iyer</t>
  </si>
  <si>
    <t>9820942887</t>
  </si>
  <si>
    <t>Pravin Dhondkar</t>
  </si>
  <si>
    <t>9920526765</t>
  </si>
  <si>
    <t>Prinssy</t>
  </si>
  <si>
    <t>9820877238</t>
  </si>
  <si>
    <t>Prithvish Shetty</t>
  </si>
  <si>
    <t>7977593094</t>
  </si>
  <si>
    <t>Priyanshu</t>
  </si>
  <si>
    <t>9321661551</t>
  </si>
  <si>
    <t>Priyanshu Padhi</t>
  </si>
  <si>
    <t>9876104376</t>
  </si>
  <si>
    <t>Priyanshu Yadav</t>
  </si>
  <si>
    <t>6364650953</t>
  </si>
  <si>
    <t>Pulkit</t>
  </si>
  <si>
    <t>9594856857</t>
  </si>
  <si>
    <t>Purv Ashar</t>
  </si>
  <si>
    <t>7977253838</t>
  </si>
  <si>
    <t>Rahul</t>
  </si>
  <si>
    <t>9987274766</t>
  </si>
  <si>
    <t>Rahul Budhrani</t>
  </si>
  <si>
    <t>7718945445</t>
  </si>
  <si>
    <t>Rahul Desai</t>
  </si>
  <si>
    <t>9372336413</t>
  </si>
  <si>
    <t>Rahul gothi</t>
  </si>
  <si>
    <t>8082367100</t>
  </si>
  <si>
    <t>Rahul Kapoor</t>
  </si>
  <si>
    <t>9820798696</t>
  </si>
  <si>
    <t>Rahul prakash</t>
  </si>
  <si>
    <t>9962002563</t>
  </si>
  <si>
    <t>Rahul Ramkumar yadav</t>
  </si>
  <si>
    <t>9727328234</t>
  </si>
  <si>
    <t>Raj Patel</t>
  </si>
  <si>
    <t>9930374480</t>
  </si>
  <si>
    <t>Raj Thakkar</t>
  </si>
  <si>
    <t>7506064545</t>
  </si>
  <si>
    <t>Rakesh devraj</t>
  </si>
  <si>
    <t>9167553949</t>
  </si>
  <si>
    <t>Ramnarayan Dash</t>
  </si>
  <si>
    <t>9114190177</t>
  </si>
  <si>
    <t>Ravi Thakur</t>
  </si>
  <si>
    <t>8383824428</t>
  </si>
  <si>
    <t>Rehaan khatri</t>
  </si>
  <si>
    <t>9920978555</t>
  </si>
  <si>
    <t>Rehan Miya</t>
  </si>
  <si>
    <t>9930612898</t>
  </si>
  <si>
    <t>Riddish Poladia</t>
  </si>
  <si>
    <t>8108647645</t>
  </si>
  <si>
    <t>Rio Rodrigues</t>
  </si>
  <si>
    <t>9226919368</t>
  </si>
  <si>
    <t>Rishi Kumar Rai</t>
  </si>
  <si>
    <t>9586982464</t>
  </si>
  <si>
    <t>rishi shah</t>
  </si>
  <si>
    <t>9619882826</t>
  </si>
  <si>
    <t>Rishit vikash</t>
  </si>
  <si>
    <t>7715947157</t>
  </si>
  <si>
    <t>Rishveed Sali</t>
  </si>
  <si>
    <t>7021450254</t>
  </si>
  <si>
    <t>Ritwik</t>
  </si>
  <si>
    <t>7021345176</t>
  </si>
  <si>
    <t>Riya Arora</t>
  </si>
  <si>
    <t>9953641455</t>
  </si>
  <si>
    <t>9875644657</t>
  </si>
  <si>
    <t>9854615863</t>
  </si>
  <si>
    <t>Rohan</t>
  </si>
  <si>
    <t>9920386052</t>
  </si>
  <si>
    <t>9870060801</t>
  </si>
  <si>
    <t>Rohan Mudras</t>
  </si>
  <si>
    <t>9819216439</t>
  </si>
  <si>
    <t>Rohan Sharma</t>
  </si>
  <si>
    <t>9945794472</t>
  </si>
  <si>
    <t>Rohil Shetty</t>
  </si>
  <si>
    <t>9820165102</t>
  </si>
  <si>
    <t>Rohit Gangwani</t>
  </si>
  <si>
    <t>8976600645</t>
  </si>
  <si>
    <t>Rohit Jain</t>
  </si>
  <si>
    <t>7045712010</t>
  </si>
  <si>
    <t>Ronak Gupta</t>
  </si>
  <si>
    <t>8999372024</t>
  </si>
  <si>
    <t>Ronak Sejpal</t>
  </si>
  <si>
    <t>9987650385</t>
  </si>
  <si>
    <t>Roshan</t>
  </si>
  <si>
    <t>8879074266</t>
  </si>
  <si>
    <t>Roshan Bhatt</t>
  </si>
  <si>
    <t>7895412610</t>
  </si>
  <si>
    <t>Roshan Gujaran</t>
  </si>
  <si>
    <t>9892781748</t>
  </si>
  <si>
    <t>Rounak</t>
  </si>
  <si>
    <t>8369179520</t>
  </si>
  <si>
    <t>Rudra Saheta</t>
  </si>
  <si>
    <t>9820721410</t>
  </si>
  <si>
    <t>Rupali Nimje</t>
  </si>
  <si>
    <t>8693834003</t>
  </si>
  <si>
    <t>Rushabh Modh</t>
  </si>
  <si>
    <t>9819052196</t>
  </si>
  <si>
    <t>Rushabh Pandit</t>
  </si>
  <si>
    <t>7977724283</t>
  </si>
  <si>
    <t>7506037068</t>
  </si>
  <si>
    <t>Rushilraj Mullick</t>
  </si>
  <si>
    <t>9987194804</t>
  </si>
  <si>
    <t>Rutvij</t>
  </si>
  <si>
    <t>7718007890</t>
  </si>
  <si>
    <t>Ryan</t>
  </si>
  <si>
    <t>8484031607</t>
  </si>
  <si>
    <t>Rylan</t>
  </si>
  <si>
    <t>9321027763</t>
  </si>
  <si>
    <t>Saad</t>
  </si>
  <si>
    <t>9769034708</t>
  </si>
  <si>
    <t>Sabiq</t>
  </si>
  <si>
    <t>9969004969</t>
  </si>
  <si>
    <t>Sahay Singh</t>
  </si>
  <si>
    <t>7559360478</t>
  </si>
  <si>
    <t>Sahil</t>
  </si>
  <si>
    <t>9769217536</t>
  </si>
  <si>
    <t>9820258657</t>
  </si>
  <si>
    <t>9930095590</t>
  </si>
  <si>
    <t>8082003347</t>
  </si>
  <si>
    <t>Sahil Sawant</t>
  </si>
  <si>
    <t>7715045381</t>
  </si>
  <si>
    <t>Sahil Vijay Shah</t>
  </si>
  <si>
    <t>9167729787</t>
  </si>
  <si>
    <t>Sahiti</t>
  </si>
  <si>
    <t>8143238799</t>
  </si>
  <si>
    <t>Saiansh Katyal</t>
  </si>
  <si>
    <t>9833508853</t>
  </si>
  <si>
    <t>Sailesh Gandhi</t>
  </si>
  <si>
    <t>9757168723</t>
  </si>
  <si>
    <t>SAIRAJ</t>
  </si>
  <si>
    <t>8369325934</t>
  </si>
  <si>
    <t>Samanvay Bartia</t>
  </si>
  <si>
    <t>9594213950</t>
  </si>
  <si>
    <t>Samarth Shah</t>
  </si>
  <si>
    <t>9372365043</t>
  </si>
  <si>
    <t>Samay</t>
  </si>
  <si>
    <t>9819032325</t>
  </si>
  <si>
    <t>Sameer</t>
  </si>
  <si>
    <t>9886130891</t>
  </si>
  <si>
    <t>Sameer Kazi</t>
  </si>
  <si>
    <t>9821576884</t>
  </si>
  <si>
    <t>Samraj Thakur</t>
  </si>
  <si>
    <t>9136883411</t>
  </si>
  <si>
    <t>Sandesh Shetty</t>
  </si>
  <si>
    <t>8169346167</t>
  </si>
  <si>
    <t>Sandesh Suresh Gavandi</t>
  </si>
  <si>
    <t>8356991159</t>
  </si>
  <si>
    <t>Sandip</t>
  </si>
  <si>
    <t>7506600028</t>
  </si>
  <si>
    <t>Santosh</t>
  </si>
  <si>
    <t>9962551828</t>
  </si>
  <si>
    <t>Sanya Manglani</t>
  </si>
  <si>
    <t>9930110800</t>
  </si>
  <si>
    <t>SAQUIB AZIM HASWARE</t>
  </si>
  <si>
    <t>8600555699</t>
  </si>
  <si>
    <t>Sarthak Bhuigal</t>
  </si>
  <si>
    <t>9595555222</t>
  </si>
  <si>
    <t>Saurabh Jain</t>
  </si>
  <si>
    <t>8879188259</t>
  </si>
  <si>
    <t>Saurabh Patil</t>
  </si>
  <si>
    <t>9769459690</t>
  </si>
  <si>
    <t>Saurabh Wahul</t>
  </si>
  <si>
    <t>9657960484</t>
  </si>
  <si>
    <t>Sayansh</t>
  </si>
  <si>
    <t>7439204060</t>
  </si>
  <si>
    <t>Scott Moraes</t>
  </si>
  <si>
    <t>8879071063</t>
  </si>
  <si>
    <t>Seaon</t>
  </si>
  <si>
    <t>7558573207</t>
  </si>
  <si>
    <t>Setu Vatsal</t>
  </si>
  <si>
    <t>7977145358</t>
  </si>
  <si>
    <t>Shabaz rogangar</t>
  </si>
  <si>
    <t>8097852203</t>
  </si>
  <si>
    <t>Shagnik Mukherjee</t>
  </si>
  <si>
    <t>9820837271</t>
  </si>
  <si>
    <t>9619400199</t>
  </si>
  <si>
    <t>Shaikh Rihan</t>
  </si>
  <si>
    <t>7710994260</t>
  </si>
  <si>
    <t>Shailesh</t>
  </si>
  <si>
    <t>8976221578</t>
  </si>
  <si>
    <t>Shanay Jariwala</t>
  </si>
  <si>
    <t>9819612890</t>
  </si>
  <si>
    <t>Shankar Menon</t>
  </si>
  <si>
    <t>9930113596</t>
  </si>
  <si>
    <t>Shanmukh Sripada</t>
  </si>
  <si>
    <t>9166982333</t>
  </si>
  <si>
    <t>Shantanu Ambekar</t>
  </si>
  <si>
    <t>7387425832</t>
  </si>
  <si>
    <t>Shantanu Maity</t>
  </si>
  <si>
    <t>9821283989</t>
  </si>
  <si>
    <t>Shardul Apte</t>
  </si>
  <si>
    <t>7776858986</t>
  </si>
  <si>
    <t>Sharun Salvi</t>
  </si>
  <si>
    <t>9420059303</t>
  </si>
  <si>
    <t>Sharvari</t>
  </si>
  <si>
    <t>9967792829</t>
  </si>
  <si>
    <t>Shayaan</t>
  </si>
  <si>
    <t>9819275429</t>
  </si>
  <si>
    <t>Shebany Moro</t>
  </si>
  <si>
    <t>9769426565</t>
  </si>
  <si>
    <t>Shehzan Shaikh</t>
  </si>
  <si>
    <t>9664357976</t>
  </si>
  <si>
    <t>Sherwin</t>
  </si>
  <si>
    <t>9372945464</t>
  </si>
  <si>
    <t>Shiv Masand</t>
  </si>
  <si>
    <t>9663700375</t>
  </si>
  <si>
    <t>Shivam Shah</t>
  </si>
  <si>
    <t>9820422197</t>
  </si>
  <si>
    <t>Shivang</t>
  </si>
  <si>
    <t>8451954202</t>
  </si>
  <si>
    <t>Shivi</t>
  </si>
  <si>
    <t>9899471626</t>
  </si>
  <si>
    <t>Shray singh</t>
  </si>
  <si>
    <t>6392907996</t>
  </si>
  <si>
    <t>Shreshth</t>
  </si>
  <si>
    <t>8160080889</t>
  </si>
  <si>
    <t>Shreya</t>
  </si>
  <si>
    <t>9689444578</t>
  </si>
  <si>
    <t>Shri</t>
  </si>
  <si>
    <t>9600129709</t>
  </si>
  <si>
    <t>Shubham Das</t>
  </si>
  <si>
    <t>9040478900</t>
  </si>
  <si>
    <t>Shubham Kadam</t>
  </si>
  <si>
    <t>8446910423</t>
  </si>
  <si>
    <t>Sid Pimple</t>
  </si>
  <si>
    <t>9004503132</t>
  </si>
  <si>
    <t>Siddh gandhi</t>
  </si>
  <si>
    <t>8591713181</t>
  </si>
  <si>
    <t>Siddhant</t>
  </si>
  <si>
    <t>7977949921</t>
  </si>
  <si>
    <t>Siddhant mapuskar</t>
  </si>
  <si>
    <t>9004249569</t>
  </si>
  <si>
    <t>Siddharth</t>
  </si>
  <si>
    <t>9930951031</t>
  </si>
  <si>
    <t>Siddharth H</t>
  </si>
  <si>
    <t>8838078495</t>
  </si>
  <si>
    <t>Siddhi Mathur</t>
  </si>
  <si>
    <t>9890497660</t>
  </si>
  <si>
    <t>Smit Shah</t>
  </si>
  <si>
    <t>9987735818</t>
  </si>
  <si>
    <t>Smith Karekar</t>
  </si>
  <si>
    <t>9421183831</t>
  </si>
  <si>
    <t>Soham Gaikwad</t>
  </si>
  <si>
    <t>9321641012</t>
  </si>
  <si>
    <t>Soham Waghmode</t>
  </si>
  <si>
    <t>9820008384</t>
  </si>
  <si>
    <t>Soumil</t>
  </si>
  <si>
    <t>9619891599</t>
  </si>
  <si>
    <t>Soumya Sharma</t>
  </si>
  <si>
    <t>8928606139</t>
  </si>
  <si>
    <t>Suhas Kini</t>
  </si>
  <si>
    <t>9606853332</t>
  </si>
  <si>
    <t>SUHIT</t>
  </si>
  <si>
    <t>9967782680</t>
  </si>
  <si>
    <t>SUMITRA</t>
  </si>
  <si>
    <t>8454903845</t>
  </si>
  <si>
    <t>Sunil Pawar</t>
  </si>
  <si>
    <t>7977257792</t>
  </si>
  <si>
    <t>Sunil Thakur</t>
  </si>
  <si>
    <t>9167291980</t>
  </si>
  <si>
    <t>Sunny Gandhi</t>
  </si>
  <si>
    <t>9820177357</t>
  </si>
  <si>
    <t>Suraj</t>
  </si>
  <si>
    <t>7977201625</t>
  </si>
  <si>
    <t>Surendra</t>
  </si>
  <si>
    <t>8169360339</t>
  </si>
  <si>
    <t>Sven Monteiro JR</t>
  </si>
  <si>
    <t>7219896663</t>
  </si>
  <si>
    <t>Swarnim</t>
  </si>
  <si>
    <t>9999048026</t>
  </si>
  <si>
    <t>Swatej Kamble</t>
  </si>
  <si>
    <t>8080698454</t>
  </si>
  <si>
    <t>Swayam</t>
  </si>
  <si>
    <t>7045840470</t>
  </si>
  <si>
    <t>Swayam Pattanaik</t>
  </si>
  <si>
    <t>8506088080</t>
  </si>
  <si>
    <t>Syed Sajjad</t>
  </si>
  <si>
    <t>9769349626</t>
  </si>
  <si>
    <t>Takkshay Goel</t>
  </si>
  <si>
    <t>9810252312</t>
  </si>
  <si>
    <t>Tanay</t>
  </si>
  <si>
    <t>9324099139</t>
  </si>
  <si>
    <t>Tanay soni</t>
  </si>
  <si>
    <t>6026868805</t>
  </si>
  <si>
    <t>Tanish Mayekar</t>
  </si>
  <si>
    <t>9987386122</t>
  </si>
  <si>
    <t>Tanmay Atre</t>
  </si>
  <si>
    <t>8200220324</t>
  </si>
  <si>
    <t>Tanmay Singh</t>
  </si>
  <si>
    <t>8072136738</t>
  </si>
  <si>
    <t>Tanmay Vora</t>
  </si>
  <si>
    <t>9619096066</t>
  </si>
  <si>
    <t>Tanuj</t>
  </si>
  <si>
    <t>9930279350</t>
  </si>
  <si>
    <t>Tanuj V</t>
  </si>
  <si>
    <t>8169088234</t>
  </si>
  <si>
    <t>Tanvi</t>
  </si>
  <si>
    <t>8879318169</t>
  </si>
  <si>
    <t>Tejas Doshi</t>
  </si>
  <si>
    <t>9029113557</t>
  </si>
  <si>
    <t>Thasnad</t>
  </si>
  <si>
    <t>9072205214</t>
  </si>
  <si>
    <t>Theertha Sreejith</t>
  </si>
  <si>
    <t>8281069149</t>
  </si>
  <si>
    <t>Tushar Chodanker</t>
  </si>
  <si>
    <t>9040991010</t>
  </si>
  <si>
    <t>udit chheda</t>
  </si>
  <si>
    <t>9167470189</t>
  </si>
  <si>
    <t>Unmesh Manohar</t>
  </si>
  <si>
    <t>9969261694</t>
  </si>
  <si>
    <t>Unnati Kumar</t>
  </si>
  <si>
    <t>9331018474</t>
  </si>
  <si>
    <t>Unnati Thacker</t>
  </si>
  <si>
    <t>9004574044</t>
  </si>
  <si>
    <t>Upasana Singh</t>
  </si>
  <si>
    <t>9619639825</t>
  </si>
  <si>
    <t>Utkarsh Patel</t>
  </si>
  <si>
    <t>9867430108</t>
  </si>
  <si>
    <t>UZAIR SHAIKH</t>
  </si>
  <si>
    <t>8828870458</t>
  </si>
  <si>
    <t>Vadivel Elumalai</t>
  </si>
  <si>
    <t>9710660603</t>
  </si>
  <si>
    <t>VAIBHAV</t>
  </si>
  <si>
    <t>7021019161</t>
  </si>
  <si>
    <t>Vanlalpeka Saiawi</t>
  </si>
  <si>
    <t>8652550479</t>
  </si>
  <si>
    <t>Varad</t>
  </si>
  <si>
    <t>7620587795</t>
  </si>
  <si>
    <t>Varun</t>
  </si>
  <si>
    <t>9819826246</t>
  </si>
  <si>
    <t>Varun Bablani</t>
  </si>
  <si>
    <t>8450995425</t>
  </si>
  <si>
    <t>Varun Karkar</t>
  </si>
  <si>
    <t>8082550808</t>
  </si>
  <si>
    <t>Varun Varatharajan</t>
  </si>
  <si>
    <t>9384066869</t>
  </si>
  <si>
    <t>Vatsal Shukla</t>
  </si>
  <si>
    <t>9962377585</t>
  </si>
  <si>
    <t>Ved parab</t>
  </si>
  <si>
    <t>8669104877</t>
  </si>
  <si>
    <t>Vedaant Kanal</t>
  </si>
  <si>
    <t>9029901209</t>
  </si>
  <si>
    <t>Vedant Lakhani</t>
  </si>
  <si>
    <t>9619796198</t>
  </si>
  <si>
    <t>Vedant Oberoi</t>
  </si>
  <si>
    <t>9820263099</t>
  </si>
  <si>
    <t>Vedant Vohra</t>
  </si>
  <si>
    <t>8484001912</t>
  </si>
  <si>
    <t>Veer</t>
  </si>
  <si>
    <t>9820929225</t>
  </si>
  <si>
    <t>Venkatesh Chilka</t>
  </si>
  <si>
    <t>8657324965</t>
  </si>
  <si>
    <t>Vibhor Dhamija</t>
  </si>
  <si>
    <t>8860432961</t>
  </si>
  <si>
    <t>Vikas Mahajan</t>
  </si>
  <si>
    <t>8097678023</t>
  </si>
  <si>
    <t>Vikram</t>
  </si>
  <si>
    <t>9769725949</t>
  </si>
  <si>
    <t>Vinay dingwaney</t>
  </si>
  <si>
    <t>9820512543</t>
  </si>
  <si>
    <t>Vinay Makhija</t>
  </si>
  <si>
    <t>9820262631</t>
  </si>
  <si>
    <t>Vinod Paremal</t>
  </si>
  <si>
    <t>8657932932</t>
  </si>
  <si>
    <t>Vipul</t>
  </si>
  <si>
    <t>9822460660</t>
  </si>
  <si>
    <t>Vishal Balsara</t>
  </si>
  <si>
    <t>9920308590</t>
  </si>
  <si>
    <t>Vismay jain</t>
  </si>
  <si>
    <t>7021101748</t>
  </si>
  <si>
    <t>Vitus</t>
  </si>
  <si>
    <t>9769218214</t>
  </si>
  <si>
    <t>Vivaan</t>
  </si>
  <si>
    <t>9167308720</t>
  </si>
  <si>
    <t>Vivek Choudhary</t>
  </si>
  <si>
    <t>9029413621</t>
  </si>
  <si>
    <t>Vivian Bangera</t>
  </si>
  <si>
    <t>9619120512</t>
  </si>
  <si>
    <t>Viyan lal</t>
  </si>
  <si>
    <t>9833837169</t>
  </si>
  <si>
    <t>Viyansh</t>
  </si>
  <si>
    <t>9372002278</t>
  </si>
  <si>
    <t>Wayne Almeida</t>
  </si>
  <si>
    <t>9619470025</t>
  </si>
  <si>
    <t>Xavier Sylvester</t>
  </si>
  <si>
    <t>9916202245</t>
  </si>
  <si>
    <t>yaksh joshi</t>
  </si>
  <si>
    <t>9619924240</t>
  </si>
  <si>
    <t>YAKSHITH AMBRE</t>
  </si>
  <si>
    <t>8652870252</t>
  </si>
  <si>
    <t>Yash</t>
  </si>
  <si>
    <t>9619192575</t>
  </si>
  <si>
    <t>Yash Jha</t>
  </si>
  <si>
    <t>9096651692</t>
  </si>
  <si>
    <t>Yash Mota</t>
  </si>
  <si>
    <t>9890115400</t>
  </si>
  <si>
    <t>Yash Vardhan</t>
  </si>
  <si>
    <t>9920850021</t>
  </si>
  <si>
    <t>Yashashvi Singh</t>
  </si>
  <si>
    <t>8879092962</t>
  </si>
  <si>
    <t>Yashesh Shah</t>
  </si>
  <si>
    <t>7977450445</t>
  </si>
  <si>
    <t>Yasir merchant</t>
  </si>
  <si>
    <t>740039888</t>
  </si>
  <si>
    <t>Yusuf</t>
  </si>
  <si>
    <t>8693060355</t>
  </si>
  <si>
    <t>Yuvraj</t>
  </si>
  <si>
    <t>9321564419</t>
  </si>
  <si>
    <t>Zainali Varteji</t>
  </si>
  <si>
    <t>8879685456</t>
  </si>
  <si>
    <t>Zeeshan Patel</t>
  </si>
  <si>
    <t>9167001530</t>
  </si>
  <si>
    <t>Zeeshan Quader</t>
  </si>
  <si>
    <t>9836295855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</si>
</sst>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5"/>
  <sheetViews>
    <sheetView tabSelected="1" topLeftCell="A34" workbookViewId="0">
      <selection activeCell="C58" sqref="C58"/>
    </sheetView>
  </sheetViews>
  <sheetFormatPr defaultRowHeight="14.4" x14ac:dyDescent="0.3"/>
  <sheetData>
    <row r="1" spans="1:3" ht="15.6" x14ac:dyDescent="0.3">
      <c r="A1" t="s">
        <v>0</v>
      </c>
      <c r="B1" t="s">
        <v>1</v>
      </c>
      <c r="C1" t="s">
        <v>2</v>
      </c>
    </row>
    <row r="2" spans="1:3" ht="15.6" x14ac:dyDescent="0.3">
      <c r="A2" t="s">
        <v>3</v>
      </c>
      <c r="B2" t="s">
        <v>4</v>
      </c>
      <c r="C2" t="str">
        <f>HYPERLINK("https://qrcode-2-production.up.railway.app/qr/Aaditya_2451e3e1.png","https://qrcode-2-production.up.railway.app/qr/Aaditya_2451e3e1.png")</f>
        <v>https://qrcode-2-production.up.railway.app/qr/Aaditya_2451e3e1.png</v>
      </c>
    </row>
    <row r="3" spans="1:3" ht="15.6" x14ac:dyDescent="0.3">
      <c r="A3" t="s">
        <v>5</v>
      </c>
      <c r="B3" t="s">
        <v>6</v>
      </c>
      <c r="C3" t="str">
        <f>HYPERLINK("https://qrcode-2-production.up.railway.app/qr/Aahaan_9c992927.png","https://qrcode-2-production.up.railway.app/qr/Aahaan_9c992927.png")</f>
        <v>https://qrcode-2-production.up.railway.app/qr/Aahaan_9c992927.png</v>
      </c>
    </row>
    <row r="4" spans="1:3" ht="15.6" x14ac:dyDescent="0.3">
      <c r="A4" t="s">
        <v>7</v>
      </c>
      <c r="B4" t="s">
        <v>8</v>
      </c>
      <c r="C4" t="str">
        <f>HYPERLINK("https://qrcode-2-production.up.railway.app/qr/Aanshuvi_Shah_8491eb17.png","https://qrcode-2-production.up.railway.app/qr/Aanshuvi_Shah_8491eb17.png")</f>
        <v>https://qrcode-2-production.up.railway.app/qr/Aanshuvi_Shah_8491eb17.png</v>
      </c>
    </row>
    <row r="5" spans="1:3" ht="15.6" x14ac:dyDescent="0.3">
      <c r="A5" t="s">
        <v>9</v>
      </c>
      <c r="B5" t="s">
        <v>10</v>
      </c>
      <c r="C5" t="str">
        <f>HYPERLINK("https://qrcode-2-production.up.railway.app/qr/Aarnavi_b9b66bb0.png","https://qrcode-2-production.up.railway.app/qr/Aarnavi_b9b66bb0.png")</f>
        <v>https://qrcode-2-production.up.railway.app/qr/Aarnavi_b9b66bb0.png</v>
      </c>
    </row>
    <row r="6" spans="1:3" ht="15.6" x14ac:dyDescent="0.3">
      <c r="A6" t="s">
        <v>11</v>
      </c>
      <c r="B6" t="s">
        <v>12</v>
      </c>
      <c r="C6" t="str">
        <f>HYPERLINK("https://qrcode-2-production.up.railway.app/qr/Aaron_Arickswamy_29e06538.png","https://qrcode-2-production.up.railway.app/qr/Aaron_Arickswamy_29e06538.png")</f>
        <v>https://qrcode-2-production.up.railway.app/qr/Aaron_Arickswamy_29e06538.png</v>
      </c>
    </row>
    <row r="7" spans="1:3" ht="15.6" x14ac:dyDescent="0.3">
      <c r="A7" t="s">
        <v>13</v>
      </c>
      <c r="B7" t="s">
        <v>14</v>
      </c>
      <c r="C7" t="str">
        <f>HYPERLINK("https://qrcode-2-production.up.railway.app/qr/Aarush_2729e24c.png","https://qrcode-2-production.up.railway.app/qr/Aarush_2729e24c.png")</f>
        <v>https://qrcode-2-production.up.railway.app/qr/Aarush_2729e24c.png</v>
      </c>
    </row>
    <row r="8" spans="1:3" ht="15.6" x14ac:dyDescent="0.3">
      <c r="A8" t="s">
        <v>15</v>
      </c>
      <c r="B8" t="s">
        <v>16</v>
      </c>
      <c r="C8" t="str">
        <f>HYPERLINK("https://qrcode-2-production.up.railway.app/qr/Aarush_Kahnani_5b22edc3.png","https://qrcode-2-production.up.railway.app/qr/Aarush_Kahnani_5b22edc3.png")</f>
        <v>https://qrcode-2-production.up.railway.app/qr/Aarush_Kahnani_5b22edc3.png</v>
      </c>
    </row>
    <row r="9" spans="1:3" ht="15.6" x14ac:dyDescent="0.3">
      <c r="A9" t="s">
        <v>17</v>
      </c>
      <c r="B9" t="s">
        <v>18</v>
      </c>
      <c r="C9" t="str">
        <f>HYPERLINK("https://qrcode-2-production.up.railway.app/qr/Aaryan_269f859a.png","https://qrcode-2-production.up.railway.app/qr/Aaryan_269f859a.png")</f>
        <v>https://qrcode-2-production.up.railway.app/qr/Aaryan_269f859a.png</v>
      </c>
    </row>
    <row r="10" spans="1:3" ht="15.6" x14ac:dyDescent="0.3">
      <c r="A10" t="s">
        <v>19</v>
      </c>
      <c r="B10" t="s">
        <v>20</v>
      </c>
      <c r="C10" t="str">
        <f>HYPERLINK("https://qrcode-2-production.up.railway.app/qr/aaryan_bagri_b06c2e93.png","https://qrcode-2-production.up.railway.app/qr/aaryan_bagri_b06c2e93.png")</f>
        <v>https://qrcode-2-production.up.railway.app/qr/aaryan_bagri_b06c2e93.png</v>
      </c>
    </row>
    <row r="11" spans="1:3" ht="15.6" x14ac:dyDescent="0.3">
      <c r="A11" t="s">
        <v>21</v>
      </c>
      <c r="B11" t="s">
        <v>22</v>
      </c>
      <c r="C11" t="str">
        <f>HYPERLINK("https://qrcode-2-production.up.railway.app/qr/Aaryan_katkade_352a0063.png","https://qrcode-2-production.up.railway.app/qr/Aaryan_katkade_352a0063.png")</f>
        <v>https://qrcode-2-production.up.railway.app/qr/Aaryan_katkade_352a0063.png</v>
      </c>
    </row>
    <row r="12" spans="1:3" ht="15.6" x14ac:dyDescent="0.3">
      <c r="A12" t="s">
        <v>23</v>
      </c>
      <c r="B12" t="s">
        <v>24</v>
      </c>
      <c r="C12" t="str">
        <f>HYPERLINK("https://qrcode-2-production.up.railway.app/qr/Aashish_Massand_3479a6a3.png","https://qrcode-2-production.up.railway.app/qr/Aashish_Massand_3479a6a3.png")</f>
        <v>https://qrcode-2-production.up.railway.app/qr/Aashish_Massand_3479a6a3.png</v>
      </c>
    </row>
    <row r="13" spans="1:3" ht="15.6" x14ac:dyDescent="0.3">
      <c r="A13" t="s">
        <v>25</v>
      </c>
      <c r="B13" t="s">
        <v>26</v>
      </c>
      <c r="C13" t="str">
        <f>HYPERLINK("https://qrcode-2-production.up.railway.app/qr/Aashutosh_Pandey_d082e1c0.png","https://qrcode-2-production.up.railway.app/qr/Aashutosh_Pandey_d082e1c0.png")</f>
        <v>https://qrcode-2-production.up.railway.app/qr/Aashutosh_Pandey_d082e1c0.png</v>
      </c>
    </row>
    <row r="14" spans="1:3" ht="15.6" x14ac:dyDescent="0.3">
      <c r="A14" t="s">
        <v>27</v>
      </c>
      <c r="B14" t="s">
        <v>28</v>
      </c>
      <c r="C14" t="str">
        <f>HYPERLINK("https://qrcode-2-production.up.railway.app/qr/Aatif_Tida_0e6da012.png","https://qrcode-2-production.up.railway.app/qr/Aatif_Tida_0e6da012.png")</f>
        <v>https://qrcode-2-production.up.railway.app/qr/Aatif_Tida_0e6da012.png</v>
      </c>
    </row>
    <row r="15" spans="1:3" ht="15.6" x14ac:dyDescent="0.3">
      <c r="A15" t="s">
        <v>29</v>
      </c>
      <c r="B15" t="s">
        <v>30</v>
      </c>
      <c r="C15" t="str">
        <f>HYPERLINK("https://qrcode-2-production.up.railway.app/qr/Aatish_Irani_afc40aad.png","https://qrcode-2-production.up.railway.app/qr/Aatish_Irani_afc40aad.png")</f>
        <v>https://qrcode-2-production.up.railway.app/qr/Aatish_Irani_afc40aad.png</v>
      </c>
    </row>
    <row r="16" spans="1:3" ht="15.6" x14ac:dyDescent="0.3">
      <c r="A16" t="s">
        <v>31</v>
      </c>
      <c r="B16" t="s">
        <v>32</v>
      </c>
      <c r="C16" t="str">
        <f>HYPERLINK("https://qrcode-2-production.up.railway.app/qr/Aavez_e8af4315.png","https://qrcode-2-production.up.railway.app/qr/Aavez_e8af4315.png")</f>
        <v>https://qrcode-2-production.up.railway.app/qr/Aavez_e8af4315.png</v>
      </c>
    </row>
    <row r="17" spans="1:3" ht="15.6" x14ac:dyDescent="0.3">
      <c r="A17" t="s">
        <v>33</v>
      </c>
      <c r="B17" t="s">
        <v>34</v>
      </c>
      <c r="C17" t="str">
        <f>HYPERLINK("https://qrcode-2-production.up.railway.app/qr/Abdul_Rahim_Shaikh_9bf09216.png","https://qrcode-2-production.up.railway.app/qr/Abdul_Rahim_Shaikh_9bf09216.png")</f>
        <v>https://qrcode-2-production.up.railway.app/qr/Abdul_Rahim_Shaikh_9bf09216.png</v>
      </c>
    </row>
    <row r="18" spans="1:3" ht="15.6" x14ac:dyDescent="0.3">
      <c r="A18" t="s">
        <v>35</v>
      </c>
      <c r="B18" t="s">
        <v>36</v>
      </c>
      <c r="C18" t="str">
        <f>HYPERLINK("https://qrcode-2-production.up.railway.app/qr/Abhay_30cd555f.png","https://qrcode-2-production.up.railway.app/qr/Abhay_30cd555f.png")</f>
        <v>https://qrcode-2-production.up.railway.app/qr/Abhay_30cd555f.png</v>
      </c>
    </row>
    <row r="19" spans="1:3" ht="15.6" x14ac:dyDescent="0.3">
      <c r="A19" t="s">
        <v>37</v>
      </c>
      <c r="B19" t="s">
        <v>38</v>
      </c>
      <c r="C19" t="str">
        <f>HYPERLINK("https://qrcode-2-production.up.railway.app/qr/Abhay_Vaidya_7990139c.png","https://qrcode-2-production.up.railway.app/qr/Abhay_Vaidya_7990139c.png")</f>
        <v>https://qrcode-2-production.up.railway.app/qr/Abhay_Vaidya_7990139c.png</v>
      </c>
    </row>
    <row r="20" spans="1:3" ht="15.6" x14ac:dyDescent="0.3">
      <c r="A20" t="s">
        <v>39</v>
      </c>
      <c r="B20" t="s">
        <v>40</v>
      </c>
      <c r="C20" t="str">
        <f>HYPERLINK("https://qrcode-2-production.up.railway.app/qr/Abhijeet_1eff3ae7.png","https://qrcode-2-production.up.railway.app/qr/Abhijeet_1eff3ae7.png")</f>
        <v>https://qrcode-2-production.up.railway.app/qr/Abhijeet_1eff3ae7.png</v>
      </c>
    </row>
    <row r="21" spans="1:3" ht="15.6" x14ac:dyDescent="0.3">
      <c r="A21" t="s">
        <v>41</v>
      </c>
      <c r="B21" t="s">
        <v>42</v>
      </c>
      <c r="C21" t="str">
        <f>HYPERLINK("https://qrcode-2-production.up.railway.app/qr/Abhimanyu_Nagrani_06d6f456.png","https://qrcode-2-production.up.railway.app/qr/Abhimanyu_Nagrani_06d6f456.png")</f>
        <v>https://qrcode-2-production.up.railway.app/qr/Abhimanyu_Nagrani_06d6f456.png</v>
      </c>
    </row>
    <row r="22" spans="1:3" ht="15.6" x14ac:dyDescent="0.3">
      <c r="A22" t="s">
        <v>43</v>
      </c>
      <c r="B22" t="s">
        <v>44</v>
      </c>
      <c r="C22" t="str">
        <f>HYPERLINK("https://qrcode-2-production.up.railway.app/qr/Abhishek_c1c7256e.png","https://qrcode-2-production.up.railway.app/qr/Abhishek_c1c7256e.png")</f>
        <v>https://qrcode-2-production.up.railway.app/qr/Abhishek_c1c7256e.png</v>
      </c>
    </row>
    <row r="23" spans="1:3" ht="15.6" x14ac:dyDescent="0.3">
      <c r="A23" t="s">
        <v>45</v>
      </c>
      <c r="B23" t="s">
        <v>46</v>
      </c>
      <c r="C23" t="str">
        <f>HYPERLINK("https://qrcode-2-production.up.railway.app/qr/Adam_Ashish_A_5b378c2c.png","https://qrcode-2-production.up.railway.app/qr/Adam_Ashish_A_5b378c2c.png")</f>
        <v>https://qrcode-2-production.up.railway.app/qr/Adam_Ashish_A_5b378c2c.png</v>
      </c>
    </row>
    <row r="24" spans="1:3" ht="15.6" x14ac:dyDescent="0.3">
      <c r="A24" t="s">
        <v>47</v>
      </c>
      <c r="B24" t="s">
        <v>48</v>
      </c>
      <c r="C24" t="str">
        <f>HYPERLINK("https://qrcode-2-production.up.railway.app/qr/Adhyan_Alok_Nangalia_53c60ccd.png","https://qrcode-2-production.up.railway.app/qr/Adhyan_Alok_Nangalia_53c60ccd.png")</f>
        <v>https://qrcode-2-production.up.railway.app/qr/Adhyan_Alok_Nangalia_53c60ccd.png</v>
      </c>
    </row>
    <row r="25" spans="1:3" ht="15.6" x14ac:dyDescent="0.3">
      <c r="A25" t="s">
        <v>49</v>
      </c>
      <c r="B25" t="s">
        <v>50</v>
      </c>
      <c r="C25" t="str">
        <f>HYPERLINK("https://qrcode-2-production.up.railway.app/qr/Aditya_agrawal_00fe12dc.png","https://qrcode-2-production.up.railway.app/qr/Aditya_agrawal_00fe12dc.png")</f>
        <v>https://qrcode-2-production.up.railway.app/qr/Aditya_agrawal_00fe12dc.png</v>
      </c>
    </row>
    <row r="26" spans="1:3" ht="15.6" x14ac:dyDescent="0.3">
      <c r="A26" t="s">
        <v>51</v>
      </c>
      <c r="B26" t="s">
        <v>52</v>
      </c>
      <c r="C26" t="str">
        <f>HYPERLINK("https://qrcode-2-production.up.railway.app/qr/Aditya_Hijam_1a6bf343.png","https://qrcode-2-production.up.railway.app/qr/Aditya_Hijam_1a6bf343.png")</f>
        <v>https://qrcode-2-production.up.railway.app/qr/Aditya_Hijam_1a6bf343.png</v>
      </c>
    </row>
    <row r="27" spans="1:3" ht="15.6" x14ac:dyDescent="0.3">
      <c r="A27" t="s">
        <v>51</v>
      </c>
      <c r="B27" t="s">
        <v>53</v>
      </c>
      <c r="C27" t="str">
        <f>HYPERLINK("https://qrcode-2-production.up.railway.app/qr/Aditya_Hijam_1a6bf343.png","https://qrcode-2-production.up.railway.app/qr/Aditya_Hijam_1a6bf343.png")</f>
        <v>https://qrcode-2-production.up.railway.app/qr/Aditya_Hijam_1a6bf343.png</v>
      </c>
    </row>
    <row r="28" spans="1:3" ht="15.6" x14ac:dyDescent="0.3">
      <c r="A28" t="s">
        <v>54</v>
      </c>
      <c r="B28" t="s">
        <v>55</v>
      </c>
      <c r="C28" t="str">
        <f>HYPERLINK("https://qrcode-2-production.up.railway.app/qr/Aditya_jagtap_c6ec1ac7.png","https://qrcode-2-production.up.railway.app/qr/Aditya_jagtap_c6ec1ac7.png")</f>
        <v>https://qrcode-2-production.up.railway.app/qr/Aditya_jagtap_c6ec1ac7.png</v>
      </c>
    </row>
    <row r="29" spans="1:3" ht="15.6" x14ac:dyDescent="0.3">
      <c r="A29" t="s">
        <v>56</v>
      </c>
      <c r="B29" t="s">
        <v>57</v>
      </c>
      <c r="C29" t="str">
        <f>HYPERLINK("https://qrcode-2-production.up.railway.app/qr/Aditya_Vyas_2c409309.png","https://qrcode-2-production.up.railway.app/qr/Aditya_Vyas_2c409309.png")</f>
        <v>https://qrcode-2-production.up.railway.app/qr/Aditya_Vyas_2c409309.png</v>
      </c>
    </row>
    <row r="30" spans="1:3" ht="15.6" x14ac:dyDescent="0.3">
      <c r="A30" t="s">
        <v>58</v>
      </c>
      <c r="B30" t="s">
        <v>59</v>
      </c>
      <c r="C30" t="str">
        <f>HYPERLINK("https://qrcode-2-production.up.railway.app/qr/Advaith_240fe25d.png","https://qrcode-2-production.up.railway.app/qr/Advaith_240fe25d.png")</f>
        <v>https://qrcode-2-production.up.railway.app/qr/Advaith_240fe25d.png</v>
      </c>
    </row>
    <row r="31" spans="1:3" ht="15.6" x14ac:dyDescent="0.3">
      <c r="A31" t="s">
        <v>60</v>
      </c>
      <c r="B31" t="s">
        <v>61</v>
      </c>
      <c r="C31" t="str">
        <f>HYPERLINK("https://qrcode-2-production.up.railway.app/qr/Ajinkya_Kekre_926aa502.png","https://qrcode-2-production.up.railway.app/qr/Ajinkya_Kekre_926aa502.png")</f>
        <v>https://qrcode-2-production.up.railway.app/qr/Ajinkya_Kekre_926aa502.png</v>
      </c>
    </row>
    <row r="32" spans="1:3" ht="15.6" x14ac:dyDescent="0.3">
      <c r="A32" t="s">
        <v>62</v>
      </c>
      <c r="B32" t="s">
        <v>63</v>
      </c>
      <c r="C32" t="str">
        <f>HYPERLINK("https://qrcode-2-production.up.railway.app/qr/Ajinkya_Laud_87a3668f.png","https://qrcode-2-production.up.railway.app/qr/Ajinkya_Laud_87a3668f.png")</f>
        <v>https://qrcode-2-production.up.railway.app/qr/Ajinkya_Laud_87a3668f.png</v>
      </c>
    </row>
    <row r="33" spans="1:3" ht="15.6" x14ac:dyDescent="0.3">
      <c r="A33" t="s">
        <v>64</v>
      </c>
      <c r="B33" t="s">
        <v>65</v>
      </c>
      <c r="C33" t="str">
        <f>HYPERLINK("https://qrcode-2-production.up.railway.app/qr/Ajinkya_Ramesh_Birajdar_cfd80e1a.png","https://qrcode-2-production.up.railway.app/qr/Ajinkya_Ramesh_Birajdar_cfd80e1a.png")</f>
        <v>https://qrcode-2-production.up.railway.app/qr/Ajinkya_Ramesh_Birajdar_cfd80e1a.png</v>
      </c>
    </row>
    <row r="34" spans="1:3" ht="15.6" x14ac:dyDescent="0.3">
      <c r="A34" t="s">
        <v>66</v>
      </c>
      <c r="B34" t="s">
        <v>67</v>
      </c>
      <c r="C34" t="str">
        <f>HYPERLINK("https://qrcode-2-production.up.railway.app/qr/Ajit_Martis_9f5770a8.png","https://qrcode-2-production.up.railway.app/qr/Ajit_Martis_9f5770a8.png")</f>
        <v>https://qrcode-2-production.up.railway.app/qr/Ajit_Martis_9f5770a8.png</v>
      </c>
    </row>
    <row r="35" spans="1:3" ht="15.6" x14ac:dyDescent="0.3">
      <c r="A35" t="s">
        <v>68</v>
      </c>
      <c r="B35" t="s">
        <v>69</v>
      </c>
      <c r="C35" t="str">
        <f>HYPERLINK("https://qrcode-2-production.up.railway.app/qr/Akash_Mahajan_100ae78a.png","https://qrcode-2-production.up.railway.app/qr/Akash_Mahajan_100ae78a.png")</f>
        <v>https://qrcode-2-production.up.railway.app/qr/Akash_Mahajan_100ae78a.png</v>
      </c>
    </row>
    <row r="36" spans="1:3" ht="15.6" x14ac:dyDescent="0.3">
      <c r="A36" t="s">
        <v>70</v>
      </c>
      <c r="B36" t="s">
        <v>71</v>
      </c>
      <c r="C36" t="str">
        <f>HYPERLINK("https://qrcode-2-production.up.railway.app/qr/Akshat_Jain_91f74719.png","https://qrcode-2-production.up.railway.app/qr/Akshat_Jain_91f74719.png")</f>
        <v>https://qrcode-2-production.up.railway.app/qr/Akshat_Jain_91f74719.png</v>
      </c>
    </row>
    <row r="37" spans="1:3" ht="15.6" x14ac:dyDescent="0.3">
      <c r="A37" t="s">
        <v>72</v>
      </c>
      <c r="B37" t="s">
        <v>73</v>
      </c>
      <c r="C37" t="str">
        <f>HYPERLINK("https://qrcode-2-production.up.railway.app/qr/Akshay_1ff7b18e.png","https://qrcode-2-production.up.railway.app/qr/Akshay_1ff7b18e.png")</f>
        <v>https://qrcode-2-production.up.railway.app/qr/Akshay_1ff7b18e.png</v>
      </c>
    </row>
    <row r="38" spans="1:3" ht="15.6" x14ac:dyDescent="0.3">
      <c r="A38" t="s">
        <v>74</v>
      </c>
      <c r="B38" t="s">
        <v>75</v>
      </c>
      <c r="C38" t="str">
        <f>HYPERLINK("https://qrcode-2-production.up.railway.app/qr/Akshay_Dalvi_1c0b63b9.png","https://qrcode-2-production.up.railway.app/qr/Akshay_Dalvi_1c0b63b9.png")</f>
        <v>https://qrcode-2-production.up.railway.app/qr/Akshay_Dalvi_1c0b63b9.png</v>
      </c>
    </row>
    <row r="39" spans="1:3" ht="15.6" x14ac:dyDescent="0.3">
      <c r="A39" t="s">
        <v>76</v>
      </c>
      <c r="B39" t="s">
        <v>77</v>
      </c>
      <c r="C39" t="str">
        <f>HYPERLINK("https://qrcode-2-production.up.railway.app/qr/Akshay_Desai_b1a20d73.png","https://qrcode-2-production.up.railway.app/qr/Akshay_Desai_b1a20d73.png")</f>
        <v>https://qrcode-2-production.up.railway.app/qr/Akshay_Desai_b1a20d73.png</v>
      </c>
    </row>
    <row r="40" spans="1:3" ht="15.6" x14ac:dyDescent="0.3">
      <c r="A40" t="s">
        <v>78</v>
      </c>
      <c r="B40" t="s">
        <v>79</v>
      </c>
      <c r="C40" t="str">
        <f>HYPERLINK("https://qrcode-2-production.up.railway.app/qr/Akshit_dube_61c44fe3.png","https://qrcode-2-production.up.railway.app/qr/Akshit_dube_61c44fe3.png")</f>
        <v>https://qrcode-2-production.up.railway.app/qr/Akshit_dube_61c44fe3.png</v>
      </c>
    </row>
    <row r="41" spans="1:3" ht="15.6" x14ac:dyDescent="0.3">
      <c r="A41" t="s">
        <v>80</v>
      </c>
      <c r="B41" t="s">
        <v>81</v>
      </c>
      <c r="C41" t="str">
        <f>HYPERLINK("https://qrcode-2-production.up.railway.app/qr/Alabhya_61b1173b.png","https://qrcode-2-production.up.railway.app/qr/Alabhya_61b1173b.png")</f>
        <v>https://qrcode-2-production.up.railway.app/qr/Alabhya_61b1173b.png</v>
      </c>
    </row>
    <row r="42" spans="1:3" ht="15.6" x14ac:dyDescent="0.3">
      <c r="A42" t="s">
        <v>82</v>
      </c>
      <c r="B42" t="s">
        <v>83</v>
      </c>
      <c r="C42" t="str">
        <f>HYPERLINK("https://qrcode-2-production.up.railway.app/qr/Alan_fernandes_f74dba73.png","https://qrcode-2-production.up.railway.app/qr/Alan_fernandes_f74dba73.png")</f>
        <v>https://qrcode-2-production.up.railway.app/qr/Alan_fernandes_f74dba73.png</v>
      </c>
    </row>
    <row r="43" spans="1:3" ht="15.6" x14ac:dyDescent="0.3">
      <c r="A43" t="s">
        <v>84</v>
      </c>
      <c r="B43" t="s">
        <v>85</v>
      </c>
      <c r="C43" t="str">
        <f>HYPERLINK("https://qrcode-2-production.up.railway.app/qr/Aldridge_DSouza_5d70954e.png","https://qrcode-2-production.up.railway.app/qr/Aldridge_DSouza_5d70954e.png")</f>
        <v>https://qrcode-2-production.up.railway.app/qr/Aldridge_DSouza_5d70954e.png</v>
      </c>
    </row>
    <row r="44" spans="1:3" ht="15.6" x14ac:dyDescent="0.3">
      <c r="A44" t="s">
        <v>86</v>
      </c>
      <c r="B44" t="s">
        <v>87</v>
      </c>
      <c r="C44" t="str">
        <f>HYPERLINK("https://qrcode-2-production.up.railway.app/qr/Aldrin_Dcosta_3d8408ad.png","https://qrcode-2-production.up.railway.app/qr/Aldrin_Dcosta_3d8408ad.png")</f>
        <v>https://qrcode-2-production.up.railway.app/qr/Aldrin_Dcosta_3d8408ad.png</v>
      </c>
    </row>
    <row r="45" spans="1:3" ht="15.6" x14ac:dyDescent="0.3">
      <c r="A45" t="s">
        <v>88</v>
      </c>
      <c r="B45" t="s">
        <v>89</v>
      </c>
      <c r="C45" t="str">
        <f>HYPERLINK("https://qrcode-2-production.up.railway.app/qr/Alex_Anthony_53f14d2c.png","https://qrcode-2-production.up.railway.app/qr/Alex_Anthony_53f14d2c.png")</f>
        <v>https://qrcode-2-production.up.railway.app/qr/Alex_Anthony_53f14d2c.png</v>
      </c>
    </row>
    <row r="46" spans="1:3" ht="15.6" x14ac:dyDescent="0.3">
      <c r="A46" t="s">
        <v>90</v>
      </c>
      <c r="B46" t="s">
        <v>91</v>
      </c>
      <c r="C46" t="str">
        <f>HYPERLINK("https://qrcode-2-production.up.railway.app/qr/Alka_Parab_b2c9878a.png","https://qrcode-2-production.up.railway.app/qr/Alka_Parab_b2c9878a.png")</f>
        <v>https://qrcode-2-production.up.railway.app/qr/Alka_Parab_b2c9878a.png</v>
      </c>
    </row>
    <row r="47" spans="1:3" ht="15.6" x14ac:dyDescent="0.3">
      <c r="A47" t="s">
        <v>92</v>
      </c>
      <c r="B47" t="s">
        <v>93</v>
      </c>
      <c r="C47" t="str">
        <f>HYPERLINK("https://qrcode-2-production.up.railway.app/qr/Allen_7607a69e.png","https://qrcode-2-production.up.railway.app/qr/Allen_7607a69e.png")</f>
        <v>https://qrcode-2-production.up.railway.app/qr/Allen_7607a69e.png</v>
      </c>
    </row>
    <row r="48" spans="1:3" ht="15.6" x14ac:dyDescent="0.3">
      <c r="A48" t="s">
        <v>94</v>
      </c>
      <c r="B48" t="s">
        <v>95</v>
      </c>
      <c r="C48" t="str">
        <f>HYPERLINK("https://qrcode-2-production.up.railway.app/qr/Aman_9025aabc.png","https://qrcode-2-production.up.railway.app/qr/Aman_9025aabc.png")</f>
        <v>https://qrcode-2-production.up.railway.app/qr/Aman_9025aabc.png</v>
      </c>
    </row>
    <row r="49" spans="1:3" ht="15.6" x14ac:dyDescent="0.3">
      <c r="A49" t="s">
        <v>94</v>
      </c>
      <c r="B49" t="s">
        <v>96</v>
      </c>
      <c r="C49" t="str">
        <f>HYPERLINK("https://qrcode-2-production.up.railway.app/qr/Aman_9025aabc.png","https://qrcode-2-production.up.railway.app/qr/Aman_9025aabc.png")</f>
        <v>https://qrcode-2-production.up.railway.app/qr/Aman_9025aabc.png</v>
      </c>
    </row>
    <row r="50" spans="1:3" ht="15.6" x14ac:dyDescent="0.3">
      <c r="A50" t="s">
        <v>97</v>
      </c>
      <c r="B50" t="s">
        <v>98</v>
      </c>
      <c r="C50" t="str">
        <f>HYPERLINK("https://qrcode-2-production.up.railway.app/qr/Amanda_Pereira_ec15afc8.png","https://qrcode-2-production.up.railway.app/qr/Amanda_Pereira_ec15afc8.png")</f>
        <v>https://qrcode-2-production.up.railway.app/qr/Amanda_Pereira_ec15afc8.png</v>
      </c>
    </row>
    <row r="51" spans="1:3" ht="15.6" x14ac:dyDescent="0.3">
      <c r="A51" t="s">
        <v>99</v>
      </c>
      <c r="B51" t="s">
        <v>100</v>
      </c>
      <c r="C51" t="str">
        <f>HYPERLINK("https://qrcode-2-production.up.railway.app/qr/Amandeep_Kaur_4f614990.png","https://qrcode-2-production.up.railway.app/qr/Amandeep_Kaur_4f614990.png")</f>
        <v>https://qrcode-2-production.up.railway.app/qr/Amandeep_Kaur_4f614990.png</v>
      </c>
    </row>
    <row r="52" spans="1:3" ht="15.6" x14ac:dyDescent="0.3">
      <c r="A52" t="s">
        <v>101</v>
      </c>
      <c r="B52" t="s">
        <v>102</v>
      </c>
      <c r="C52" t="str">
        <f>HYPERLINK("https://qrcode-2-production.up.railway.app/qr/Ameena_bda20446.png","https://qrcode-2-production.up.railway.app/qr/Ameena_bda20446.png")</f>
        <v>https://qrcode-2-production.up.railway.app/qr/Ameena_bda20446.png</v>
      </c>
    </row>
    <row r="53" spans="1:3" ht="15.6" x14ac:dyDescent="0.3">
      <c r="A53" t="s">
        <v>103</v>
      </c>
      <c r="B53" t="s">
        <v>104</v>
      </c>
      <c r="C53" t="str">
        <f>HYPERLINK("https://qrcode-2-production.up.railway.app/qr/Amey_0d7795dc.png","https://qrcode-2-production.up.railway.app/qr/Amey_0d7795dc.png")</f>
        <v>https://qrcode-2-production.up.railway.app/qr/Amey_0d7795dc.png</v>
      </c>
    </row>
    <row r="54" spans="1:3" ht="15.6" x14ac:dyDescent="0.3">
      <c r="A54" t="s">
        <v>103</v>
      </c>
      <c r="B54" t="s">
        <v>105</v>
      </c>
      <c r="C54" t="str">
        <f>HYPERLINK("https://qrcode-2-production.up.railway.app/qr/Amey_0d7795dc.png","https://qrcode-2-production.up.railway.app/qr/Amey_0d7795dc.png")</f>
        <v>https://qrcode-2-production.up.railway.app/qr/Amey_0d7795dc.png</v>
      </c>
    </row>
    <row r="55" spans="1:3" ht="15.6" x14ac:dyDescent="0.3">
      <c r="A55" t="s">
        <v>106</v>
      </c>
      <c r="B55" t="s">
        <v>107</v>
      </c>
      <c r="C55" t="str">
        <f>HYPERLINK("https://qrcode-2-production.up.railway.app/qr/Amit_e3304af1.png","https://qrcode-2-production.up.railway.app/qr/Amit_e3304af1.png")</f>
        <v>https://qrcode-2-production.up.railway.app/qr/Amit_e3304af1.png</v>
      </c>
    </row>
    <row r="56" spans="1:3" ht="15.6" x14ac:dyDescent="0.3">
      <c r="A56" t="s">
        <v>108</v>
      </c>
      <c r="B56" t="s">
        <v>109</v>
      </c>
      <c r="C56" t="str">
        <f>HYPERLINK("https://qrcode-2-production.up.railway.app/qr/Amitabh_Nachar_5d00b21d.png","https://qrcode-2-production.up.railway.app/qr/Amitabh_Nachar_5d00b21d.png")</f>
        <v>https://qrcode-2-production.up.railway.app/qr/Amitabh_Nachar_5d00b21d.png</v>
      </c>
    </row>
    <row r="57" spans="1:3" ht="15.6" x14ac:dyDescent="0.3">
      <c r="A57" t="s">
        <v>110</v>
      </c>
      <c r="B57" t="s">
        <v>111</v>
      </c>
      <c r="C57" t="str">
        <f>HYPERLINK("https://qrcode-2-production.up.railway.app/qr/Amrith_Padmanand_b7673fb0.png","https://qrcode-2-production.up.railway.app/qr/Amrith_Padmanand_b7673fb0.png")</f>
        <v>https://qrcode-2-production.up.railway.app/qr/Amrith_Padmanand_b7673fb0.png</v>
      </c>
    </row>
    <row r="58" spans="1:3" ht="15.6" x14ac:dyDescent="0.3">
      <c r="A58" t="s">
        <v>112</v>
      </c>
      <c r="B58" t="s">
        <v>113</v>
      </c>
      <c r="C58" t="str">
        <f>HYPERLINK("https://qrcode-2-production.up.railway.app/qr/Anchal_Jain_b5706092.png","https://qrcode-2-production.up.railway.app/qr/Anchal_Jain_b5706092.png")</f>
        <v>https://qrcode-2-production.up.railway.app/qr/Anchal_Jain_b5706092.png</v>
      </c>
    </row>
    <row r="59" spans="1:3" ht="15.6" x14ac:dyDescent="0.3">
      <c r="A59" t="s">
        <v>114</v>
      </c>
      <c r="B59" t="s">
        <v>115</v>
      </c>
      <c r="C59" t="str">
        <f>HYPERLINK("https://qrcode-2-production.up.railway.app/qr/Animesh_Thakkar_09ec46b2.png","https://qrcode-2-production.up.railway.app/qr/Animesh_Thakkar_09ec46b2.png")</f>
        <v>https://qrcode-2-production.up.railway.app/qr/Animesh_Thakkar_09ec46b2.png</v>
      </c>
    </row>
    <row r="60" spans="1:3" ht="15.6" x14ac:dyDescent="0.3">
      <c r="A60" t="s">
        <v>116</v>
      </c>
      <c r="B60" t="s">
        <v>117</v>
      </c>
      <c r="C60" t="str">
        <f>HYPERLINK("https://qrcode-2-production.up.railway.app/qr/Aniruddh_karle_f943a44d.png","https://qrcode-2-production.up.railway.app/qr/Aniruddh_karle_f943a44d.png")</f>
        <v>https://qrcode-2-production.up.railway.app/qr/Aniruddh_karle_f943a44d.png</v>
      </c>
    </row>
    <row r="61" spans="1:3" ht="15.6" x14ac:dyDescent="0.3">
      <c r="A61" t="s">
        <v>118</v>
      </c>
      <c r="B61" t="s">
        <v>119</v>
      </c>
      <c r="C61" t="str">
        <f>HYPERLINK("https://qrcode-2-production.up.railway.app/qr/Aniruddh_Raichur_5b99efbb.png","https://qrcode-2-production.up.railway.app/qr/Aniruddh_Raichur_5b99efbb.png")</f>
        <v>https://qrcode-2-production.up.railway.app/qr/Aniruddh_Raichur_5b99efbb.png</v>
      </c>
    </row>
    <row r="62" spans="1:3" ht="15.6" x14ac:dyDescent="0.3">
      <c r="A62" t="s">
        <v>120</v>
      </c>
      <c r="B62" t="s">
        <v>121</v>
      </c>
      <c r="C62" t="str">
        <f>HYPERLINK("https://qrcode-2-production.up.railway.app/qr/Aniruddh_Wadhi_0576124d.png","https://qrcode-2-production.up.railway.app/qr/Aniruddh_Wadhi_0576124d.png")</f>
        <v>https://qrcode-2-production.up.railway.app/qr/Aniruddh_Wadhi_0576124d.png</v>
      </c>
    </row>
    <row r="63" spans="1:3" ht="15.6" x14ac:dyDescent="0.3">
      <c r="A63" t="s">
        <v>122</v>
      </c>
      <c r="B63" t="s">
        <v>123</v>
      </c>
      <c r="C63" t="str">
        <f>HYPERLINK("https://qrcode-2-production.up.railway.app/qr/Ankur_Sinha_447d7067.png","https://qrcode-2-production.up.railway.app/qr/Ankur_Sinha_447d7067.png")</f>
        <v>https://qrcode-2-production.up.railway.app/qr/Ankur_Sinha_447d7067.png</v>
      </c>
    </row>
    <row r="64" spans="1:3" ht="15.6" x14ac:dyDescent="0.3">
      <c r="A64" t="s">
        <v>124</v>
      </c>
      <c r="B64" t="s">
        <v>125</v>
      </c>
      <c r="C64" t="str">
        <f>HYPERLINK("https://qrcode-2-production.up.railway.app/qr/Anmol_Garg_8d03e300.png","https://qrcode-2-production.up.railway.app/qr/Anmol_Garg_8d03e300.png")</f>
        <v>https://qrcode-2-production.up.railway.app/qr/Anmol_Garg_8d03e300.png</v>
      </c>
    </row>
    <row r="65" spans="1:3" ht="15.6" x14ac:dyDescent="0.3">
      <c r="A65" t="s">
        <v>126</v>
      </c>
      <c r="B65" t="s">
        <v>127</v>
      </c>
      <c r="C65" t="str">
        <f>HYPERLINK("https://qrcode-2-production.up.railway.app/qr/Anmol_Singh_Sethi_d8f20051.png","https://qrcode-2-production.up.railway.app/qr/Anmol_Singh_Sethi_d8f20051.png")</f>
        <v>https://qrcode-2-production.up.railway.app/qr/Anmol_Singh_Sethi_d8f20051.png</v>
      </c>
    </row>
    <row r="66" spans="1:3" ht="15.6" x14ac:dyDescent="0.3">
      <c r="A66" t="s">
        <v>128</v>
      </c>
      <c r="B66" t="s">
        <v>129</v>
      </c>
      <c r="C66" t="str">
        <f>HYPERLINK("https://qrcode-2-production.up.railway.app/qr/Annujj_Palaye_386d1f99.png","https://qrcode-2-production.up.railway.app/qr/Annujj_Palaye_386d1f99.png")</f>
        <v>https://qrcode-2-production.up.railway.app/qr/Annujj_Palaye_386d1f99.png</v>
      </c>
    </row>
    <row r="67" spans="1:3" ht="15.6" x14ac:dyDescent="0.3">
      <c r="A67" t="s">
        <v>130</v>
      </c>
      <c r="B67" t="s">
        <v>131</v>
      </c>
      <c r="C67" t="str">
        <f>HYPERLINK("https://qrcode-2-production.up.railway.app/qr/Ansh_Belwalkar_b6eba561.png","https://qrcode-2-production.up.railway.app/qr/Ansh_Belwalkar_b6eba561.png")</f>
        <v>https://qrcode-2-production.up.railway.app/qr/Ansh_Belwalkar_b6eba561.png</v>
      </c>
    </row>
    <row r="68" spans="1:3" ht="15.6" x14ac:dyDescent="0.3">
      <c r="A68" t="s">
        <v>132</v>
      </c>
      <c r="B68" t="s">
        <v>133</v>
      </c>
      <c r="C68" t="str">
        <f>HYPERLINK("https://qrcode-2-production.up.railway.app/qr/Ansh_Mishra_86d7f6c9.png","https://qrcode-2-production.up.railway.app/qr/Ansh_Mishra_86d7f6c9.png")</f>
        <v>https://qrcode-2-production.up.railway.app/qr/Ansh_Mishra_86d7f6c9.png</v>
      </c>
    </row>
    <row r="69" spans="1:3" ht="15.6" x14ac:dyDescent="0.3">
      <c r="A69" t="s">
        <v>134</v>
      </c>
      <c r="B69" t="s">
        <v>135</v>
      </c>
      <c r="C69" t="str">
        <f>HYPERLINK("https://qrcode-2-production.up.railway.app/qr/Anthony_Menezes_a73c95c0.png","https://qrcode-2-production.up.railway.app/qr/Anthony_Menezes_a73c95c0.png")</f>
        <v>https://qrcode-2-production.up.railway.app/qr/Anthony_Menezes_a73c95c0.png</v>
      </c>
    </row>
    <row r="70" spans="1:3" ht="15.6" x14ac:dyDescent="0.3">
      <c r="A70" t="s">
        <v>136</v>
      </c>
      <c r="B70" t="s">
        <v>137</v>
      </c>
      <c r="C70" t="str">
        <f>HYPERLINK("https://qrcode-2-production.up.railway.app/qr/Anubhav_Shetty_d169cb41.png","https://qrcode-2-production.up.railway.app/qr/Anubhav_Shetty_d169cb41.png")</f>
        <v>https://qrcode-2-production.up.railway.app/qr/Anubhav_Shetty_d169cb41.png</v>
      </c>
    </row>
    <row r="71" spans="1:3" ht="15.6" x14ac:dyDescent="0.3">
      <c r="A71" t="s">
        <v>138</v>
      </c>
      <c r="B71" t="s">
        <v>139</v>
      </c>
      <c r="C71" t="str">
        <f>HYPERLINK("https://qrcode-2-production.up.railway.app/qr/Anuj_3278c8aa.png","https://qrcode-2-production.up.railway.app/qr/Anuj_3278c8aa.png")</f>
        <v>https://qrcode-2-production.up.railway.app/qr/Anuj_3278c8aa.png</v>
      </c>
    </row>
    <row r="72" spans="1:3" ht="15.6" x14ac:dyDescent="0.3">
      <c r="A72" t="s">
        <v>140</v>
      </c>
      <c r="B72" t="s">
        <v>141</v>
      </c>
      <c r="C72" t="str">
        <f>HYPERLINK("https://qrcode-2-production.up.railway.app/qr/Anuj_Devani_99d7bb18.png","https://qrcode-2-production.up.railway.app/qr/Anuj_Devani_99d7bb18.png")</f>
        <v>https://qrcode-2-production.up.railway.app/qr/Anuj_Devani_99d7bb18.png</v>
      </c>
    </row>
    <row r="73" spans="1:3" ht="15.6" x14ac:dyDescent="0.3">
      <c r="A73" t="s">
        <v>142</v>
      </c>
      <c r="B73" t="s">
        <v>143</v>
      </c>
      <c r="C73" t="str">
        <f>HYPERLINK("https://qrcode-2-production.up.railway.app/qr/Anuj_Munot_722449e8.png","https://qrcode-2-production.up.railway.app/qr/Anuj_Munot_722449e8.png")</f>
        <v>https://qrcode-2-production.up.railway.app/qr/Anuj_Munot_722449e8.png</v>
      </c>
    </row>
    <row r="74" spans="1:3" ht="15.6" x14ac:dyDescent="0.3">
      <c r="A74" t="s">
        <v>144</v>
      </c>
      <c r="B74" t="s">
        <v>145</v>
      </c>
      <c r="C74" t="str">
        <f>HYPERLINK("https://qrcode-2-production.up.railway.app/qr/Anuvrinda_Mullick_5e35d4cd.png","https://qrcode-2-production.up.railway.app/qr/Anuvrinda_Mullick_5e35d4cd.png")</f>
        <v>https://qrcode-2-production.up.railway.app/qr/Anuvrinda_Mullick_5e35d4cd.png</v>
      </c>
    </row>
    <row r="75" spans="1:3" ht="15.6" x14ac:dyDescent="0.3">
      <c r="A75" t="s">
        <v>146</v>
      </c>
      <c r="B75" t="s">
        <v>147</v>
      </c>
      <c r="C75" t="str">
        <f>HYPERLINK("https://qrcode-2-production.up.railway.app/qr/AQIB_ABID_MULLA_734710ad.png","https://qrcode-2-production.up.railway.app/qr/AQIB_ABID_MULLA_734710ad.png")</f>
        <v>https://qrcode-2-production.up.railway.app/qr/AQIB_ABID_MULLA_734710ad.png</v>
      </c>
    </row>
    <row r="76" spans="1:3" ht="15.6" x14ac:dyDescent="0.3">
      <c r="A76" t="s">
        <v>148</v>
      </c>
      <c r="B76" t="s">
        <v>149</v>
      </c>
      <c r="C76" t="str">
        <f>HYPERLINK("https://qrcode-2-production.up.railway.app/qr/Aravind_c84c2eca.png","https://qrcode-2-production.up.railway.app/qr/Aravind_c84c2eca.png")</f>
        <v>https://qrcode-2-production.up.railway.app/qr/Aravind_c84c2eca.png</v>
      </c>
    </row>
    <row r="77" spans="1:3" ht="15.6" x14ac:dyDescent="0.3">
      <c r="A77" t="s">
        <v>150</v>
      </c>
      <c r="B77" t="s">
        <v>151</v>
      </c>
      <c r="C77" t="str">
        <f>HYPERLINK("https://qrcode-2-production.up.railway.app/qr/Aravind_N_a5e28780.png","https://qrcode-2-production.up.railway.app/qr/Aravind_N_a5e28780.png")</f>
        <v>https://qrcode-2-production.up.railway.app/qr/Aravind_N_a5e28780.png</v>
      </c>
    </row>
    <row r="78" spans="1:3" ht="15.6" x14ac:dyDescent="0.3">
      <c r="A78" t="s">
        <v>152</v>
      </c>
      <c r="B78" t="s">
        <v>153</v>
      </c>
      <c r="C78" t="str">
        <f>HYPERLINK("https://qrcode-2-production.up.railway.app/qr/Arihant_3fccbc7c.png","https://qrcode-2-production.up.railway.app/qr/Arihant_3fccbc7c.png")</f>
        <v>https://qrcode-2-production.up.railway.app/qr/Arihant_3fccbc7c.png</v>
      </c>
    </row>
    <row r="79" spans="1:3" ht="15.6" x14ac:dyDescent="0.3">
      <c r="A79" t="s">
        <v>154</v>
      </c>
      <c r="B79" t="s">
        <v>155</v>
      </c>
      <c r="C79" t="str">
        <f>HYPERLINK("https://qrcode-2-production.up.railway.app/qr/Arijit_Pal_91576a24.png","https://qrcode-2-production.up.railway.app/qr/Arijit_Pal_91576a24.png")</f>
        <v>https://qrcode-2-production.up.railway.app/qr/Arijit_Pal_91576a24.png</v>
      </c>
    </row>
    <row r="80" spans="1:3" ht="15.6" x14ac:dyDescent="0.3">
      <c r="A80" t="s">
        <v>156</v>
      </c>
      <c r="B80" t="s">
        <v>157</v>
      </c>
      <c r="C80" t="str">
        <f>HYPERLINK("https://qrcode-2-production.up.railway.app/qr/Arjun_Deo_caafc4c7.png","https://qrcode-2-production.up.railway.app/qr/Arjun_Deo_caafc4c7.png")</f>
        <v>https://qrcode-2-production.up.railway.app/qr/Arjun_Deo_caafc4c7.png</v>
      </c>
    </row>
    <row r="81" spans="1:3" ht="15.6" x14ac:dyDescent="0.3">
      <c r="A81" t="s">
        <v>158</v>
      </c>
      <c r="B81" t="s">
        <v>159</v>
      </c>
      <c r="C81" t="str">
        <f>HYPERLINK("https://qrcode-2-production.up.railway.app/qr/Arjun_Singh_d4acac69.png","https://qrcode-2-production.up.railway.app/qr/Arjun_Singh_d4acac69.png")</f>
        <v>https://qrcode-2-production.up.railway.app/qr/Arjun_Singh_d4acac69.png</v>
      </c>
    </row>
    <row r="82" spans="1:3" ht="15.6" x14ac:dyDescent="0.3">
      <c r="A82" t="s">
        <v>160</v>
      </c>
      <c r="B82" t="s">
        <v>161</v>
      </c>
      <c r="C82" t="str">
        <f>HYPERLINK("https://qrcode-2-production.up.railway.app/qr/Arunabh_majumdar_2976b915.png","https://qrcode-2-production.up.railway.app/qr/Arunabh_majumdar_2976b915.png")</f>
        <v>https://qrcode-2-production.up.railway.app/qr/Arunabh_majumdar_2976b915.png</v>
      </c>
    </row>
    <row r="83" spans="1:3" ht="15.6" x14ac:dyDescent="0.3">
      <c r="A83" t="s">
        <v>162</v>
      </c>
      <c r="B83" t="s">
        <v>163</v>
      </c>
      <c r="C83" t="str">
        <f>HYPERLINK("https://qrcode-2-production.up.railway.app/qr/Arvind_Premanand_9b1216d4.png","https://qrcode-2-production.up.railway.app/qr/Arvind_Premanand_9b1216d4.png")</f>
        <v>https://qrcode-2-production.up.railway.app/qr/Arvind_Premanand_9b1216d4.png</v>
      </c>
    </row>
    <row r="84" spans="1:3" ht="15.6" x14ac:dyDescent="0.3">
      <c r="A84" t="s">
        <v>164</v>
      </c>
      <c r="B84" t="s">
        <v>165</v>
      </c>
      <c r="C84" t="str">
        <f>HYPERLINK("https://qrcode-2-production.up.railway.app/qr/Arya_Ballamwar_00f6c8aa.png","https://qrcode-2-production.up.railway.app/qr/Arya_Ballamwar_00f6c8aa.png")</f>
        <v>https://qrcode-2-production.up.railway.app/qr/Arya_Ballamwar_00f6c8aa.png</v>
      </c>
    </row>
    <row r="85" spans="1:3" ht="15.6" x14ac:dyDescent="0.3">
      <c r="A85" t="s">
        <v>166</v>
      </c>
      <c r="B85" t="s">
        <v>167</v>
      </c>
      <c r="C85" t="str">
        <f>HYPERLINK("https://qrcode-2-production.up.railway.app/qr/Arya_Patel_204518fe.png","https://qrcode-2-production.up.railway.app/qr/Arya_Patel_204518fe.png")</f>
        <v>https://qrcode-2-production.up.railway.app/qr/Arya_Patel_204518fe.png</v>
      </c>
    </row>
    <row r="86" spans="1:3" ht="15.6" x14ac:dyDescent="0.3">
      <c r="A86" t="s">
        <v>168</v>
      </c>
      <c r="B86" t="s">
        <v>169</v>
      </c>
      <c r="C86" t="str">
        <f>HYPERLINK("https://qrcode-2-production.up.railway.app/qr/Aryan_29ca3b9d.png","https://qrcode-2-production.up.railway.app/qr/Aryan_29ca3b9d.png")</f>
        <v>https://qrcode-2-production.up.railway.app/qr/Aryan_29ca3b9d.png</v>
      </c>
    </row>
    <row r="87" spans="1:3" ht="15.6" x14ac:dyDescent="0.3">
      <c r="A87" t="s">
        <v>168</v>
      </c>
      <c r="B87" t="s">
        <v>170</v>
      </c>
      <c r="C87" t="str">
        <f>HYPERLINK("https://qrcode-2-production.up.railway.app/qr/Aryan_29ca3b9d.png","https://qrcode-2-production.up.railway.app/qr/Aryan_29ca3b9d.png")</f>
        <v>https://qrcode-2-production.up.railway.app/qr/Aryan_29ca3b9d.png</v>
      </c>
    </row>
    <row r="88" spans="1:3" ht="15.6" x14ac:dyDescent="0.3">
      <c r="A88" t="s">
        <v>168</v>
      </c>
      <c r="B88" t="s">
        <v>171</v>
      </c>
      <c r="C88" t="str">
        <f>HYPERLINK("https://qrcode-2-production.up.railway.app/qr/Aryan_29ca3b9d.png","https://qrcode-2-production.up.railway.app/qr/Aryan_29ca3b9d.png")</f>
        <v>https://qrcode-2-production.up.railway.app/qr/Aryan_29ca3b9d.png</v>
      </c>
    </row>
    <row r="89" spans="1:3" ht="15.6" x14ac:dyDescent="0.3">
      <c r="A89" t="s">
        <v>172</v>
      </c>
      <c r="B89" t="s">
        <v>173</v>
      </c>
      <c r="C89" t="str">
        <f>HYPERLINK("https://qrcode-2-production.up.railway.app/qr/Aryan_Dhamejani_1642b828.png","https://qrcode-2-production.up.railway.app/qr/Aryan_Dhamejani_1642b828.png")</f>
        <v>https://qrcode-2-production.up.railway.app/qr/Aryan_Dhamejani_1642b828.png</v>
      </c>
    </row>
    <row r="90" spans="1:3" ht="15.6" x14ac:dyDescent="0.3">
      <c r="A90" t="s">
        <v>174</v>
      </c>
      <c r="B90" t="s">
        <v>175</v>
      </c>
      <c r="C90" t="str">
        <f>HYPERLINK("https://qrcode-2-production.up.railway.app/qr/Aryan_Yugpurush_4ce8dd93.png","https://qrcode-2-production.up.railway.app/qr/Aryan_Yugpurush_4ce8dd93.png")</f>
        <v>https://qrcode-2-production.up.railway.app/qr/Aryan_Yugpurush_4ce8dd93.png</v>
      </c>
    </row>
    <row r="91" spans="1:3" ht="15.6" x14ac:dyDescent="0.3">
      <c r="A91" t="s">
        <v>176</v>
      </c>
      <c r="B91" t="s">
        <v>177</v>
      </c>
      <c r="C91" t="str">
        <f>HYPERLINK("https://qrcode-2-production.up.railway.app/qr/Aryaveer_Malhotra_d3ab8af5.png","https://qrcode-2-production.up.railway.app/qr/Aryaveer_Malhotra_d3ab8af5.png")</f>
        <v>https://qrcode-2-production.up.railway.app/qr/Aryaveer_Malhotra_d3ab8af5.png</v>
      </c>
    </row>
    <row r="92" spans="1:3" ht="15.6" x14ac:dyDescent="0.3">
      <c r="A92" t="s">
        <v>178</v>
      </c>
      <c r="B92" t="s">
        <v>179</v>
      </c>
      <c r="C92" t="str">
        <f>HYPERLINK("https://qrcode-2-production.up.railway.app/qr/Ashish_a8e2d7e8.png","https://qrcode-2-production.up.railway.app/qr/Ashish_a8e2d7e8.png")</f>
        <v>https://qrcode-2-production.up.railway.app/qr/Ashish_a8e2d7e8.png</v>
      </c>
    </row>
    <row r="93" spans="1:3" ht="15.6" x14ac:dyDescent="0.3">
      <c r="A93" t="s">
        <v>178</v>
      </c>
      <c r="B93" t="s">
        <v>180</v>
      </c>
      <c r="C93" t="str">
        <f>HYPERLINK("https://qrcode-2-production.up.railway.app/qr/Ashish_a8e2d7e8.png","https://qrcode-2-production.up.railway.app/qr/Ashish_a8e2d7e8.png")</f>
        <v>https://qrcode-2-production.up.railway.app/qr/Ashish_a8e2d7e8.png</v>
      </c>
    </row>
    <row r="94" spans="1:3" ht="15.6" x14ac:dyDescent="0.3">
      <c r="A94" t="s">
        <v>181</v>
      </c>
      <c r="B94" t="s">
        <v>182</v>
      </c>
      <c r="C94" t="str">
        <f>HYPERLINK("https://qrcode-2-production.up.railway.app/qr/Ashlesha_Chavan_76ae9547.png","https://qrcode-2-production.up.railway.app/qr/Ashlesha_Chavan_76ae9547.png")</f>
        <v>https://qrcode-2-production.up.railway.app/qr/Ashlesha_Chavan_76ae9547.png</v>
      </c>
    </row>
    <row r="95" spans="1:3" ht="15.6" x14ac:dyDescent="0.3">
      <c r="A95" t="s">
        <v>183</v>
      </c>
      <c r="B95" t="s">
        <v>184</v>
      </c>
      <c r="C95" t="str">
        <f>HYPERLINK("https://qrcode-2-production.up.railway.app/qr/Ashu_Maxwell_3aaaf684.png","https://qrcode-2-production.up.railway.app/qr/Ashu_Maxwell_3aaaf684.png")</f>
        <v>https://qrcode-2-production.up.railway.app/qr/Ashu_Maxwell_3aaaf684.png</v>
      </c>
    </row>
    <row r="96" spans="1:3" ht="15.6" x14ac:dyDescent="0.3">
      <c r="A96" t="s">
        <v>185</v>
      </c>
      <c r="B96" t="s">
        <v>186</v>
      </c>
      <c r="C96" t="str">
        <f>HYPERLINK("https://qrcode-2-production.up.railway.app/qr/Atharv_9592eaf0.png","https://qrcode-2-production.up.railway.app/qr/Atharv_9592eaf0.png")</f>
        <v>https://qrcode-2-production.up.railway.app/qr/Atharv_9592eaf0.png</v>
      </c>
    </row>
    <row r="97" spans="1:3" ht="15.6" x14ac:dyDescent="0.3">
      <c r="A97" t="s">
        <v>187</v>
      </c>
      <c r="B97" t="s">
        <v>188</v>
      </c>
      <c r="C97" t="str">
        <f>HYPERLINK("https://qrcode-2-production.up.railway.app/qr/Atharva_4c7f8cc6.png","https://qrcode-2-production.up.railway.app/qr/Atharva_4c7f8cc6.png")</f>
        <v>https://qrcode-2-production.up.railway.app/qr/Atharva_4c7f8cc6.png</v>
      </c>
    </row>
    <row r="98" spans="1:3" ht="15.6" x14ac:dyDescent="0.3">
      <c r="A98" t="s">
        <v>189</v>
      </c>
      <c r="B98" t="s">
        <v>190</v>
      </c>
      <c r="C98" t="str">
        <f>HYPERLINK("https://qrcode-2-production.up.railway.app/qr/Atharva_Kharse_6c88547d.png","https://qrcode-2-production.up.railway.app/qr/Atharva_Kharse_6c88547d.png")</f>
        <v>https://qrcode-2-production.up.railway.app/qr/Atharva_Kharse_6c88547d.png</v>
      </c>
    </row>
    <row r="99" spans="1:3" ht="15.6" x14ac:dyDescent="0.3">
      <c r="A99" t="s">
        <v>191</v>
      </c>
      <c r="B99" t="s">
        <v>192</v>
      </c>
      <c r="C99" t="str">
        <f>HYPERLINK("https://qrcode-2-production.up.railway.app/qr/Atharva_Shandilya_680477a5.png","https://qrcode-2-production.up.railway.app/qr/Atharva_Shandilya_680477a5.png")</f>
        <v>https://qrcode-2-production.up.railway.app/qr/Atharva_Shandilya_680477a5.png</v>
      </c>
    </row>
    <row r="100" spans="1:3" ht="15.6" x14ac:dyDescent="0.3">
      <c r="A100" t="s">
        <v>193</v>
      </c>
      <c r="B100" t="s">
        <v>194</v>
      </c>
      <c r="C100" t="str">
        <f>HYPERLINK("https://qrcode-2-production.up.railway.app/qr/Atharva_Trivedi_3e5cc97e.png","https://qrcode-2-production.up.railway.app/qr/Atharva_Trivedi_3e5cc97e.png")</f>
        <v>https://qrcode-2-production.up.railway.app/qr/Atharva_Trivedi_3e5cc97e.png</v>
      </c>
    </row>
    <row r="101" spans="1:3" ht="15.6" x14ac:dyDescent="0.3">
      <c r="A101" t="s">
        <v>195</v>
      </c>
      <c r="B101" t="s">
        <v>196</v>
      </c>
      <c r="C101" t="str">
        <f>HYPERLINK("https://qrcode-2-production.up.railway.app/qr/Ayan_c0c09458.png","https://qrcode-2-production.up.railway.app/qr/Ayan_c0c09458.png")</f>
        <v>https://qrcode-2-production.up.railway.app/qr/Ayan_c0c09458.png</v>
      </c>
    </row>
    <row r="102" spans="1:3" ht="15.6" x14ac:dyDescent="0.3">
      <c r="A102" t="s">
        <v>197</v>
      </c>
      <c r="B102" t="s">
        <v>198</v>
      </c>
      <c r="C102" t="str">
        <f>HYPERLINK("https://qrcode-2-production.up.railway.app/qr/Ayansh_Swati_Deole_83fdda3d.png","https://qrcode-2-production.up.railway.app/qr/Ayansh_Swati_Deole_83fdda3d.png")</f>
        <v>https://qrcode-2-production.up.railway.app/qr/Ayansh_Swati_Deole_83fdda3d.png</v>
      </c>
    </row>
    <row r="103" spans="1:3" ht="15.6" x14ac:dyDescent="0.3">
      <c r="A103" t="s">
        <v>199</v>
      </c>
      <c r="B103" t="s">
        <v>200</v>
      </c>
      <c r="C103" t="str">
        <f>HYPERLINK("https://qrcode-2-production.up.railway.app/qr/Ayushman_Sharma_883b98b6.png","https://qrcode-2-production.up.railway.app/qr/Ayushman_Sharma_883b98b6.png")</f>
        <v>https://qrcode-2-production.up.railway.app/qr/Ayushman_Sharma_883b98b6.png</v>
      </c>
    </row>
    <row r="104" spans="1:3" ht="15.6" x14ac:dyDescent="0.3">
      <c r="A104" t="s">
        <v>201</v>
      </c>
      <c r="B104" t="s">
        <v>202</v>
      </c>
      <c r="C104" t="str">
        <f>HYPERLINK("https://qrcode-2-production.up.railway.app/qr/Azman_Usmani_cde1f926.png","https://qrcode-2-production.up.railway.app/qr/Azman_Usmani_cde1f926.png")</f>
        <v>https://qrcode-2-production.up.railway.app/qr/Azman_Usmani_cde1f926.png</v>
      </c>
    </row>
    <row r="105" spans="1:3" ht="15.6" x14ac:dyDescent="0.3">
      <c r="A105" t="s">
        <v>203</v>
      </c>
      <c r="B105" t="s">
        <v>204</v>
      </c>
      <c r="C105" t="str">
        <f>HYPERLINK("https://qrcode-2-production.up.railway.app/qr/Banteidor_K_Swer_aac5c8c4.png","https://qrcode-2-production.up.railway.app/qr/Banteidor_K_Swer_aac5c8c4.png")</f>
        <v>https://qrcode-2-production.up.railway.app/qr/Banteidor_K_Swer_aac5c8c4.png</v>
      </c>
    </row>
    <row r="106" spans="1:3" ht="15.6" x14ac:dyDescent="0.3">
      <c r="A106" t="s">
        <v>205</v>
      </c>
      <c r="B106" t="s">
        <v>206</v>
      </c>
      <c r="C106" t="str">
        <f>HYPERLINK("https://qrcode-2-production.up.railway.app/qr/Benny_Monteiro_5b445989.png","https://qrcode-2-production.up.railway.app/qr/Benny_Monteiro_5b445989.png")</f>
        <v>https://qrcode-2-production.up.railway.app/qr/Benny_Monteiro_5b445989.png</v>
      </c>
    </row>
    <row r="107" spans="1:3" ht="15.6" x14ac:dyDescent="0.3">
      <c r="A107" t="s">
        <v>207</v>
      </c>
      <c r="B107" t="s">
        <v>208</v>
      </c>
      <c r="C107" t="str">
        <f>HYPERLINK("https://qrcode-2-production.up.railway.app/qr/Bhargav_Waikar_574cc6ae.png","https://qrcode-2-production.up.railway.app/qr/Bhargav_Waikar_574cc6ae.png")</f>
        <v>https://qrcode-2-production.up.railway.app/qr/Bhargav_Waikar_574cc6ae.png</v>
      </c>
    </row>
    <row r="108" spans="1:3" ht="15.6" x14ac:dyDescent="0.3">
      <c r="A108" t="s">
        <v>209</v>
      </c>
      <c r="B108" t="s">
        <v>210</v>
      </c>
      <c r="C108" t="str">
        <f>HYPERLINK("https://qrcode-2-production.up.railway.app/qr/Bhavya_Jain_d7ccf253.png","https://qrcode-2-production.up.railway.app/qr/Bhavya_Jain_d7ccf253.png")</f>
        <v>https://qrcode-2-production.up.railway.app/qr/Bhavya_Jain_d7ccf253.png</v>
      </c>
    </row>
    <row r="109" spans="1:3" ht="15.6" x14ac:dyDescent="0.3">
      <c r="A109" t="s">
        <v>211</v>
      </c>
      <c r="B109" t="s">
        <v>212</v>
      </c>
      <c r="C109" t="str">
        <f>HYPERLINK("https://qrcode-2-production.up.railway.app/qr/Bilal_Manihar_2470e09b.png","https://qrcode-2-production.up.railway.app/qr/Bilal_Manihar_2470e09b.png")</f>
        <v>https://qrcode-2-production.up.railway.app/qr/Bilal_Manihar_2470e09b.png</v>
      </c>
    </row>
    <row r="110" spans="1:3" ht="15.6" x14ac:dyDescent="0.3">
      <c r="A110" t="s">
        <v>213</v>
      </c>
      <c r="B110" t="s">
        <v>214</v>
      </c>
      <c r="C110" t="str">
        <f>HYPERLINK("https://qrcode-2-production.up.railway.app/qr/Biswa_Bhushan_Majhi_428a1a27.png","https://qrcode-2-production.up.railway.app/qr/Biswa_Bhushan_Majhi_428a1a27.png")</f>
        <v>https://qrcode-2-production.up.railway.app/qr/Biswa_Bhushan_Majhi_428a1a27.png</v>
      </c>
    </row>
    <row r="111" spans="1:3" ht="15.6" x14ac:dyDescent="0.3">
      <c r="A111" t="s">
        <v>215</v>
      </c>
      <c r="B111" t="s">
        <v>216</v>
      </c>
      <c r="C111" t="str">
        <f>HYPERLINK("https://qrcode-2-production.up.railway.app/qr/Brendan_Colaco_ab905865.png","https://qrcode-2-production.up.railway.app/qr/Brendan_Colaco_ab905865.png")</f>
        <v>https://qrcode-2-production.up.railway.app/qr/Brendan_Colaco_ab905865.png</v>
      </c>
    </row>
    <row r="112" spans="1:3" ht="15.6" x14ac:dyDescent="0.3">
      <c r="A112" t="s">
        <v>217</v>
      </c>
      <c r="B112" t="s">
        <v>218</v>
      </c>
      <c r="C112" t="str">
        <f>HYPERLINK("https://qrcode-2-production.up.railway.app/qr/Bryan_Fernandes_f0467e46.png","https://qrcode-2-production.up.railway.app/qr/Bryan_Fernandes_f0467e46.png")</f>
        <v>https://qrcode-2-production.up.railway.app/qr/Bryan_Fernandes_f0467e46.png</v>
      </c>
    </row>
    <row r="113" spans="1:3" ht="15.6" x14ac:dyDescent="0.3">
      <c r="A113" t="s">
        <v>219</v>
      </c>
      <c r="B113" t="s">
        <v>220</v>
      </c>
      <c r="C113" t="str">
        <f>HYPERLINK("https://qrcode-2-production.up.railway.app/qr/Caroline_Patricia_Simon_7e7a2d91.png","https://qrcode-2-production.up.railway.app/qr/Caroline_Patricia_Simon_7e7a2d91.png")</f>
        <v>https://qrcode-2-production.up.railway.app/qr/Caroline_Patricia_Simon_7e7a2d91.png</v>
      </c>
    </row>
    <row r="114" spans="1:3" ht="15.6" x14ac:dyDescent="0.3">
      <c r="A114" t="s">
        <v>221</v>
      </c>
      <c r="B114" t="s">
        <v>222</v>
      </c>
      <c r="C114" t="str">
        <f>HYPERLINK("https://qrcode-2-production.up.railway.app/qr/Chaitanya_39fd8d50.png","https://qrcode-2-production.up.railway.app/qr/Chaitanya_39fd8d50.png")</f>
        <v>https://qrcode-2-production.up.railway.app/qr/Chaitanya_39fd8d50.png</v>
      </c>
    </row>
    <row r="115" spans="1:3" ht="15.6" x14ac:dyDescent="0.3">
      <c r="A115" t="s">
        <v>223</v>
      </c>
      <c r="B115" t="s">
        <v>224</v>
      </c>
      <c r="C115" t="str">
        <f>HYPERLINK("https://qrcode-2-production.up.railway.app/qr/chaitanya_shah_885e2e24.png","https://qrcode-2-production.up.railway.app/qr/chaitanya_shah_885e2e24.png")</f>
        <v>https://qrcode-2-production.up.railway.app/qr/chaitanya_shah_885e2e24.png</v>
      </c>
    </row>
    <row r="116" spans="1:3" ht="15.6" x14ac:dyDescent="0.3">
      <c r="A116" t="s">
        <v>225</v>
      </c>
      <c r="B116" t="s">
        <v>226</v>
      </c>
      <c r="C116" t="str">
        <f>HYPERLINK("https://qrcode-2-production.up.railway.app/qr/Chinmay_Shah_f88091b4.png","https://qrcode-2-production.up.railway.app/qr/Chinmay_Shah_f88091b4.png")</f>
        <v>https://qrcode-2-production.up.railway.app/qr/Chinmay_Shah_f88091b4.png</v>
      </c>
    </row>
    <row r="117" spans="1:3" ht="15.6" x14ac:dyDescent="0.3">
      <c r="A117" t="s">
        <v>227</v>
      </c>
      <c r="B117" t="s">
        <v>228</v>
      </c>
      <c r="C117" t="str">
        <f>HYPERLINK("https://qrcode-2-production.up.railway.app/qr/Chirag_Mehta_d1bd99fc.png","https://qrcode-2-production.up.railway.app/qr/Chirag_Mehta_d1bd99fc.png")</f>
        <v>https://qrcode-2-production.up.railway.app/qr/Chirag_Mehta_d1bd99fc.png</v>
      </c>
    </row>
    <row r="118" spans="1:3" ht="15.6" x14ac:dyDescent="0.3">
      <c r="A118" t="s">
        <v>229</v>
      </c>
      <c r="B118" t="s">
        <v>230</v>
      </c>
      <c r="C118" t="str">
        <f>HYPERLINK("https://qrcode-2-production.up.railway.app/qr/Chirag_Shah_7558ec05.png","https://qrcode-2-production.up.railway.app/qr/Chirag_Shah_7558ec05.png")</f>
        <v>https://qrcode-2-production.up.railway.app/qr/Chirag_Shah_7558ec05.png</v>
      </c>
    </row>
    <row r="119" spans="1:3" ht="15.6" x14ac:dyDescent="0.3">
      <c r="A119" t="s">
        <v>231</v>
      </c>
      <c r="B119" t="s">
        <v>232</v>
      </c>
      <c r="C119" t="str">
        <f>HYPERLINK("https://qrcode-2-production.up.railway.app/qr/Chivonn_Fernandes_dfa3d40c.png","https://qrcode-2-production.up.railway.app/qr/Chivonn_Fernandes_dfa3d40c.png")</f>
        <v>https://qrcode-2-production.up.railway.app/qr/Chivonn_Fernandes_dfa3d40c.png</v>
      </c>
    </row>
    <row r="120" spans="1:3" ht="15.6" x14ac:dyDescent="0.3">
      <c r="A120" t="s">
        <v>233</v>
      </c>
      <c r="B120" t="s">
        <v>234</v>
      </c>
      <c r="C120" t="str">
        <f>HYPERLINK("https://qrcode-2-production.up.railway.app/qr/Christelle_09ffc9e9.png","https://qrcode-2-production.up.railway.app/qr/Christelle_09ffc9e9.png")</f>
        <v>https://qrcode-2-production.up.railway.app/qr/Christelle_09ffc9e9.png</v>
      </c>
    </row>
    <row r="121" spans="1:3" ht="15.6" x14ac:dyDescent="0.3">
      <c r="A121" t="s">
        <v>235</v>
      </c>
      <c r="B121" t="s">
        <v>236</v>
      </c>
      <c r="C121" t="str">
        <f>HYPERLINK("https://qrcode-2-production.up.railway.app/qr/Christelle_Carneiro_Alphonso_2655522e.png","https://qrcode-2-production.up.railway.app/qr/Christelle_Carneiro_Alphonso_2655522e.png")</f>
        <v>https://qrcode-2-production.up.railway.app/qr/Christelle_Carneiro_Alphonso_2655522e.png</v>
      </c>
    </row>
    <row r="122" spans="1:3" ht="15.6" x14ac:dyDescent="0.3">
      <c r="A122" t="s">
        <v>237</v>
      </c>
      <c r="B122" t="s">
        <v>238</v>
      </c>
      <c r="C122" t="str">
        <f>HYPERLINK("https://qrcode-2-production.up.railway.app/qr/Clyde_62ab2fd7.png","https://qrcode-2-production.up.railway.app/qr/Clyde_62ab2fd7.png")</f>
        <v>https://qrcode-2-production.up.railway.app/qr/Clyde_62ab2fd7.png</v>
      </c>
    </row>
    <row r="123" spans="1:3" ht="15.6" x14ac:dyDescent="0.3">
      <c r="A123" t="s">
        <v>239</v>
      </c>
      <c r="B123" t="s">
        <v>240</v>
      </c>
      <c r="C123" t="str">
        <f>HYPERLINK("https://qrcode-2-production.up.railway.app/qr/Craig_Dsouza_0a0a260e.png","https://qrcode-2-production.up.railway.app/qr/Craig_Dsouza_0a0a260e.png")</f>
        <v>https://qrcode-2-production.up.railway.app/qr/Craig_Dsouza_0a0a260e.png</v>
      </c>
    </row>
    <row r="124" spans="1:3" ht="15.6" x14ac:dyDescent="0.3">
      <c r="A124" t="s">
        <v>241</v>
      </c>
      <c r="B124" t="s">
        <v>242</v>
      </c>
      <c r="C124" t="str">
        <f>HYPERLINK("https://qrcode-2-production.up.railway.app/qr/Crissanta_Jomy_74d37500.png","https://qrcode-2-production.up.railway.app/qr/Crissanta_Jomy_74d37500.png")</f>
        <v>https://qrcode-2-production.up.railway.app/qr/Crissanta_Jomy_74d37500.png</v>
      </c>
    </row>
    <row r="125" spans="1:3" ht="15.6" x14ac:dyDescent="0.3">
      <c r="A125" t="s">
        <v>243</v>
      </c>
      <c r="B125" t="s">
        <v>244</v>
      </c>
      <c r="C125" t="str">
        <f>HYPERLINK("https://qrcode-2-production.up.railway.app/qr/Darryl_Furtado_a74bb3b4.png","https://qrcode-2-production.up.railway.app/qr/Darryl_Furtado_a74bb3b4.png")</f>
        <v>https://qrcode-2-production.up.railway.app/qr/Darryl_Furtado_a74bb3b4.png</v>
      </c>
    </row>
    <row r="126" spans="1:3" ht="15.6" x14ac:dyDescent="0.3">
      <c r="A126" t="s">
        <v>245</v>
      </c>
      <c r="B126" t="s">
        <v>246</v>
      </c>
      <c r="C126" t="str">
        <f>HYPERLINK("https://qrcode-2-production.up.railway.app/qr/Darshit_33748b5d.png","https://qrcode-2-production.up.railway.app/qr/Darshit_33748b5d.png")</f>
        <v>https://qrcode-2-production.up.railway.app/qr/Darshit_33748b5d.png</v>
      </c>
    </row>
    <row r="127" spans="1:3" ht="15.6" x14ac:dyDescent="0.3">
      <c r="A127" t="s">
        <v>247</v>
      </c>
      <c r="B127" t="s">
        <v>248</v>
      </c>
      <c r="C127" t="str">
        <f>HYPERLINK("https://qrcode-2-production.up.railway.app/qr/David_John_fa03f123.png","https://qrcode-2-production.up.railway.app/qr/David_John_fa03f123.png")</f>
        <v>https://qrcode-2-production.up.railway.app/qr/David_John_fa03f123.png</v>
      </c>
    </row>
    <row r="128" spans="1:3" ht="15.6" x14ac:dyDescent="0.3">
      <c r="A128" t="s">
        <v>249</v>
      </c>
      <c r="B128" t="s">
        <v>250</v>
      </c>
      <c r="C128" t="str">
        <f>HYPERLINK("https://qrcode-2-production.up.railway.app/qr/DAYLON_ccc348e3.png","https://qrcode-2-production.up.railway.app/qr/DAYLON_ccc348e3.png")</f>
        <v>https://qrcode-2-production.up.railway.app/qr/DAYLON_ccc348e3.png</v>
      </c>
    </row>
    <row r="129" spans="1:3" ht="15.6" x14ac:dyDescent="0.3">
      <c r="A129" t="s">
        <v>251</v>
      </c>
      <c r="B129" t="s">
        <v>252</v>
      </c>
      <c r="C129" t="str">
        <f>HYPERLINK("https://qrcode-2-production.up.railway.app/qr/Deep_Chhadva_12afe246.png","https://qrcode-2-production.up.railway.app/qr/Deep_Chhadva_12afe246.png")</f>
        <v>https://qrcode-2-production.up.railway.app/qr/Deep_Chhadva_12afe246.png</v>
      </c>
    </row>
    <row r="130" spans="1:3" ht="15.6" x14ac:dyDescent="0.3">
      <c r="A130" t="s">
        <v>253</v>
      </c>
      <c r="B130" t="s">
        <v>254</v>
      </c>
      <c r="C130" t="str">
        <f>HYPERLINK("https://qrcode-2-production.up.railway.app/qr/Deepak_Nadar_86c27140.png","https://qrcode-2-production.up.railway.app/qr/Deepak_Nadar_86c27140.png")</f>
        <v>https://qrcode-2-production.up.railway.app/qr/Deepak_Nadar_86c27140.png</v>
      </c>
    </row>
    <row r="131" spans="1:3" ht="15.6" x14ac:dyDescent="0.3">
      <c r="A131" t="s">
        <v>255</v>
      </c>
      <c r="B131" t="s">
        <v>256</v>
      </c>
      <c r="C131" t="str">
        <f>HYPERLINK("https://qrcode-2-production.up.railway.app/qr/Deepak_Saini_1477466d.png","https://qrcode-2-production.up.railway.app/qr/Deepak_Saini_1477466d.png")</f>
        <v>https://qrcode-2-production.up.railway.app/qr/Deepak_Saini_1477466d.png</v>
      </c>
    </row>
    <row r="132" spans="1:3" ht="15.6" x14ac:dyDescent="0.3">
      <c r="A132" t="s">
        <v>257</v>
      </c>
      <c r="B132" t="s">
        <v>258</v>
      </c>
      <c r="C132" t="str">
        <f>HYPERLINK("https://qrcode-2-production.up.railway.app/qr/Denver_Fernandes_34476875.png","https://qrcode-2-production.up.railway.app/qr/Denver_Fernandes_34476875.png")</f>
        <v>https://qrcode-2-production.up.railway.app/qr/Denver_Fernandes_34476875.png</v>
      </c>
    </row>
    <row r="133" spans="1:3" ht="15.6" x14ac:dyDescent="0.3">
      <c r="A133" t="s">
        <v>259</v>
      </c>
      <c r="B133" t="s">
        <v>260</v>
      </c>
      <c r="C133" t="str">
        <f>HYPERLINK("https://qrcode-2-production.up.railway.app/qr/Dev_talreja_3e1474d3.png","https://qrcode-2-production.up.railway.app/qr/Dev_talreja_3e1474d3.png")</f>
        <v>https://qrcode-2-production.up.railway.app/qr/Dev_talreja_3e1474d3.png</v>
      </c>
    </row>
    <row r="134" spans="1:3" ht="15.6" x14ac:dyDescent="0.3">
      <c r="A134" t="s">
        <v>261</v>
      </c>
      <c r="B134" t="s">
        <v>262</v>
      </c>
      <c r="C134" t="str">
        <f>HYPERLINK("https://qrcode-2-production.up.railway.app/qr/Devansh_45e0f33f.png","https://qrcode-2-production.up.railway.app/qr/Devansh_45e0f33f.png")</f>
        <v>https://qrcode-2-production.up.railway.app/qr/Devansh_45e0f33f.png</v>
      </c>
    </row>
    <row r="135" spans="1:3" ht="15.6" x14ac:dyDescent="0.3">
      <c r="A135" t="s">
        <v>263</v>
      </c>
      <c r="B135" t="s">
        <v>264</v>
      </c>
      <c r="C135" t="str">
        <f>HYPERLINK("https://qrcode-2-production.up.railway.app/qr/Devansh_Kothari_9a254dbf.png","https://qrcode-2-production.up.railway.app/qr/Devansh_Kothari_9a254dbf.png")</f>
        <v>https://qrcode-2-production.up.railway.app/qr/Devansh_Kothari_9a254dbf.png</v>
      </c>
    </row>
    <row r="136" spans="1:3" ht="15.6" x14ac:dyDescent="0.3">
      <c r="A136" t="s">
        <v>265</v>
      </c>
      <c r="B136" t="s">
        <v>266</v>
      </c>
      <c r="C136" t="str">
        <f>HYPERLINK("https://qrcode-2-production.up.railway.app/qr/Devansh_Nigam_6b6ee843.png","https://qrcode-2-production.up.railway.app/qr/Devansh_Nigam_6b6ee843.png")</f>
        <v>https://qrcode-2-production.up.railway.app/qr/Devansh_Nigam_6b6ee843.png</v>
      </c>
    </row>
    <row r="137" spans="1:3" ht="15.6" x14ac:dyDescent="0.3">
      <c r="A137" t="s">
        <v>267</v>
      </c>
      <c r="B137" t="s">
        <v>268</v>
      </c>
      <c r="C137" t="str">
        <f>HYPERLINK("https://qrcode-2-production.up.railway.app/qr/Devavrat_Nimbalkar_bc869619.png","https://qrcode-2-production.up.railway.app/qr/Devavrat_Nimbalkar_bc869619.png")</f>
        <v>https://qrcode-2-production.up.railway.app/qr/Devavrat_Nimbalkar_bc869619.png</v>
      </c>
    </row>
    <row r="138" spans="1:3" ht="15.6" x14ac:dyDescent="0.3">
      <c r="A138" t="s">
        <v>269</v>
      </c>
      <c r="B138" t="s">
        <v>270</v>
      </c>
      <c r="C138" t="str">
        <f>HYPERLINK("https://qrcode-2-production.up.railway.app/qr/Devvrat_Shashikant_Mainhallikar_0dc622c2.png","https://qrcode-2-production.up.railway.app/qr/Devvrat_Shashikant_Mainhallikar_0dc622c2.png")</f>
        <v>https://qrcode-2-production.up.railway.app/qr/Devvrat_Shashikant_Mainhallikar_0dc622c2.png</v>
      </c>
    </row>
    <row r="139" spans="1:3" ht="15.6" x14ac:dyDescent="0.3">
      <c r="A139" t="s">
        <v>271</v>
      </c>
      <c r="B139" t="s">
        <v>272</v>
      </c>
      <c r="C139" t="str">
        <f>HYPERLINK("https://qrcode-2-production.up.railway.app/qr/Devwrat_7540de0a.png","https://qrcode-2-production.up.railway.app/qr/Devwrat_7540de0a.png")</f>
        <v>https://qrcode-2-production.up.railway.app/qr/Devwrat_7540de0a.png</v>
      </c>
    </row>
    <row r="140" spans="1:3" ht="15.6" x14ac:dyDescent="0.3">
      <c r="A140" t="s">
        <v>273</v>
      </c>
      <c r="B140" t="s">
        <v>274</v>
      </c>
      <c r="C140" t="str">
        <f>HYPERLINK("https://qrcode-2-production.up.railway.app/qr/Dhananjay_Kanaujia_5287cdbb.png","https://qrcode-2-production.up.railway.app/qr/Dhananjay_Kanaujia_5287cdbb.png")</f>
        <v>https://qrcode-2-production.up.railway.app/qr/Dhananjay_Kanaujia_5287cdbb.png</v>
      </c>
    </row>
    <row r="141" spans="1:3" ht="15.6" x14ac:dyDescent="0.3">
      <c r="A141" t="s">
        <v>275</v>
      </c>
      <c r="B141" t="s">
        <v>276</v>
      </c>
      <c r="C141" t="str">
        <f>HYPERLINK("https://qrcode-2-production.up.railway.app/qr/Dharam_Desa_fdfd71f8.png","https://qrcode-2-production.up.railway.app/qr/Dharam_Desa_fdfd71f8.png")</f>
        <v>https://qrcode-2-production.up.railway.app/qr/Dharam_Desa_fdfd71f8.png</v>
      </c>
    </row>
    <row r="142" spans="1:3" ht="15.6" x14ac:dyDescent="0.3">
      <c r="A142" t="s">
        <v>277</v>
      </c>
      <c r="B142" t="s">
        <v>278</v>
      </c>
      <c r="C142" t="str">
        <f>HYPERLINK("https://qrcode-2-production.up.railway.app/qr/Dharik_Rajawat_a506f9d2.png","https://qrcode-2-production.up.railway.app/qr/Dharik_Rajawat_a506f9d2.png")</f>
        <v>https://qrcode-2-production.up.railway.app/qr/Dharik_Rajawat_a506f9d2.png</v>
      </c>
    </row>
    <row r="143" spans="1:3" ht="15.6" x14ac:dyDescent="0.3">
      <c r="A143" t="s">
        <v>279</v>
      </c>
      <c r="B143" t="s">
        <v>280</v>
      </c>
      <c r="C143" t="str">
        <f>HYPERLINK("https://qrcode-2-production.up.railway.app/qr/Dhaval_Bhanushali_17d3f9b2.png","https://qrcode-2-production.up.railway.app/qr/Dhaval_Bhanushali_17d3f9b2.png")</f>
        <v>https://qrcode-2-production.up.railway.app/qr/Dhaval_Bhanushali_17d3f9b2.png</v>
      </c>
    </row>
    <row r="144" spans="1:3" ht="15.6" x14ac:dyDescent="0.3">
      <c r="A144" t="s">
        <v>281</v>
      </c>
      <c r="B144" t="s">
        <v>282</v>
      </c>
      <c r="C144" t="str">
        <f>HYPERLINK("https://qrcode-2-production.up.railway.app/qr/Dhiraj_Malhotra_0ab7883e.png","https://qrcode-2-production.up.railway.app/qr/Dhiraj_Malhotra_0ab7883e.png")</f>
        <v>https://qrcode-2-production.up.railway.app/qr/Dhiraj_Malhotra_0ab7883e.png</v>
      </c>
    </row>
    <row r="145" spans="1:3" ht="15.6" x14ac:dyDescent="0.3">
      <c r="A145" t="s">
        <v>283</v>
      </c>
      <c r="B145" t="s">
        <v>284</v>
      </c>
      <c r="C145" t="str">
        <f>HYPERLINK("https://qrcode-2-production.up.railway.app/qr/Dhruv_c3c61873.png","https://qrcode-2-production.up.railway.app/qr/Dhruv_c3c61873.png")</f>
        <v>https://qrcode-2-production.up.railway.app/qr/Dhruv_c3c61873.png</v>
      </c>
    </row>
    <row r="146" spans="1:3" ht="15.6" x14ac:dyDescent="0.3">
      <c r="A146" t="s">
        <v>285</v>
      </c>
      <c r="B146" t="s">
        <v>286</v>
      </c>
      <c r="C146" t="str">
        <f>HYPERLINK("https://qrcode-2-production.up.railway.app/qr/DHRUV_JOGANI_ccc05aa6.png","https://qrcode-2-production.up.railway.app/qr/DHRUV_JOGANI_ccc05aa6.png")</f>
        <v>https://qrcode-2-production.up.railway.app/qr/DHRUV_JOGANI_ccc05aa6.png</v>
      </c>
    </row>
    <row r="147" spans="1:3" ht="15.6" x14ac:dyDescent="0.3">
      <c r="A147" t="s">
        <v>287</v>
      </c>
      <c r="B147" t="s">
        <v>288</v>
      </c>
      <c r="C147" t="str">
        <f>HYPERLINK("https://qrcode-2-production.up.railway.app/qr/Dhruv_makhija_a853b9ae.png","https://qrcode-2-production.up.railway.app/qr/Dhruv_makhija_a853b9ae.png")</f>
        <v>https://qrcode-2-production.up.railway.app/qr/Dhruv_makhija_a853b9ae.png</v>
      </c>
    </row>
    <row r="148" spans="1:3" ht="15.6" x14ac:dyDescent="0.3">
      <c r="A148" t="s">
        <v>289</v>
      </c>
      <c r="B148" t="s">
        <v>290</v>
      </c>
      <c r="C148" t="str">
        <f>HYPERLINK("https://qrcode-2-production.up.railway.app/qr/Dhruv_Makhija_f00480fc.png","https://qrcode-2-production.up.railway.app/qr/Dhruv_Makhija_f00480fc.png")</f>
        <v>https://qrcode-2-production.up.railway.app/qr/Dhruv_Makhija_f00480fc.png</v>
      </c>
    </row>
    <row r="149" spans="1:3" ht="15.6" x14ac:dyDescent="0.3">
      <c r="A149" t="s">
        <v>291</v>
      </c>
      <c r="B149" t="s">
        <v>292</v>
      </c>
      <c r="C149" t="str">
        <f>HYPERLINK("https://qrcode-2-production.up.railway.app/qr/Dhruv_Sabharwal_5ae5e388.png","https://qrcode-2-production.up.railway.app/qr/Dhruv_Sabharwal_5ae5e388.png")</f>
        <v>https://qrcode-2-production.up.railway.app/qr/Dhruv_Sabharwal_5ae5e388.png</v>
      </c>
    </row>
    <row r="150" spans="1:3" ht="15.6" x14ac:dyDescent="0.3">
      <c r="A150" t="s">
        <v>293</v>
      </c>
      <c r="B150" t="s">
        <v>294</v>
      </c>
      <c r="C150" t="str">
        <f>HYPERLINK("https://qrcode-2-production.up.railway.app/qr/Dhruvin_Gosar_0d41b661.png","https://qrcode-2-production.up.railway.app/qr/Dhruvin_Gosar_0d41b661.png")</f>
        <v>https://qrcode-2-production.up.railway.app/qr/Dhruvin_Gosar_0d41b661.png</v>
      </c>
    </row>
    <row r="151" spans="1:3" ht="15.6" x14ac:dyDescent="0.3">
      <c r="A151" t="s">
        <v>295</v>
      </c>
      <c r="B151" t="s">
        <v>296</v>
      </c>
      <c r="C151" t="str">
        <f>HYPERLINK("https://qrcode-2-production.up.railway.app/qr/dhyey_68b80fe8.png","https://qrcode-2-production.up.railway.app/qr/dhyey_68b80fe8.png")</f>
        <v>https://qrcode-2-production.up.railway.app/qr/dhyey_68b80fe8.png</v>
      </c>
    </row>
    <row r="152" spans="1:3" ht="15.6" x14ac:dyDescent="0.3">
      <c r="A152" t="s">
        <v>297</v>
      </c>
      <c r="B152" t="s">
        <v>298</v>
      </c>
      <c r="C152" t="str">
        <f>HYPERLINK("https://qrcode-2-production.up.railway.app/qr/Dipanker_sharma_19a57f33.png","https://qrcode-2-production.up.railway.app/qr/Dipanker_sharma_19a57f33.png")</f>
        <v>https://qrcode-2-production.up.railway.app/qr/Dipanker_sharma_19a57f33.png</v>
      </c>
    </row>
    <row r="153" spans="1:3" ht="15.6" x14ac:dyDescent="0.3">
      <c r="A153" t="s">
        <v>299</v>
      </c>
      <c r="B153" t="s">
        <v>300</v>
      </c>
      <c r="C153" t="str">
        <f>HYPERLINK("https://qrcode-2-production.up.railway.app/qr/Divyam_Dasgupta_05cf7da4.png","https://qrcode-2-production.up.railway.app/qr/Divyam_Dasgupta_05cf7da4.png")</f>
        <v>https://qrcode-2-production.up.railway.app/qr/Divyam_Dasgupta_05cf7da4.png</v>
      </c>
    </row>
    <row r="154" spans="1:3" ht="15.6" x14ac:dyDescent="0.3">
      <c r="A154" t="s">
        <v>301</v>
      </c>
      <c r="B154" t="s">
        <v>302</v>
      </c>
      <c r="C154" t="str">
        <f>HYPERLINK("https://qrcode-2-production.up.railway.app/qr/Divyesh_Vora_193055db.png","https://qrcode-2-production.up.railway.app/qr/Divyesh_Vora_193055db.png")</f>
        <v>https://qrcode-2-production.up.railway.app/qr/Divyesh_Vora_193055db.png</v>
      </c>
    </row>
    <row r="155" spans="1:3" ht="15.6" x14ac:dyDescent="0.3">
      <c r="A155" t="s">
        <v>303</v>
      </c>
      <c r="B155" t="s">
        <v>304</v>
      </c>
      <c r="C155" t="str">
        <f>HYPERLINK("https://qrcode-2-production.up.railway.app/qr/Diya_Jain_ea7fbb87.png","https://qrcode-2-production.up.railway.app/qr/Diya_Jain_ea7fbb87.png")</f>
        <v>https://qrcode-2-production.up.railway.app/qr/Diya_Jain_ea7fbb87.png</v>
      </c>
    </row>
    <row r="156" spans="1:3" ht="15.6" x14ac:dyDescent="0.3">
      <c r="A156" t="s">
        <v>305</v>
      </c>
      <c r="B156" t="s">
        <v>306</v>
      </c>
      <c r="C156" t="str">
        <f>HYPERLINK("https://qrcode-2-production.up.railway.app/qr/Dnyanda_Parab_9a7109e4.png","https://qrcode-2-production.up.railway.app/qr/Dnyanda_Parab_9a7109e4.png")</f>
        <v>https://qrcode-2-production.up.railway.app/qr/Dnyanda_Parab_9a7109e4.png</v>
      </c>
    </row>
    <row r="157" spans="1:3" ht="15.6" x14ac:dyDescent="0.3">
      <c r="A157" t="s">
        <v>307</v>
      </c>
      <c r="B157" t="s">
        <v>308</v>
      </c>
      <c r="C157" t="str">
        <f>HYPERLINK("https://qrcode-2-production.up.railway.app/qr/Drona_Ghosh_4dfac50c.png","https://qrcode-2-production.up.railway.app/qr/Drona_Ghosh_4dfac50c.png")</f>
        <v>https://qrcode-2-production.up.railway.app/qr/Drona_Ghosh_4dfac50c.png</v>
      </c>
    </row>
    <row r="158" spans="1:3" ht="15.6" x14ac:dyDescent="0.3">
      <c r="A158" t="s">
        <v>309</v>
      </c>
      <c r="B158" t="s">
        <v>310</v>
      </c>
      <c r="C158" t="str">
        <f>HYPERLINK("https://qrcode-2-production.up.railway.app/qr/Dushyant_66715909.png","https://qrcode-2-production.up.railway.app/qr/Dushyant_66715909.png")</f>
        <v>https://qrcode-2-production.up.railway.app/qr/Dushyant_66715909.png</v>
      </c>
    </row>
    <row r="159" spans="1:3" ht="15.6" x14ac:dyDescent="0.3">
      <c r="A159" t="s">
        <v>311</v>
      </c>
      <c r="B159" t="s">
        <v>312</v>
      </c>
      <c r="C159" t="str">
        <f>HYPERLINK("https://qrcode-2-production.up.railway.app/qr/dylan_88f2c794.png","https://qrcode-2-production.up.railway.app/qr/dylan_88f2c794.png")</f>
        <v>https://qrcode-2-production.up.railway.app/qr/dylan_88f2c794.png</v>
      </c>
    </row>
    <row r="160" spans="1:3" ht="15.6" x14ac:dyDescent="0.3">
      <c r="A160" t="s">
        <v>313</v>
      </c>
      <c r="B160" t="s">
        <v>314</v>
      </c>
      <c r="C160" t="str">
        <f>HYPERLINK("https://qrcode-2-production.up.railway.app/qr/Ebrahim_Kondkar_8033d3d6.png","https://qrcode-2-production.up.railway.app/qr/Ebrahim_Kondkar_8033d3d6.png")</f>
        <v>https://qrcode-2-production.up.railway.app/qr/Ebrahim_Kondkar_8033d3d6.png</v>
      </c>
    </row>
    <row r="161" spans="1:3" ht="15.6" x14ac:dyDescent="0.3">
      <c r="A161" t="s">
        <v>315</v>
      </c>
      <c r="B161" t="s">
        <v>316</v>
      </c>
      <c r="C161" t="str">
        <f>HYPERLINK("https://qrcode-2-production.up.railway.app/qr/Ethan_Lobo_ccc68b8b.png","https://qrcode-2-production.up.railway.app/qr/Ethan_Lobo_ccc68b8b.png")</f>
        <v>https://qrcode-2-production.up.railway.app/qr/Ethan_Lobo_ccc68b8b.png</v>
      </c>
    </row>
    <row r="162" spans="1:3" ht="15.6" x14ac:dyDescent="0.3">
      <c r="A162" t="s">
        <v>317</v>
      </c>
      <c r="B162" t="s">
        <v>318</v>
      </c>
      <c r="C162" t="str">
        <f>HYPERLINK("https://qrcode-2-production.up.railway.app/qr/Faron_988d40b5.png","https://qrcode-2-production.up.railway.app/qr/Faron_988d40b5.png")</f>
        <v>https://qrcode-2-production.up.railway.app/qr/Faron_988d40b5.png</v>
      </c>
    </row>
    <row r="163" spans="1:3" ht="15.6" x14ac:dyDescent="0.3">
      <c r="A163" t="s">
        <v>319</v>
      </c>
      <c r="B163" t="s">
        <v>320</v>
      </c>
      <c r="C163" t="str">
        <f>HYPERLINK("https://qrcode-2-production.up.railway.app/qr/Garv_2b91ad0c.png","https://qrcode-2-production.up.railway.app/qr/Garv_2b91ad0c.png")</f>
        <v>https://qrcode-2-production.up.railway.app/qr/Garv_2b91ad0c.png</v>
      </c>
    </row>
    <row r="164" spans="1:3" ht="15.6" x14ac:dyDescent="0.3">
      <c r="A164" t="s">
        <v>321</v>
      </c>
      <c r="B164" t="s">
        <v>322</v>
      </c>
      <c r="C164" t="str">
        <f>HYPERLINK("https://qrcode-2-production.up.railway.app/qr/Gaurav_K_276e479d.png","https://qrcode-2-production.up.railway.app/qr/Gaurav_K_276e479d.png")</f>
        <v>https://qrcode-2-production.up.railway.app/qr/Gaurav_K_276e479d.png</v>
      </c>
    </row>
    <row r="165" spans="1:3" ht="15.6" x14ac:dyDescent="0.3">
      <c r="A165" t="s">
        <v>323</v>
      </c>
      <c r="B165" t="s">
        <v>324</v>
      </c>
      <c r="C165" t="str">
        <f>HYPERLINK("https://qrcode-2-production.up.railway.app/qr/Girnesh_ac6e8a77.png","https://qrcode-2-production.up.railway.app/qr/Girnesh_ac6e8a77.png")</f>
        <v>https://qrcode-2-production.up.railway.app/qr/Girnesh_ac6e8a77.png</v>
      </c>
    </row>
    <row r="166" spans="1:3" ht="15.6" x14ac:dyDescent="0.3">
      <c r="A166" t="s">
        <v>325</v>
      </c>
      <c r="B166" t="s">
        <v>326</v>
      </c>
      <c r="C166" t="str">
        <f>HYPERLINK("https://qrcode-2-production.up.railway.app/qr/Gokul_7f5ca10f.png","https://qrcode-2-production.up.railway.app/qr/Gokul_7f5ca10f.png")</f>
        <v>https://qrcode-2-production.up.railway.app/qr/Gokul_7f5ca10f.png</v>
      </c>
    </row>
    <row r="167" spans="1:3" ht="15.6" x14ac:dyDescent="0.3">
      <c r="A167" t="s">
        <v>327</v>
      </c>
      <c r="B167" t="s">
        <v>328</v>
      </c>
      <c r="C167" t="str">
        <f>HYPERLINK("https://qrcode-2-production.up.railway.app/qr/Gopal_Kumar_193512ca.png","https://qrcode-2-production.up.railway.app/qr/Gopal_Kumar_193512ca.png")</f>
        <v>https://qrcode-2-production.up.railway.app/qr/Gopal_Kumar_193512ca.png</v>
      </c>
    </row>
    <row r="168" spans="1:3" ht="15.6" x14ac:dyDescent="0.3">
      <c r="A168" t="s">
        <v>329</v>
      </c>
      <c r="B168" t="s">
        <v>330</v>
      </c>
      <c r="C168" t="str">
        <f>HYPERLINK("https://qrcode-2-production.up.railway.app/qr/Gops_886cdfa4.png","https://qrcode-2-production.up.railway.app/qr/Gops_886cdfa4.png")</f>
        <v>https://qrcode-2-production.up.railway.app/qr/Gops_886cdfa4.png</v>
      </c>
    </row>
    <row r="169" spans="1:3" ht="15.6" x14ac:dyDescent="0.3">
      <c r="A169" t="s">
        <v>331</v>
      </c>
      <c r="B169" t="s">
        <v>332</v>
      </c>
      <c r="C169" t="str">
        <f>HYPERLINK("https://qrcode-2-production.up.railway.app/qr/Gunjan_Rege_Karkera_c69937a3.png","https://qrcode-2-production.up.railway.app/qr/Gunjan_Rege_Karkera_c69937a3.png")</f>
        <v>https://qrcode-2-production.up.railway.app/qr/Gunjan_Rege_Karkera_c69937a3.png</v>
      </c>
    </row>
    <row r="170" spans="1:3" ht="15.6" x14ac:dyDescent="0.3">
      <c r="A170" t="s">
        <v>333</v>
      </c>
      <c r="B170" t="s">
        <v>334</v>
      </c>
      <c r="C170" t="str">
        <f>HYPERLINK("https://qrcode-2-production.up.railway.app/qr/GURUGRAM_59576dd3.png","https://qrcode-2-production.up.railway.app/qr/GURUGRAM_59576dd3.png")</f>
        <v>https://qrcode-2-production.up.railway.app/qr/GURUGRAM_59576dd3.png</v>
      </c>
    </row>
    <row r="171" spans="1:3" ht="15.6" x14ac:dyDescent="0.3">
      <c r="A171" t="s">
        <v>335</v>
      </c>
      <c r="B171" t="s">
        <v>336</v>
      </c>
      <c r="C171" t="str">
        <f>HYPERLINK("https://qrcode-2-production.up.railway.app/qr/HAMZA_ABID_MULLA_27e2fc9f.png","https://qrcode-2-production.up.railway.app/qr/HAMZA_ABID_MULLA_27e2fc9f.png")</f>
        <v>https://qrcode-2-production.up.railway.app/qr/HAMZA_ABID_MULLA_27e2fc9f.png</v>
      </c>
    </row>
    <row r="172" spans="1:3" ht="15.6" x14ac:dyDescent="0.3">
      <c r="A172" t="s">
        <v>337</v>
      </c>
      <c r="B172" t="s">
        <v>338</v>
      </c>
      <c r="C172" t="str">
        <f>HYPERLINK("https://qrcode-2-production.up.railway.app/qr/Harsh_Desai_3c2a8cd6.png","https://qrcode-2-production.up.railway.app/qr/Harsh_Desai_3c2a8cd6.png")</f>
        <v>https://qrcode-2-production.up.railway.app/qr/Harsh_Desai_3c2a8cd6.png</v>
      </c>
    </row>
    <row r="173" spans="1:3" ht="15.6" x14ac:dyDescent="0.3">
      <c r="A173" t="s">
        <v>339</v>
      </c>
      <c r="B173" t="s">
        <v>340</v>
      </c>
      <c r="C173" t="str">
        <f>HYPERLINK("https://qrcode-2-production.up.railway.app/qr/Harsh_patel_fd08057e.png","https://qrcode-2-production.up.railway.app/qr/Harsh_patel_fd08057e.png")</f>
        <v>https://qrcode-2-production.up.railway.app/qr/Harsh_patel_fd08057e.png</v>
      </c>
    </row>
    <row r="174" spans="1:3" ht="15.6" x14ac:dyDescent="0.3">
      <c r="A174" t="s">
        <v>341</v>
      </c>
      <c r="B174" t="s">
        <v>342</v>
      </c>
      <c r="C174" t="str">
        <f>HYPERLINK("https://qrcode-2-production.up.railway.app/qr/Harshil_Shreekant_koradia_de663d7e.png","https://qrcode-2-production.up.railway.app/qr/Harshil_Shreekant_koradia_de663d7e.png")</f>
        <v>https://qrcode-2-production.up.railway.app/qr/Harshil_Shreekant_koradia_de663d7e.png</v>
      </c>
    </row>
    <row r="175" spans="1:3" ht="15.6" x14ac:dyDescent="0.3">
      <c r="A175" t="s">
        <v>343</v>
      </c>
      <c r="B175" t="s">
        <v>344</v>
      </c>
      <c r="C175" t="str">
        <f>HYPERLINK("https://qrcode-2-production.up.railway.app/qr/Heinz_1c14e3b4.png","https://qrcode-2-production.up.railway.app/qr/Heinz_1c14e3b4.png")</f>
        <v>https://qrcode-2-production.up.railway.app/qr/Heinz_1c14e3b4.png</v>
      </c>
    </row>
    <row r="176" spans="1:3" ht="15.6" x14ac:dyDescent="0.3">
      <c r="A176" t="s">
        <v>345</v>
      </c>
      <c r="B176" t="s">
        <v>346</v>
      </c>
      <c r="C176" t="str">
        <f>HYPERLINK("https://qrcode-2-production.up.railway.app/qr/Hemant_Kagale_a2a4cc9e.png","https://qrcode-2-production.up.railway.app/qr/Hemant_Kagale_a2a4cc9e.png")</f>
        <v>https://qrcode-2-production.up.railway.app/qr/Hemant_Kagale_a2a4cc9e.png</v>
      </c>
    </row>
    <row r="177" spans="1:3" ht="15.6" x14ac:dyDescent="0.3">
      <c r="A177" t="s">
        <v>347</v>
      </c>
      <c r="B177" t="s">
        <v>348</v>
      </c>
      <c r="C177" t="str">
        <f>HYPERLINK("https://qrcode-2-production.up.railway.app/qr/Hemanth_Sai_Kaka_8f6f90a9.png","https://qrcode-2-production.up.railway.app/qr/Hemanth_Sai_Kaka_8f6f90a9.png")</f>
        <v>https://qrcode-2-production.up.railway.app/qr/Hemanth_Sai_Kaka_8f6f90a9.png</v>
      </c>
    </row>
    <row r="178" spans="1:3" ht="15.6" x14ac:dyDescent="0.3">
      <c r="A178" t="s">
        <v>349</v>
      </c>
      <c r="B178" t="s">
        <v>350</v>
      </c>
      <c r="C178" t="str">
        <f>HYPERLINK("https://qrcode-2-production.up.railway.app/qr/Himanshu_Surve_85688b33.png","https://qrcode-2-production.up.railway.app/qr/Himanshu_Surve_85688b33.png")</f>
        <v>https://qrcode-2-production.up.railway.app/qr/Himanshu_Surve_85688b33.png</v>
      </c>
    </row>
    <row r="179" spans="1:3" ht="15.6" x14ac:dyDescent="0.3">
      <c r="A179" t="s">
        <v>351</v>
      </c>
      <c r="B179" t="s">
        <v>352</v>
      </c>
      <c r="C179" t="str">
        <f>HYPERLINK("https://qrcode-2-production.up.railway.app/qr/Humaira_032e54f5.png","https://qrcode-2-production.up.railway.app/qr/Humaira_032e54f5.png")</f>
        <v>https://qrcode-2-production.up.railway.app/qr/Humaira_032e54f5.png</v>
      </c>
    </row>
    <row r="180" spans="1:3" ht="15.6" x14ac:dyDescent="0.3">
      <c r="A180" t="s">
        <v>353</v>
      </c>
      <c r="B180" t="s">
        <v>354</v>
      </c>
      <c r="C180" t="str">
        <f>HYPERLINK("https://qrcode-2-production.up.railway.app/qr/Hurrain_Sheikh_5c6a8594.png","https://qrcode-2-production.up.railway.app/qr/Hurrain_Sheikh_5c6a8594.png")</f>
        <v>https://qrcode-2-production.up.railway.app/qr/Hurrain_Sheikh_5c6a8594.png</v>
      </c>
    </row>
    <row r="181" spans="1:3" ht="15.6" x14ac:dyDescent="0.3">
      <c r="A181" t="s">
        <v>355</v>
      </c>
      <c r="B181" t="s">
        <v>356</v>
      </c>
      <c r="C181" t="str">
        <f>HYPERLINK("https://qrcode-2-production.up.railway.app/qr/Husain_Shetranjiwala_4999be97.png","https://qrcode-2-production.up.railway.app/qr/Husain_Shetranjiwala_4999be97.png")</f>
        <v>https://qrcode-2-production.up.railway.app/qr/Husain_Shetranjiwala_4999be97.png</v>
      </c>
    </row>
    <row r="182" spans="1:3" ht="15.6" x14ac:dyDescent="0.3">
      <c r="A182" t="s">
        <v>357</v>
      </c>
      <c r="B182" t="s">
        <v>358</v>
      </c>
      <c r="C182" t="str">
        <f>HYPERLINK("https://qrcode-2-production.up.railway.app/qr/Huzaifa_8c79b55b.png","https://qrcode-2-production.up.railway.app/qr/Huzaifa_8c79b55b.png")</f>
        <v>https://qrcode-2-production.up.railway.app/qr/Huzaifa_8c79b55b.png</v>
      </c>
    </row>
    <row r="183" spans="1:3" ht="15.6" x14ac:dyDescent="0.3">
      <c r="A183" t="s">
        <v>359</v>
      </c>
      <c r="B183" t="s">
        <v>360</v>
      </c>
      <c r="C183" t="str">
        <f>HYPERLINK("https://qrcode-2-production.up.railway.app/qr/Huzefa_Rangwala_677da4aa.png","https://qrcode-2-production.up.railway.app/qr/Huzefa_Rangwala_677da4aa.png")</f>
        <v>https://qrcode-2-production.up.railway.app/qr/Huzefa_Rangwala_677da4aa.png</v>
      </c>
    </row>
    <row r="184" spans="1:3" ht="15.6" x14ac:dyDescent="0.3">
      <c r="A184" t="s">
        <v>361</v>
      </c>
      <c r="B184" t="s">
        <v>362</v>
      </c>
      <c r="C184" t="str">
        <f>HYPERLINK("https://qrcode-2-production.up.railway.app/qr/Ineka_47c8bb94.png","https://qrcode-2-production.up.railway.app/qr/Ineka_47c8bb94.png")</f>
        <v>https://qrcode-2-production.up.railway.app/qr/Ineka_47c8bb94.png</v>
      </c>
    </row>
    <row r="185" spans="1:3" ht="15.6" x14ac:dyDescent="0.3">
      <c r="A185" t="s">
        <v>363</v>
      </c>
      <c r="B185" t="s">
        <v>364</v>
      </c>
      <c r="C185" t="str">
        <f>HYPERLINK("https://qrcode-2-production.up.railway.app/qr/Ishan_Gandhi_458c49f4.png","https://qrcode-2-production.up.railway.app/qr/Ishan_Gandhi_458c49f4.png")</f>
        <v>https://qrcode-2-production.up.railway.app/qr/Ishan_Gandhi_458c49f4.png</v>
      </c>
    </row>
    <row r="186" spans="1:3" ht="15.6" x14ac:dyDescent="0.3">
      <c r="A186" t="s">
        <v>365</v>
      </c>
      <c r="B186" t="s">
        <v>366</v>
      </c>
      <c r="C186" t="str">
        <f>HYPERLINK("https://qrcode-2-production.up.railway.app/qr/Ishika_5bce5178.png","https://qrcode-2-production.up.railway.app/qr/Ishika_5bce5178.png")</f>
        <v>https://qrcode-2-production.up.railway.app/qr/Ishika_5bce5178.png</v>
      </c>
    </row>
    <row r="187" spans="1:3" ht="15.6" x14ac:dyDescent="0.3">
      <c r="A187" t="s">
        <v>367</v>
      </c>
      <c r="B187" t="s">
        <v>368</v>
      </c>
      <c r="C187" t="str">
        <f>HYPERLINK("https://qrcode-2-production.up.railway.app/qr/Jagrat_Desai_9765ecf3.png","https://qrcode-2-production.up.railway.app/qr/Jagrat_Desai_9765ecf3.png")</f>
        <v>https://qrcode-2-production.up.railway.app/qr/Jagrat_Desai_9765ecf3.png</v>
      </c>
    </row>
    <row r="188" spans="1:3" ht="15.6" x14ac:dyDescent="0.3">
      <c r="A188" t="s">
        <v>369</v>
      </c>
      <c r="B188" t="s">
        <v>370</v>
      </c>
      <c r="C188" t="str">
        <f>HYPERLINK("https://qrcode-2-production.up.railway.app/qr/Jai_Gujarathi_f9b5d3b2.png","https://qrcode-2-production.up.railway.app/qr/Jai_Gujarathi_f9b5d3b2.png")</f>
        <v>https://qrcode-2-production.up.railway.app/qr/Jai_Gujarathi_f9b5d3b2.png</v>
      </c>
    </row>
    <row r="189" spans="1:3" ht="15.6" x14ac:dyDescent="0.3">
      <c r="A189" t="s">
        <v>371</v>
      </c>
      <c r="B189" t="s">
        <v>372</v>
      </c>
      <c r="C189" t="str">
        <f>HYPERLINK("https://qrcode-2-production.up.railway.app/qr/Jamshed_9f4075e1.png","https://qrcode-2-production.up.railway.app/qr/Jamshed_9f4075e1.png")</f>
        <v>https://qrcode-2-production.up.railway.app/qr/Jamshed_9f4075e1.png</v>
      </c>
    </row>
    <row r="190" spans="1:3" ht="15.6" x14ac:dyDescent="0.3">
      <c r="A190" t="s">
        <v>373</v>
      </c>
      <c r="B190" t="s">
        <v>374</v>
      </c>
      <c r="C190" t="str">
        <f>HYPERLINK("https://qrcode-2-production.up.railway.app/qr/Jash_Jain_e1209868.png","https://qrcode-2-production.up.railway.app/qr/Jash_Jain_e1209868.png")</f>
        <v>https://qrcode-2-production.up.railway.app/qr/Jash_Jain_e1209868.png</v>
      </c>
    </row>
    <row r="191" spans="1:3" ht="15.6" x14ac:dyDescent="0.3">
      <c r="A191" t="s">
        <v>375</v>
      </c>
      <c r="B191" t="s">
        <v>376</v>
      </c>
      <c r="C191" t="str">
        <f>HYPERLINK("https://qrcode-2-production.up.railway.app/qr/Jatin_c0c927c9.png","https://qrcode-2-production.up.railway.app/qr/Jatin_c0c927c9.png")</f>
        <v>https://qrcode-2-production.up.railway.app/qr/Jatin_c0c927c9.png</v>
      </c>
    </row>
    <row r="192" spans="1:3" ht="15.6" x14ac:dyDescent="0.3">
      <c r="A192" t="s">
        <v>377</v>
      </c>
      <c r="B192" t="s">
        <v>378</v>
      </c>
      <c r="C192" t="str">
        <f>HYPERLINK("https://qrcode-2-production.up.railway.app/qr/Jayden_Varghese_fc08cf17.png","https://qrcode-2-production.up.railway.app/qr/Jayden_Varghese_fc08cf17.png")</f>
        <v>https://qrcode-2-production.up.railway.app/qr/Jayden_Varghese_fc08cf17.png</v>
      </c>
    </row>
    <row r="193" spans="1:3" ht="15.6" x14ac:dyDescent="0.3">
      <c r="A193" t="s">
        <v>379</v>
      </c>
      <c r="B193" t="s">
        <v>380</v>
      </c>
      <c r="C193" t="str">
        <f>HYPERLINK("https://qrcode-2-production.up.railway.app/qr/Jayvardhan_441915e4.png","https://qrcode-2-production.up.railway.app/qr/Jayvardhan_441915e4.png")</f>
        <v>https://qrcode-2-production.up.railway.app/qr/Jayvardhan_441915e4.png</v>
      </c>
    </row>
    <row r="194" spans="1:3" ht="15.6" x14ac:dyDescent="0.3">
      <c r="A194" t="s">
        <v>381</v>
      </c>
      <c r="B194" t="s">
        <v>382</v>
      </c>
      <c r="C194" t="str">
        <f>HYPERLINK("https://qrcode-2-production.up.railway.app/qr/JAYVARDHAN_SINGH_bef93a6e.png","https://qrcode-2-production.up.railway.app/qr/JAYVARDHAN_SINGH_bef93a6e.png")</f>
        <v>https://qrcode-2-production.up.railway.app/qr/JAYVARDHAN_SINGH_bef93a6e.png</v>
      </c>
    </row>
    <row r="195" spans="1:3" ht="15.6" x14ac:dyDescent="0.3">
      <c r="A195" t="s">
        <v>383</v>
      </c>
      <c r="B195" t="s">
        <v>384</v>
      </c>
      <c r="C195" t="str">
        <f>HYPERLINK("https://qrcode-2-production.up.railway.app/qr/Jehan_Dhabhar_e3c63c12.png","https://qrcode-2-production.up.railway.app/qr/Jehan_Dhabhar_e3c63c12.png")</f>
        <v>https://qrcode-2-production.up.railway.app/qr/Jehan_Dhabhar_e3c63c12.png</v>
      </c>
    </row>
    <row r="196" spans="1:3" ht="15.6" x14ac:dyDescent="0.3">
      <c r="A196" t="s">
        <v>385</v>
      </c>
      <c r="B196" t="s">
        <v>386</v>
      </c>
      <c r="C196" t="str">
        <f>HYPERLINK("https://qrcode-2-production.up.railway.app/qr/Jimit_b49c1500.png","https://qrcode-2-production.up.railway.app/qr/Jimit_b49c1500.png")</f>
        <v>https://qrcode-2-production.up.railway.app/qr/Jimit_b49c1500.png</v>
      </c>
    </row>
    <row r="197" spans="1:3" ht="15.6" x14ac:dyDescent="0.3">
      <c r="A197" t="s">
        <v>387</v>
      </c>
      <c r="B197" t="s">
        <v>388</v>
      </c>
      <c r="C197" t="str">
        <f>HYPERLINK("https://qrcode-2-production.up.railway.app/qr/Joash_James_bc1fdbd8.png","https://qrcode-2-production.up.railway.app/qr/Joash_James_bc1fdbd8.png")</f>
        <v>https://qrcode-2-production.up.railway.app/qr/Joash_James_bc1fdbd8.png</v>
      </c>
    </row>
    <row r="198" spans="1:3" ht="15.6" x14ac:dyDescent="0.3">
      <c r="A198" t="s">
        <v>389</v>
      </c>
      <c r="B198" t="s">
        <v>390</v>
      </c>
      <c r="C198" t="str">
        <f>HYPERLINK("https://qrcode-2-production.up.railway.app/qr/Joel_Raji_d41a73b9.png","https://qrcode-2-production.up.railway.app/qr/Joel_Raji_d41a73b9.png")</f>
        <v>https://qrcode-2-production.up.railway.app/qr/Joel_Raji_d41a73b9.png</v>
      </c>
    </row>
    <row r="199" spans="1:3" ht="15.6" x14ac:dyDescent="0.3">
      <c r="A199" t="s">
        <v>391</v>
      </c>
      <c r="B199" t="s">
        <v>392</v>
      </c>
      <c r="C199" t="str">
        <f>HYPERLINK("https://qrcode-2-production.up.railway.app/qr/Josh_DaSilva_911b032e.png","https://qrcode-2-production.up.railway.app/qr/Josh_DaSilva_911b032e.png")</f>
        <v>https://qrcode-2-production.up.railway.app/qr/Josh_DaSilva_911b032e.png</v>
      </c>
    </row>
    <row r="200" spans="1:3" ht="15.6" x14ac:dyDescent="0.3">
      <c r="A200" t="s">
        <v>393</v>
      </c>
      <c r="B200" t="s">
        <v>394</v>
      </c>
      <c r="C200" t="str">
        <f>HYPERLINK("https://qrcode-2-production.up.railway.app/qr/Josveen_Menezes_d87151c1.png","https://qrcode-2-production.up.railway.app/qr/Josveen_Menezes_d87151c1.png")</f>
        <v>https://qrcode-2-production.up.railway.app/qr/Josveen_Menezes_d87151c1.png</v>
      </c>
    </row>
    <row r="201" spans="1:3" ht="15.6" x14ac:dyDescent="0.3">
      <c r="A201" t="s">
        <v>395</v>
      </c>
      <c r="B201" t="s">
        <v>396</v>
      </c>
      <c r="C201" t="str">
        <f>HYPERLINK("https://qrcode-2-production.up.railway.app/qr/Judah_Paul_60ecc818.png","https://qrcode-2-production.up.railway.app/qr/Judah_Paul_60ecc818.png")</f>
        <v>https://qrcode-2-production.up.railway.app/qr/Judah_Paul_60ecc818.png</v>
      </c>
    </row>
    <row r="202" spans="1:3" ht="15.6" x14ac:dyDescent="0.3">
      <c r="A202" t="s">
        <v>397</v>
      </c>
      <c r="B202" t="s">
        <v>398</v>
      </c>
      <c r="C202" t="str">
        <f>HYPERLINK("https://qrcode-2-production.up.railway.app/qr/Kabir_Shah_6d311bc2.png","https://qrcode-2-production.up.railway.app/qr/Kabir_Shah_6d311bc2.png")</f>
        <v>https://qrcode-2-production.up.railway.app/qr/Kabir_Shah_6d311bc2.png</v>
      </c>
    </row>
    <row r="203" spans="1:3" ht="15.6" x14ac:dyDescent="0.3">
      <c r="A203" t="s">
        <v>399</v>
      </c>
      <c r="B203" t="s">
        <v>400</v>
      </c>
      <c r="C203" t="str">
        <f>HYPERLINK("https://qrcode-2-production.up.railway.app/qr/Kabir_Singh_Ahuja_da2a7af4.png","https://qrcode-2-production.up.railway.app/qr/Kabir_Singh_Ahuja_da2a7af4.png")</f>
        <v>https://qrcode-2-production.up.railway.app/qr/Kabir_Singh_Ahuja_da2a7af4.png</v>
      </c>
    </row>
    <row r="204" spans="1:3" ht="15.6" x14ac:dyDescent="0.3">
      <c r="A204" t="s">
        <v>401</v>
      </c>
      <c r="B204" t="s">
        <v>402</v>
      </c>
      <c r="C204" t="str">
        <f>HYPERLINK("https://qrcode-2-production.up.railway.app/qr/Kairav_Khanna_18a5547d.png","https://qrcode-2-production.up.railway.app/qr/Kairav_Khanna_18a5547d.png")</f>
        <v>https://qrcode-2-production.up.railway.app/qr/Kairav_Khanna_18a5547d.png</v>
      </c>
    </row>
    <row r="205" spans="1:3" ht="15.6" x14ac:dyDescent="0.3">
      <c r="A205" t="s">
        <v>403</v>
      </c>
      <c r="B205" t="s">
        <v>404</v>
      </c>
      <c r="C205" t="str">
        <f>HYPERLINK("https://qrcode-2-production.up.railway.app/qr/Kaivalya_Shah_c6ae4e58.png","https://qrcode-2-production.up.railway.app/qr/Kaivalya_Shah_c6ae4e58.png")</f>
        <v>https://qrcode-2-production.up.railway.app/qr/Kaivalya_Shah_c6ae4e58.png</v>
      </c>
    </row>
    <row r="206" spans="1:3" ht="15.6" x14ac:dyDescent="0.3">
      <c r="A206" t="s">
        <v>405</v>
      </c>
      <c r="B206" t="s">
        <v>406</v>
      </c>
      <c r="C206" t="str">
        <f>HYPERLINK("https://qrcode-2-production.up.railway.app/qr/kanishk_shinde_e5c9a87a.png","https://qrcode-2-production.up.railway.app/qr/kanishk_shinde_e5c9a87a.png")</f>
        <v>https://qrcode-2-production.up.railway.app/qr/kanishk_shinde_e5c9a87a.png</v>
      </c>
    </row>
    <row r="207" spans="1:3" ht="15.6" x14ac:dyDescent="0.3">
      <c r="A207" t="s">
        <v>407</v>
      </c>
      <c r="B207" t="s">
        <v>408</v>
      </c>
      <c r="C207" t="str">
        <f>HYPERLINK("https://qrcode-2-production.up.railway.app/qr/Kapil_Sharma_7eb93df0.png","https://qrcode-2-production.up.railway.app/qr/Kapil_Sharma_7eb93df0.png")</f>
        <v>https://qrcode-2-production.up.railway.app/qr/Kapil_Sharma_7eb93df0.png</v>
      </c>
    </row>
    <row r="208" spans="1:3" ht="15.6" x14ac:dyDescent="0.3">
      <c r="A208" t="s">
        <v>409</v>
      </c>
      <c r="B208" t="s">
        <v>410</v>
      </c>
      <c r="C208" t="str">
        <f>HYPERLINK("https://qrcode-2-production.up.railway.app/qr/Karan_725ca6db.png","https://qrcode-2-production.up.railway.app/qr/Karan_725ca6db.png")</f>
        <v>https://qrcode-2-production.up.railway.app/qr/Karan_725ca6db.png</v>
      </c>
    </row>
    <row r="209" spans="1:3" ht="15.6" x14ac:dyDescent="0.3">
      <c r="A209" t="s">
        <v>409</v>
      </c>
      <c r="B209" t="s">
        <v>411</v>
      </c>
      <c r="C209" t="str">
        <f>HYPERLINK("https://qrcode-2-production.up.railway.app/qr/Karan_725ca6db.png","https://qrcode-2-production.up.railway.app/qr/Karan_725ca6db.png")</f>
        <v>https://qrcode-2-production.up.railway.app/qr/Karan_725ca6db.png</v>
      </c>
    </row>
    <row r="210" spans="1:3" ht="15.6" x14ac:dyDescent="0.3">
      <c r="A210" t="s">
        <v>412</v>
      </c>
      <c r="B210" t="s">
        <v>413</v>
      </c>
      <c r="C210" t="str">
        <f>HYPERLINK("https://qrcode-2-production.up.railway.app/qr/Karan_Arora_d19aeaa4.png","https://qrcode-2-production.up.railway.app/qr/Karan_Arora_d19aeaa4.png")</f>
        <v>https://qrcode-2-production.up.railway.app/qr/Karan_Arora_d19aeaa4.png</v>
      </c>
    </row>
    <row r="211" spans="1:3" ht="15.6" x14ac:dyDescent="0.3">
      <c r="A211" t="s">
        <v>414</v>
      </c>
      <c r="B211" t="s">
        <v>415</v>
      </c>
      <c r="C211" t="str">
        <f>HYPERLINK("https://qrcode-2-production.up.railway.app/qr/Karan_Rai_1456daab.png","https://qrcode-2-production.up.railway.app/qr/Karan_Rai_1456daab.png")</f>
        <v>https://qrcode-2-production.up.railway.app/qr/Karan_Rai_1456daab.png</v>
      </c>
    </row>
    <row r="212" spans="1:3" ht="15.6" x14ac:dyDescent="0.3">
      <c r="A212" t="s">
        <v>416</v>
      </c>
      <c r="B212" t="s">
        <v>417</v>
      </c>
      <c r="C212" t="str">
        <f>HYPERLINK("https://qrcode-2-production.up.railway.app/qr/Karishma_Maindan_cfd1fc30.png","https://qrcode-2-production.up.railway.app/qr/Karishma_Maindan_cfd1fc30.png")</f>
        <v>https://qrcode-2-production.up.railway.app/qr/Karishma_Maindan_cfd1fc30.png</v>
      </c>
    </row>
    <row r="213" spans="1:3" ht="15.6" x14ac:dyDescent="0.3">
      <c r="A213" t="s">
        <v>418</v>
      </c>
      <c r="B213" t="s">
        <v>419</v>
      </c>
      <c r="C213" t="str">
        <f>HYPERLINK("https://qrcode-2-production.up.railway.app/qr/kartik_8b415673.png","https://qrcode-2-production.up.railway.app/qr/kartik_8b415673.png")</f>
        <v>https://qrcode-2-production.up.railway.app/qr/kartik_8b415673.png</v>
      </c>
    </row>
    <row r="214" spans="1:3" ht="15.6" x14ac:dyDescent="0.3">
      <c r="A214" t="s">
        <v>420</v>
      </c>
      <c r="B214" t="s">
        <v>421</v>
      </c>
      <c r="C214" t="str">
        <f>HYPERLINK("https://qrcode-2-production.up.railway.app/qr/Kartik_Jaiswal_8cfff4c0.png","https://qrcode-2-production.up.railway.app/qr/Kartik_Jaiswal_8cfff4c0.png")</f>
        <v>https://qrcode-2-production.up.railway.app/qr/Kartik_Jaiswal_8cfff4c0.png</v>
      </c>
    </row>
    <row r="215" spans="1:3" ht="15.6" x14ac:dyDescent="0.3">
      <c r="A215" t="s">
        <v>422</v>
      </c>
      <c r="B215" t="s">
        <v>423</v>
      </c>
      <c r="C215" t="str">
        <f>HYPERLINK("https://qrcode-2-production.up.railway.app/qr/Kaushal_78480005.png","https://qrcode-2-production.up.railway.app/qr/Kaushal_78480005.png")</f>
        <v>https://qrcode-2-production.up.railway.app/qr/Kaushal_78480005.png</v>
      </c>
    </row>
    <row r="216" spans="1:3" ht="15.6" x14ac:dyDescent="0.3">
      <c r="A216" t="s">
        <v>422</v>
      </c>
      <c r="B216" t="s">
        <v>424</v>
      </c>
      <c r="C216" t="str">
        <f>HYPERLINK("https://qrcode-2-production.up.railway.app/qr/Kaushal_78480005.png","https://qrcode-2-production.up.railway.app/qr/Kaushal_78480005.png")</f>
        <v>https://qrcode-2-production.up.railway.app/qr/Kaushal_78480005.png</v>
      </c>
    </row>
    <row r="217" spans="1:3" ht="15.6" x14ac:dyDescent="0.3">
      <c r="A217" t="s">
        <v>425</v>
      </c>
      <c r="B217" t="s">
        <v>426</v>
      </c>
      <c r="C217" t="str">
        <f>HYPERLINK("https://qrcode-2-production.up.railway.app/qr/Kaushik_Rao_0c85758f.png","https://qrcode-2-production.up.railway.app/qr/Kaushik_Rao_0c85758f.png")</f>
        <v>https://qrcode-2-production.up.railway.app/qr/Kaushik_Rao_0c85758f.png</v>
      </c>
    </row>
    <row r="218" spans="1:3" ht="15.6" x14ac:dyDescent="0.3">
      <c r="A218" t="s">
        <v>427</v>
      </c>
      <c r="B218" t="s">
        <v>428</v>
      </c>
      <c r="C218" t="str">
        <f>HYPERLINK("https://qrcode-2-production.up.railway.app/qr/Kaustubh_acf1d69d.png","https://qrcode-2-production.up.railway.app/qr/Kaustubh_acf1d69d.png")</f>
        <v>https://qrcode-2-production.up.railway.app/qr/Kaustubh_acf1d69d.png</v>
      </c>
    </row>
    <row r="219" spans="1:3" ht="15.6" x14ac:dyDescent="0.3">
      <c r="A219" t="s">
        <v>429</v>
      </c>
      <c r="B219" t="s">
        <v>430</v>
      </c>
      <c r="C219" t="str">
        <f>HYPERLINK("https://qrcode-2-production.up.railway.app/qr/Kaustubh_dattatray_ghagare_7ebbe000.png","https://qrcode-2-production.up.railway.app/qr/Kaustubh_dattatray_ghagare_7ebbe000.png")</f>
        <v>https://qrcode-2-production.up.railway.app/qr/Kaustubh_dattatray_ghagare_7ebbe000.png</v>
      </c>
    </row>
    <row r="220" spans="1:3" ht="15.6" x14ac:dyDescent="0.3">
      <c r="A220" t="s">
        <v>431</v>
      </c>
      <c r="B220" t="s">
        <v>432</v>
      </c>
      <c r="C220" t="str">
        <f>HYPERLINK("https://qrcode-2-production.up.railway.app/qr/Kaveesh_b6ef3a3e.png","https://qrcode-2-production.up.railway.app/qr/Kaveesh_b6ef3a3e.png")</f>
        <v>https://qrcode-2-production.up.railway.app/qr/Kaveesh_b6ef3a3e.png</v>
      </c>
    </row>
    <row r="221" spans="1:3" ht="15.6" x14ac:dyDescent="0.3">
      <c r="A221" t="s">
        <v>433</v>
      </c>
      <c r="B221" t="s">
        <v>434</v>
      </c>
      <c r="C221" t="str">
        <f>HYPERLINK("https://qrcode-2-production.up.railway.app/qr/Kavya_03fb4fba.png","https://qrcode-2-production.up.railway.app/qr/Kavya_03fb4fba.png")</f>
        <v>https://qrcode-2-production.up.railway.app/qr/Kavya_03fb4fba.png</v>
      </c>
    </row>
    <row r="222" spans="1:3" ht="15.6" x14ac:dyDescent="0.3">
      <c r="A222" t="s">
        <v>435</v>
      </c>
      <c r="B222" t="s">
        <v>436</v>
      </c>
      <c r="C222" t="str">
        <f>HYPERLINK("https://qrcode-2-production.up.railway.app/qr/Keane_Noronha_48b50050.png","https://qrcode-2-production.up.railway.app/qr/Keane_Noronha_48b50050.png")</f>
        <v>https://qrcode-2-production.up.railway.app/qr/Keane_Noronha_48b50050.png</v>
      </c>
    </row>
    <row r="223" spans="1:3" ht="15.6" x14ac:dyDescent="0.3">
      <c r="A223" t="s">
        <v>437</v>
      </c>
      <c r="B223" t="s">
        <v>438</v>
      </c>
      <c r="C223" t="str">
        <f>HYPERLINK("https://qrcode-2-production.up.railway.app/qr/Keshav_c2cdc6ca.png","https://qrcode-2-production.up.railway.app/qr/Keshav_c2cdc6ca.png")</f>
        <v>https://qrcode-2-production.up.railway.app/qr/Keshav_c2cdc6ca.png</v>
      </c>
    </row>
    <row r="224" spans="1:3" ht="15.6" x14ac:dyDescent="0.3">
      <c r="A224" t="s">
        <v>439</v>
      </c>
      <c r="B224" t="s">
        <v>440</v>
      </c>
      <c r="C224" t="str">
        <f>HYPERLINK("https://qrcode-2-production.up.railway.app/qr/Kiana_94669e1b.png","https://qrcode-2-production.up.railway.app/qr/Kiana_94669e1b.png")</f>
        <v>https://qrcode-2-production.up.railway.app/qr/Kiana_94669e1b.png</v>
      </c>
    </row>
    <row r="225" spans="1:3" ht="15.6" x14ac:dyDescent="0.3">
      <c r="A225" t="s">
        <v>441</v>
      </c>
      <c r="B225" t="s">
        <v>442</v>
      </c>
      <c r="C225" t="str">
        <f>HYPERLINK("https://qrcode-2-production.up.railway.app/qr/Kinjal_mota_485e5271.png","https://qrcode-2-production.up.railway.app/qr/Kinjal_mota_485e5271.png")</f>
        <v>https://qrcode-2-production.up.railway.app/qr/Kinjal_mota_485e5271.png</v>
      </c>
    </row>
    <row r="226" spans="1:3" ht="15.6" x14ac:dyDescent="0.3">
      <c r="A226" t="s">
        <v>443</v>
      </c>
      <c r="B226" t="s">
        <v>444</v>
      </c>
      <c r="C226" t="str">
        <f>HYPERLINK("https://qrcode-2-production.up.railway.app/qr/Kiran_Palande_d4f8b515.png","https://qrcode-2-production.up.railway.app/qr/Kiran_Palande_d4f8b515.png")</f>
        <v>https://qrcode-2-production.up.railway.app/qr/Kiran_Palande_d4f8b515.png</v>
      </c>
    </row>
    <row r="227" spans="1:3" ht="15.6" x14ac:dyDescent="0.3">
      <c r="A227" t="s">
        <v>445</v>
      </c>
      <c r="B227" t="s">
        <v>446</v>
      </c>
      <c r="C227" t="str">
        <f>HYPERLINK("https://qrcode-2-production.up.railway.app/qr/Krisann_Rebello_89f1c6ab.png","https://qrcode-2-production.up.railway.app/qr/Krisann_Rebello_89f1c6ab.png")</f>
        <v>https://qrcode-2-production.up.railway.app/qr/Krisann_Rebello_89f1c6ab.png</v>
      </c>
    </row>
    <row r="228" spans="1:3" ht="15.6" x14ac:dyDescent="0.3">
      <c r="A228" t="s">
        <v>447</v>
      </c>
      <c r="B228" t="s">
        <v>448</v>
      </c>
      <c r="C228" t="str">
        <f>HYPERLINK("https://qrcode-2-production.up.railway.app/qr/Krish_cfa515fd.png","https://qrcode-2-production.up.railway.app/qr/Krish_cfa515fd.png")</f>
        <v>https://qrcode-2-production.up.railway.app/qr/Krish_cfa515fd.png</v>
      </c>
    </row>
    <row r="229" spans="1:3" ht="15.6" x14ac:dyDescent="0.3">
      <c r="A229" t="s">
        <v>449</v>
      </c>
      <c r="B229" t="s">
        <v>450</v>
      </c>
      <c r="C229" t="str">
        <f>HYPERLINK("https://qrcode-2-production.up.railway.app/qr/Krish_Shah_d9cab25a.png","https://qrcode-2-production.up.railway.app/qr/Krish_Shah_d9cab25a.png")</f>
        <v>https://qrcode-2-production.up.railway.app/qr/Krish_Shah_d9cab25a.png</v>
      </c>
    </row>
    <row r="230" spans="1:3" ht="15.6" x14ac:dyDescent="0.3">
      <c r="A230" t="s">
        <v>451</v>
      </c>
      <c r="B230" t="s">
        <v>452</v>
      </c>
      <c r="C230" t="str">
        <f>HYPERLINK("https://qrcode-2-production.up.railway.app/qr/Kritika_6904d83c.png","https://qrcode-2-production.up.railway.app/qr/Kritika_6904d83c.png")</f>
        <v>https://qrcode-2-production.up.railway.app/qr/Kritika_6904d83c.png</v>
      </c>
    </row>
    <row r="231" spans="1:3" ht="15.6" x14ac:dyDescent="0.3">
      <c r="A231" t="s">
        <v>453</v>
      </c>
      <c r="B231" t="s">
        <v>454</v>
      </c>
      <c r="C231" t="str">
        <f>HYPERLINK("https://qrcode-2-production.up.railway.app/qr/Krutika_sutar_33bdfcf9.png","https://qrcode-2-production.up.railway.app/qr/Krutika_sutar_33bdfcf9.png")</f>
        <v>https://qrcode-2-production.up.railway.app/qr/Krutika_sutar_33bdfcf9.png</v>
      </c>
    </row>
    <row r="232" spans="1:3" ht="15.6" x14ac:dyDescent="0.3">
      <c r="A232" t="s">
        <v>455</v>
      </c>
      <c r="B232" t="s">
        <v>456</v>
      </c>
      <c r="C232" t="str">
        <f>HYPERLINK("https://qrcode-2-production.up.railway.app/qr/Kunal_1c5f3723.png","https://qrcode-2-production.up.railway.app/qr/Kunal_1c5f3723.png")</f>
        <v>https://qrcode-2-production.up.railway.app/qr/Kunal_1c5f3723.png</v>
      </c>
    </row>
    <row r="233" spans="1:3" ht="15.6" x14ac:dyDescent="0.3">
      <c r="A233" t="s">
        <v>457</v>
      </c>
      <c r="B233" t="s">
        <v>458</v>
      </c>
      <c r="C233" t="str">
        <f>HYPERLINK("https://qrcode-2-production.up.railway.app/qr/Kunal_booch_410530cd.png","https://qrcode-2-production.up.railway.app/qr/Kunal_booch_410530cd.png")</f>
        <v>https://qrcode-2-production.up.railway.app/qr/Kunal_booch_410530cd.png</v>
      </c>
    </row>
    <row r="234" spans="1:3" ht="15.6" x14ac:dyDescent="0.3">
      <c r="A234" t="s">
        <v>459</v>
      </c>
      <c r="B234" t="s">
        <v>460</v>
      </c>
      <c r="C234" t="str">
        <f>HYPERLINK("https://qrcode-2-production.up.railway.app/qr/Kunal_Yeole_03788eb9.png","https://qrcode-2-production.up.railway.app/qr/Kunal_Yeole_03788eb9.png")</f>
        <v>https://qrcode-2-production.up.railway.app/qr/Kunal_Yeole_03788eb9.png</v>
      </c>
    </row>
    <row r="235" spans="1:3" ht="15.6" x14ac:dyDescent="0.3">
      <c r="A235" t="s">
        <v>461</v>
      </c>
      <c r="B235" t="s">
        <v>462</v>
      </c>
      <c r="C235" t="str">
        <f>HYPERLINK("https://qrcode-2-production.up.railway.app/qr/Kuntal_Verma_cf8aa4d6.png","https://qrcode-2-production.up.railway.app/qr/Kuntal_Verma_cf8aa4d6.png")</f>
        <v>https://qrcode-2-production.up.railway.app/qr/Kuntal_Verma_cf8aa4d6.png</v>
      </c>
    </row>
    <row r="236" spans="1:3" ht="15.6" x14ac:dyDescent="0.3">
      <c r="A236" t="s">
        <v>463</v>
      </c>
      <c r="B236" t="s">
        <v>464</v>
      </c>
      <c r="C236" t="str">
        <f>HYPERLINK("https://qrcode-2-production.up.railway.app/qr/Kush_Shah_ba0e2536.png","https://qrcode-2-production.up.railway.app/qr/Kush_Shah_ba0e2536.png")</f>
        <v>https://qrcode-2-production.up.railway.app/qr/Kush_Shah_ba0e2536.png</v>
      </c>
    </row>
    <row r="237" spans="1:3" ht="15.6" x14ac:dyDescent="0.3">
      <c r="A237" t="s">
        <v>465</v>
      </c>
      <c r="B237" t="s">
        <v>466</v>
      </c>
      <c r="C237" t="str">
        <f>HYPERLINK("https://qrcode-2-production.up.railway.app/qr/Lallawmsanga_Khiangte_5a98a3f3.png","https://qrcode-2-production.up.railway.app/qr/Lallawmsanga_Khiangte_5a98a3f3.png")</f>
        <v>https://qrcode-2-production.up.railway.app/qr/Lallawmsanga_Khiangte_5a98a3f3.png</v>
      </c>
    </row>
    <row r="238" spans="1:3" ht="15.6" x14ac:dyDescent="0.3">
      <c r="A238" t="s">
        <v>467</v>
      </c>
      <c r="B238" t="s">
        <v>468</v>
      </c>
      <c r="C238" t="str">
        <f>HYPERLINK("https://qrcode-2-production.up.railway.app/qr/Lavya_visaria_e4923355.png","https://qrcode-2-production.up.railway.app/qr/Lavya_visaria_e4923355.png")</f>
        <v>https://qrcode-2-production.up.railway.app/qr/Lavya_visaria_e4923355.png</v>
      </c>
    </row>
    <row r="239" spans="1:3" ht="15.6" x14ac:dyDescent="0.3">
      <c r="A239" t="s">
        <v>469</v>
      </c>
      <c r="B239" t="s">
        <v>470</v>
      </c>
      <c r="C239" t="str">
        <f>HYPERLINK("https://qrcode-2-production.up.railway.app/qr/Lewis_Jose_05be5184.png","https://qrcode-2-production.up.railway.app/qr/Lewis_Jose_05be5184.png")</f>
        <v>https://qrcode-2-production.up.railway.app/qr/Lewis_Jose_05be5184.png</v>
      </c>
    </row>
    <row r="240" spans="1:3" ht="15.6" x14ac:dyDescent="0.3">
      <c r="A240" t="s">
        <v>471</v>
      </c>
      <c r="B240" t="s">
        <v>472</v>
      </c>
      <c r="C240" t="str">
        <f>HYPERLINK("https://qrcode-2-production.up.railway.app/qr/Maganti_devasish_09ad8420.png","https://qrcode-2-production.up.railway.app/qr/Maganti_devasish_09ad8420.png")</f>
        <v>https://qrcode-2-production.up.railway.app/qr/Maganti_devasish_09ad8420.png</v>
      </c>
    </row>
    <row r="241" spans="1:3" ht="15.6" x14ac:dyDescent="0.3">
      <c r="A241" t="s">
        <v>473</v>
      </c>
      <c r="B241" t="s">
        <v>474</v>
      </c>
      <c r="C241" t="str">
        <f>HYPERLINK("https://qrcode-2-production.up.railway.app/qr/Mahesh_Bhanushali_8336d439.png","https://qrcode-2-production.up.railway.app/qr/Mahesh_Bhanushali_8336d439.png")</f>
        <v>https://qrcode-2-production.up.railway.app/qr/Mahesh_Bhanushali_8336d439.png</v>
      </c>
    </row>
    <row r="242" spans="1:3" ht="15.6" x14ac:dyDescent="0.3">
      <c r="A242" t="s">
        <v>475</v>
      </c>
      <c r="B242" t="s">
        <v>476</v>
      </c>
      <c r="C242" t="str">
        <f>HYPERLINK("https://qrcode-2-production.up.railway.app/qr/Malhar_d2f27eb0.png","https://qrcode-2-production.up.railway.app/qr/Malhar_d2f27eb0.png")</f>
        <v>https://qrcode-2-production.up.railway.app/qr/Malhar_d2f27eb0.png</v>
      </c>
    </row>
    <row r="243" spans="1:3" ht="15.6" x14ac:dyDescent="0.3">
      <c r="A243" t="s">
        <v>477</v>
      </c>
      <c r="B243" t="s">
        <v>478</v>
      </c>
      <c r="C243" t="str">
        <f>HYPERLINK("https://qrcode-2-production.up.railway.app/qr/Manan_924dc447.png","https://qrcode-2-production.up.railway.app/qr/Manan_924dc447.png")</f>
        <v>https://qrcode-2-production.up.railway.app/qr/Manan_924dc447.png</v>
      </c>
    </row>
    <row r="244" spans="1:3" ht="15.6" x14ac:dyDescent="0.3">
      <c r="A244" t="s">
        <v>479</v>
      </c>
      <c r="B244" t="s">
        <v>480</v>
      </c>
      <c r="C244" t="str">
        <f>HYPERLINK("https://qrcode-2-production.up.railway.app/qr/Manan_Joshi_1d8bddcf.png","https://qrcode-2-production.up.railway.app/qr/Manan_Joshi_1d8bddcf.png")</f>
        <v>https://qrcode-2-production.up.railway.app/qr/Manan_Joshi_1d8bddcf.png</v>
      </c>
    </row>
    <row r="245" spans="1:3" ht="15.6" x14ac:dyDescent="0.3">
      <c r="A245" t="s">
        <v>481</v>
      </c>
      <c r="B245" t="s">
        <v>482</v>
      </c>
      <c r="C245" t="str">
        <f>HYPERLINK("https://qrcode-2-production.up.railway.app/qr/Manang_682d8a17.png","https://qrcode-2-production.up.railway.app/qr/Manang_682d8a17.png")</f>
        <v>https://qrcode-2-production.up.railway.app/qr/Manang_682d8a17.png</v>
      </c>
    </row>
    <row r="246" spans="1:3" ht="15.6" x14ac:dyDescent="0.3">
      <c r="A246" t="s">
        <v>483</v>
      </c>
      <c r="B246" t="s">
        <v>484</v>
      </c>
      <c r="C246" t="str">
        <f>HYPERLINK("https://qrcode-2-production.up.railway.app/qr/Manas_Gujaria_f13170fe.png","https://qrcode-2-production.up.railway.app/qr/Manas_Gujaria_f13170fe.png")</f>
        <v>https://qrcode-2-production.up.railway.app/qr/Manas_Gujaria_f13170fe.png</v>
      </c>
    </row>
    <row r="247" spans="1:3" ht="15.6" x14ac:dyDescent="0.3">
      <c r="A247" t="s">
        <v>485</v>
      </c>
      <c r="B247" t="s">
        <v>486</v>
      </c>
      <c r="C247" t="str">
        <f>HYPERLINK("https://qrcode-2-production.up.railway.app/qr/Mandeep_singh_d228cd3b.png","https://qrcode-2-production.up.railway.app/qr/Mandeep_singh_d228cd3b.png")</f>
        <v>https://qrcode-2-production.up.railway.app/qr/Mandeep_singh_d228cd3b.png</v>
      </c>
    </row>
    <row r="248" spans="1:3" ht="15.6" x14ac:dyDescent="0.3">
      <c r="A248" t="s">
        <v>487</v>
      </c>
      <c r="B248" t="s">
        <v>488</v>
      </c>
      <c r="C248" t="str">
        <f>HYPERLINK("https://qrcode-2-production.up.railway.app/qr/Manish_3fedae8d.png","https://qrcode-2-production.up.railway.app/qr/Manish_3fedae8d.png")</f>
        <v>https://qrcode-2-production.up.railway.app/qr/Manish_3fedae8d.png</v>
      </c>
    </row>
    <row r="249" spans="1:3" ht="15.6" x14ac:dyDescent="0.3">
      <c r="A249" t="s">
        <v>489</v>
      </c>
      <c r="B249" t="s">
        <v>490</v>
      </c>
      <c r="C249" t="str">
        <f>HYPERLINK("https://qrcode-2-production.up.railway.app/qr/mannat_8050a533.png","https://qrcode-2-production.up.railway.app/qr/mannat_8050a533.png")</f>
        <v>https://qrcode-2-production.up.railway.app/qr/mannat_8050a533.png</v>
      </c>
    </row>
    <row r="250" spans="1:3" ht="15.6" x14ac:dyDescent="0.3">
      <c r="A250" t="s">
        <v>491</v>
      </c>
      <c r="B250" t="s">
        <v>492</v>
      </c>
      <c r="C250" t="str">
        <f>HYPERLINK("https://qrcode-2-production.up.railway.app/qr/Maria_e5543bb2.png","https://qrcode-2-production.up.railway.app/qr/Maria_e5543bb2.png")</f>
        <v>https://qrcode-2-production.up.railway.app/qr/Maria_e5543bb2.png</v>
      </c>
    </row>
    <row r="251" spans="1:3" ht="15.6" x14ac:dyDescent="0.3">
      <c r="A251" t="s">
        <v>493</v>
      </c>
      <c r="B251" t="s">
        <v>494</v>
      </c>
      <c r="C251" t="str">
        <f>HYPERLINK("https://qrcode-2-production.up.railway.app/qr/Martin_Mathew_97335986.png","https://qrcode-2-production.up.railway.app/qr/Martin_Mathew_97335986.png")</f>
        <v>https://qrcode-2-production.up.railway.app/qr/Martin_Mathew_97335986.png</v>
      </c>
    </row>
    <row r="252" spans="1:3" ht="15.6" x14ac:dyDescent="0.3">
      <c r="A252" t="s">
        <v>495</v>
      </c>
      <c r="B252" t="s">
        <v>496</v>
      </c>
      <c r="C252" t="str">
        <f>HYPERLINK("https://qrcode-2-production.up.railway.app/qr/Maunik_patel_00580111.png","https://qrcode-2-production.up.railway.app/qr/Maunik_patel_00580111.png")</f>
        <v>https://qrcode-2-production.up.railway.app/qr/Maunik_patel_00580111.png</v>
      </c>
    </row>
    <row r="253" spans="1:3" ht="15.6" x14ac:dyDescent="0.3">
      <c r="A253" t="s">
        <v>497</v>
      </c>
      <c r="B253" t="s">
        <v>498</v>
      </c>
      <c r="C253" t="str">
        <f>HYPERLINK("https://qrcode-2-production.up.railway.app/qr/Mayur_Dabholkar_78061d26.png","https://qrcode-2-production.up.railway.app/qr/Mayur_Dabholkar_78061d26.png")</f>
        <v>https://qrcode-2-production.up.railway.app/qr/Mayur_Dabholkar_78061d26.png</v>
      </c>
    </row>
    <row r="254" spans="1:3" ht="15.6" x14ac:dyDescent="0.3">
      <c r="A254" t="s">
        <v>499</v>
      </c>
      <c r="B254" t="s">
        <v>500</v>
      </c>
      <c r="C254" t="str">
        <f>HYPERLINK("https://qrcode-2-production.up.railway.app/qr/Mayur_Mirgal_4c75a998.png","https://qrcode-2-production.up.railway.app/qr/Mayur_Mirgal_4c75a998.png")</f>
        <v>https://qrcode-2-production.up.railway.app/qr/Mayur_Mirgal_4c75a998.png</v>
      </c>
    </row>
    <row r="255" spans="1:3" ht="15.6" x14ac:dyDescent="0.3">
      <c r="A255" t="s">
        <v>499</v>
      </c>
      <c r="B255" t="s">
        <v>501</v>
      </c>
      <c r="C255" t="str">
        <f>HYPERLINK("https://qrcode-2-production.up.railway.app/qr/Mayur_Mirgal_4c75a998.png","https://qrcode-2-production.up.railway.app/qr/Mayur_Mirgal_4c75a998.png")</f>
        <v>https://qrcode-2-production.up.railway.app/qr/Mayur_Mirgal_4c75a998.png</v>
      </c>
    </row>
    <row r="256" spans="1:3" ht="15.6" x14ac:dyDescent="0.3">
      <c r="A256" t="s">
        <v>502</v>
      </c>
      <c r="B256" t="s">
        <v>503</v>
      </c>
      <c r="C256" t="str">
        <f>HYPERLINK("https://qrcode-2-production.up.railway.app/qr/Mazhar_Gadiwala_3db65481.png","https://qrcode-2-production.up.railway.app/qr/Mazhar_Gadiwala_3db65481.png")</f>
        <v>https://qrcode-2-production.up.railway.app/qr/Mazhar_Gadiwala_3db65481.png</v>
      </c>
    </row>
    <row r="257" spans="1:3" ht="15.6" x14ac:dyDescent="0.3">
      <c r="A257" t="s">
        <v>504</v>
      </c>
      <c r="B257" t="s">
        <v>505</v>
      </c>
      <c r="C257" t="str">
        <f>HYPERLINK("https://qrcode-2-production.up.railway.app/qr/Meban_7335a238.png","https://qrcode-2-production.up.railway.app/qr/Meban_7335a238.png")</f>
        <v>https://qrcode-2-production.up.railway.app/qr/Meban_7335a238.png</v>
      </c>
    </row>
    <row r="258" spans="1:3" ht="15.6" x14ac:dyDescent="0.3">
      <c r="A258" t="s">
        <v>506</v>
      </c>
      <c r="B258" t="s">
        <v>507</v>
      </c>
      <c r="C258" t="str">
        <f>HYPERLINK("https://qrcode-2-production.up.railway.app/qr/Meban_wahlang_ce8bf28e.png","https://qrcode-2-production.up.railway.app/qr/Meban_wahlang_ce8bf28e.png")</f>
        <v>https://qrcode-2-production.up.railway.app/qr/Meban_wahlang_ce8bf28e.png</v>
      </c>
    </row>
    <row r="259" spans="1:3" ht="15.6" x14ac:dyDescent="0.3">
      <c r="A259" t="s">
        <v>508</v>
      </c>
      <c r="B259" t="s">
        <v>509</v>
      </c>
      <c r="C259" t="str">
        <f>HYPERLINK("https://qrcode-2-production.up.railway.app/qr/Meet_Dinesh_thakker_ecf7752d.png","https://qrcode-2-production.up.railway.app/qr/Meet_Dinesh_thakker_ecf7752d.png")</f>
        <v>https://qrcode-2-production.up.railway.app/qr/Meet_Dinesh_thakker_ecf7752d.png</v>
      </c>
    </row>
    <row r="260" spans="1:3" ht="15.6" x14ac:dyDescent="0.3">
      <c r="A260" t="s">
        <v>510</v>
      </c>
      <c r="B260" t="s">
        <v>511</v>
      </c>
      <c r="C260" t="str">
        <f>HYPERLINK("https://qrcode-2-production.up.railway.app/qr/Meeth_a6a08ea7.png","https://qrcode-2-production.up.railway.app/qr/Meeth_a6a08ea7.png")</f>
        <v>https://qrcode-2-production.up.railway.app/qr/Meeth_a6a08ea7.png</v>
      </c>
    </row>
    <row r="261" spans="1:3" ht="15.6" x14ac:dyDescent="0.3">
      <c r="A261" t="s">
        <v>512</v>
      </c>
      <c r="B261" t="s">
        <v>513</v>
      </c>
      <c r="C261" t="str">
        <f>HYPERLINK("https://qrcode-2-production.up.railway.app/qr/Mehernosh_Patel_9bce3d3d.png","https://qrcode-2-production.up.railway.app/qr/Mehernosh_Patel_9bce3d3d.png")</f>
        <v>https://qrcode-2-production.up.railway.app/qr/Mehernosh_Patel_9bce3d3d.png</v>
      </c>
    </row>
    <row r="262" spans="1:3" ht="15.6" x14ac:dyDescent="0.3">
      <c r="A262" t="s">
        <v>514</v>
      </c>
      <c r="B262" t="s">
        <v>515</v>
      </c>
      <c r="C262" t="str">
        <f>HYPERLINK("https://qrcode-2-production.up.railway.app/qr/Merrill_Rosario_ee657fb3.png","https://qrcode-2-production.up.railway.app/qr/Merrill_Rosario_ee657fb3.png")</f>
        <v>https://qrcode-2-production.up.railway.app/qr/Merrill_Rosario_ee657fb3.png</v>
      </c>
    </row>
    <row r="263" spans="1:3" ht="15.6" x14ac:dyDescent="0.3">
      <c r="A263" t="s">
        <v>516</v>
      </c>
      <c r="B263" t="s">
        <v>517</v>
      </c>
      <c r="C263" t="str">
        <f>HYPERLINK("https://qrcode-2-production.up.railway.app/qr/Mihir_Date_331f72cb.png","https://qrcode-2-production.up.railway.app/qr/Mihir_Date_331f72cb.png")</f>
        <v>https://qrcode-2-production.up.railway.app/qr/Mihir_Date_331f72cb.png</v>
      </c>
    </row>
    <row r="264" spans="1:3" ht="15.6" x14ac:dyDescent="0.3">
      <c r="A264" t="s">
        <v>518</v>
      </c>
      <c r="B264" t="s">
        <v>519</v>
      </c>
      <c r="C264" t="str">
        <f>HYPERLINK("https://qrcode-2-production.up.railway.app/qr/Mihir_Sheth_be244751.png","https://qrcode-2-production.up.railway.app/qr/Mihir_Sheth_be244751.png")</f>
        <v>https://qrcode-2-production.up.railway.app/qr/Mihir_Sheth_be244751.png</v>
      </c>
    </row>
    <row r="265" spans="1:3" ht="15.6" x14ac:dyDescent="0.3">
      <c r="A265" t="s">
        <v>520</v>
      </c>
      <c r="B265" t="s">
        <v>521</v>
      </c>
      <c r="C265" t="str">
        <f>HYPERLINK("https://qrcode-2-production.up.railway.app/qr/Mikhil_Makhija_ec53dbe1.png","https://qrcode-2-production.up.railway.app/qr/Mikhil_Makhija_ec53dbe1.png")</f>
        <v>https://qrcode-2-production.up.railway.app/qr/Mikhil_Makhija_ec53dbe1.png</v>
      </c>
    </row>
    <row r="266" spans="1:3" ht="15.6" x14ac:dyDescent="0.3">
      <c r="A266" t="s">
        <v>522</v>
      </c>
      <c r="B266" t="s">
        <v>523</v>
      </c>
      <c r="C266" t="str">
        <f>HYPERLINK("https://qrcode-2-production.up.railway.app/qr/Mohammed_jawad_husain_dfae87e8.png","https://qrcode-2-production.up.railway.app/qr/Mohammed_jawad_husain_dfae87e8.png")</f>
        <v>https://qrcode-2-production.up.railway.app/qr/Mohammed_jawad_husain_dfae87e8.png</v>
      </c>
    </row>
    <row r="267" spans="1:3" ht="15.6" x14ac:dyDescent="0.3">
      <c r="A267" t="s">
        <v>524</v>
      </c>
      <c r="B267" t="s">
        <v>525</v>
      </c>
      <c r="C267" t="str">
        <f>HYPERLINK("https://qrcode-2-production.up.railway.app/qr/MOHD_HAIZAN_1fb3d463.png","https://qrcode-2-production.up.railway.app/qr/MOHD_HAIZAN_1fb3d463.png")</f>
        <v>https://qrcode-2-production.up.railway.app/qr/MOHD_HAIZAN_1fb3d463.png</v>
      </c>
    </row>
    <row r="268" spans="1:3" ht="15.6" x14ac:dyDescent="0.3">
      <c r="A268" t="s">
        <v>526</v>
      </c>
      <c r="B268" t="s">
        <v>527</v>
      </c>
      <c r="C268" t="str">
        <f>HYPERLINK("https://qrcode-2-production.up.railway.app/qr/Mohit_Choudhary_48359d01.png","https://qrcode-2-production.up.railway.app/qr/Mohit_Choudhary_48359d01.png")</f>
        <v>https://qrcode-2-production.up.railway.app/qr/Mohit_Choudhary_48359d01.png</v>
      </c>
    </row>
    <row r="269" spans="1:3" ht="15.6" x14ac:dyDescent="0.3">
      <c r="A269" t="s">
        <v>528</v>
      </c>
      <c r="B269" t="s">
        <v>529</v>
      </c>
      <c r="C269" t="str">
        <f>HYPERLINK("https://qrcode-2-production.up.railway.app/qr/Mohnish_K_2e3d2c54.png","https://qrcode-2-production.up.railway.app/qr/Mohnish_K_2e3d2c54.png")</f>
        <v>https://qrcode-2-production.up.railway.app/qr/Mohnish_K_2e3d2c54.png</v>
      </c>
    </row>
    <row r="270" spans="1:3" ht="15.6" x14ac:dyDescent="0.3">
      <c r="A270" t="s">
        <v>530</v>
      </c>
      <c r="B270" t="s">
        <v>531</v>
      </c>
      <c r="C270" t="str">
        <f>HYPERLINK("https://qrcode-2-production.up.railway.app/qr/Monal_Thacker_9d20cd3e.png","https://qrcode-2-production.up.railway.app/qr/Monal_Thacker_9d20cd3e.png")</f>
        <v>https://qrcode-2-production.up.railway.app/qr/Monal_Thacker_9d20cd3e.png</v>
      </c>
    </row>
    <row r="271" spans="1:3" ht="15.6" x14ac:dyDescent="0.3">
      <c r="A271" t="s">
        <v>532</v>
      </c>
      <c r="B271" t="s">
        <v>533</v>
      </c>
      <c r="C271" t="str">
        <f>HYPERLINK("https://qrcode-2-production.up.railway.app/qr/Monik_Doshi_f85aa9f5.png","https://qrcode-2-production.up.railway.app/qr/Monik_Doshi_f85aa9f5.png")</f>
        <v>https://qrcode-2-production.up.railway.app/qr/Monik_Doshi_f85aa9f5.png</v>
      </c>
    </row>
    <row r="272" spans="1:3" ht="15.6" x14ac:dyDescent="0.3">
      <c r="A272" t="s">
        <v>534</v>
      </c>
      <c r="B272" t="s">
        <v>535</v>
      </c>
      <c r="C272" t="str">
        <f>HYPERLINK("https://qrcode-2-production.up.railway.app/qr/Monil_Vora_0a88b58d.png","https://qrcode-2-production.up.railway.app/qr/Monil_Vora_0a88b58d.png")</f>
        <v>https://qrcode-2-production.up.railway.app/qr/Monil_Vora_0a88b58d.png</v>
      </c>
    </row>
    <row r="273" spans="1:3" ht="15.6" x14ac:dyDescent="0.3">
      <c r="A273" t="s">
        <v>536</v>
      </c>
      <c r="B273" t="s">
        <v>537</v>
      </c>
      <c r="C273" t="str">
        <f>HYPERLINK("https://qrcode-2-production.up.railway.app/qr/Monish_Soni_68e1d3e8.png","https://qrcode-2-production.up.railway.app/qr/Monish_Soni_68e1d3e8.png")</f>
        <v>https://qrcode-2-production.up.railway.app/qr/Monish_Soni_68e1d3e8.png</v>
      </c>
    </row>
    <row r="274" spans="1:3" ht="15.6" x14ac:dyDescent="0.3">
      <c r="A274" t="s">
        <v>538</v>
      </c>
      <c r="B274" t="s">
        <v>539</v>
      </c>
      <c r="C274" t="str">
        <f>HYPERLINK("https://qrcode-2-production.up.railway.app/qr/Mridul_Choudhary_104da7b6.png","https://qrcode-2-production.up.railway.app/qr/Mridul_Choudhary_104da7b6.png")</f>
        <v>https://qrcode-2-production.up.railway.app/qr/Mridul_Choudhary_104da7b6.png</v>
      </c>
    </row>
    <row r="275" spans="1:3" ht="15.6" x14ac:dyDescent="0.3">
      <c r="A275" t="s">
        <v>540</v>
      </c>
      <c r="B275" t="s">
        <v>541</v>
      </c>
      <c r="C275" t="str">
        <f>HYPERLINK("https://qrcode-2-production.up.railway.app/qr/Mrudul_c5b93dd2.png","https://qrcode-2-production.up.railway.app/qr/Mrudul_c5b93dd2.png")</f>
        <v>https://qrcode-2-production.up.railway.app/qr/Mrudul_c5b93dd2.png</v>
      </c>
    </row>
    <row r="276" spans="1:3" ht="15.6" x14ac:dyDescent="0.3">
      <c r="A276" t="s">
        <v>542</v>
      </c>
      <c r="B276" t="s">
        <v>543</v>
      </c>
      <c r="C276" t="str">
        <f>HYPERLINK("https://qrcode-2-production.up.railway.app/qr/Mukund_Raut_636fefdb.png","https://qrcode-2-production.up.railway.app/qr/Mukund_Raut_636fefdb.png")</f>
        <v>https://qrcode-2-production.up.railway.app/qr/Mukund_Raut_636fefdb.png</v>
      </c>
    </row>
    <row r="277" spans="1:3" ht="15.6" x14ac:dyDescent="0.3">
      <c r="A277" t="s">
        <v>544</v>
      </c>
      <c r="B277" t="s">
        <v>545</v>
      </c>
      <c r="C277" t="str">
        <f>HYPERLINK("https://qrcode-2-production.up.railway.app/qr/Mumbai_854dcb51.png","https://qrcode-2-production.up.railway.app/qr/Mumbai_854dcb51.png")</f>
        <v>https://qrcode-2-production.up.railway.app/qr/Mumbai_854dcb51.png</v>
      </c>
    </row>
    <row r="278" spans="1:3" ht="15.6" x14ac:dyDescent="0.3">
      <c r="A278" t="s">
        <v>544</v>
      </c>
      <c r="B278" t="s">
        <v>546</v>
      </c>
      <c r="C278" t="str">
        <f>HYPERLINK("https://qrcode-2-production.up.railway.app/qr/Mumbai_854dcb51.png","https://qrcode-2-production.up.railway.app/qr/Mumbai_854dcb51.png")</f>
        <v>https://qrcode-2-production.up.railway.app/qr/Mumbai_854dcb51.png</v>
      </c>
    </row>
    <row r="279" spans="1:3" ht="15.6" x14ac:dyDescent="0.3">
      <c r="A279" t="s">
        <v>544</v>
      </c>
      <c r="B279" t="s">
        <v>547</v>
      </c>
      <c r="C279" t="str">
        <f>HYPERLINK("https://qrcode-2-production.up.railway.app/qr/Mumbai_854dcb51.png","https://qrcode-2-production.up.railway.app/qr/Mumbai_854dcb51.png")</f>
        <v>https://qrcode-2-production.up.railway.app/qr/Mumbai_854dcb51.png</v>
      </c>
    </row>
    <row r="280" spans="1:3" ht="15.6" x14ac:dyDescent="0.3">
      <c r="A280" t="s">
        <v>548</v>
      </c>
      <c r="B280" t="s">
        <v>549</v>
      </c>
      <c r="C280" t="str">
        <f>HYPERLINK("https://qrcode-2-production.up.railway.app/qr/Mumbai_North_West_5be3ce0a.png","https://qrcode-2-production.up.railway.app/qr/Mumbai_North_West_5be3ce0a.png")</f>
        <v>https://qrcode-2-production.up.railway.app/qr/Mumbai_North_West_5be3ce0a.png</v>
      </c>
    </row>
    <row r="281" spans="1:3" ht="15.6" x14ac:dyDescent="0.3">
      <c r="A281" t="s">
        <v>550</v>
      </c>
      <c r="B281" t="s">
        <v>551</v>
      </c>
      <c r="C281" t="str">
        <f>HYPERLINK("https://qrcode-2-production.up.railway.app/qr/Nabendu_kamat_e0fdff71.png","https://qrcode-2-production.up.railway.app/qr/Nabendu_kamat_e0fdff71.png")</f>
        <v>https://qrcode-2-production.up.railway.app/qr/Nabendu_kamat_e0fdff71.png</v>
      </c>
    </row>
    <row r="282" spans="1:3" ht="15.6" x14ac:dyDescent="0.3">
      <c r="A282" t="s">
        <v>552</v>
      </c>
      <c r="B282" t="s">
        <v>553</v>
      </c>
      <c r="C282" t="str">
        <f>HYPERLINK("https://qrcode-2-production.up.railway.app/qr/Naman_Mehta_e444ea91.png","https://qrcode-2-production.up.railway.app/qr/Naman_Mehta_e444ea91.png")</f>
        <v>https://qrcode-2-production.up.railway.app/qr/Naman_Mehta_e444ea91.png</v>
      </c>
    </row>
    <row r="283" spans="1:3" ht="15.6" x14ac:dyDescent="0.3">
      <c r="A283" t="s">
        <v>554</v>
      </c>
      <c r="B283" t="s">
        <v>555</v>
      </c>
      <c r="C283" t="str">
        <f>HYPERLINK("https://qrcode-2-production.up.railway.app/qr/Naman_Shivhare_c5dada13.png","https://qrcode-2-production.up.railway.app/qr/Naman_Shivhare_c5dada13.png")</f>
        <v>https://qrcode-2-production.up.railway.app/qr/Naman_Shivhare_c5dada13.png</v>
      </c>
    </row>
    <row r="284" spans="1:3" ht="15.6" x14ac:dyDescent="0.3">
      <c r="A284" t="s">
        <v>556</v>
      </c>
      <c r="B284" t="s">
        <v>557</v>
      </c>
      <c r="C284" t="str">
        <f>HYPERLINK("https://qrcode-2-production.up.railway.app/qr/Nash_DSouza_8ca6013a.png","https://qrcode-2-production.up.railway.app/qr/Nash_DSouza_8ca6013a.png")</f>
        <v>https://qrcode-2-production.up.railway.app/qr/Nash_DSouza_8ca6013a.png</v>
      </c>
    </row>
    <row r="285" spans="1:3" ht="15.6" x14ac:dyDescent="0.3">
      <c r="A285" t="s">
        <v>558</v>
      </c>
      <c r="B285" t="s">
        <v>559</v>
      </c>
      <c r="C285" t="str">
        <f>HYPERLINK("https://qrcode-2-production.up.railway.app/qr/Navneet_Mishra_d72e5e5d.png","https://qrcode-2-production.up.railway.app/qr/Navneet_Mishra_d72e5e5d.png")</f>
        <v>https://qrcode-2-production.up.railway.app/qr/Navneet_Mishra_d72e5e5d.png</v>
      </c>
    </row>
    <row r="286" spans="1:3" ht="15.6" x14ac:dyDescent="0.3">
      <c r="A286" t="s">
        <v>560</v>
      </c>
      <c r="B286" t="s">
        <v>561</v>
      </c>
      <c r="C286" t="str">
        <f>HYPERLINK("https://qrcode-2-production.up.railway.app/qr/Neel_Gada_7150a21e.png","https://qrcode-2-production.up.railway.app/qr/Neel_Gada_7150a21e.png")</f>
        <v>https://qrcode-2-production.up.railway.app/qr/Neel_Gada_7150a21e.png</v>
      </c>
    </row>
    <row r="287" spans="1:3" ht="15.6" x14ac:dyDescent="0.3">
      <c r="A287" t="s">
        <v>562</v>
      </c>
      <c r="B287" t="s">
        <v>563</v>
      </c>
      <c r="C287" t="str">
        <f>HYPERLINK("https://qrcode-2-production.up.railway.app/qr/Neelhar_Khandagale_d016b648.png","https://qrcode-2-production.up.railway.app/qr/Neelhar_Khandagale_d016b648.png")</f>
        <v>https://qrcode-2-production.up.railway.app/qr/Neelhar_Khandagale_d016b648.png</v>
      </c>
    </row>
    <row r="288" spans="1:3" ht="15.6" x14ac:dyDescent="0.3">
      <c r="A288" t="s">
        <v>564</v>
      </c>
      <c r="B288" t="s">
        <v>565</v>
      </c>
      <c r="C288" t="str">
        <f>HYPERLINK("https://qrcode-2-production.up.railway.app/qr/Neeraj_Bharadwaj_261e8386.png","https://qrcode-2-production.up.railway.app/qr/Neeraj_Bharadwaj_261e8386.png")</f>
        <v>https://qrcode-2-production.up.railway.app/qr/Neeraj_Bharadwaj_261e8386.png</v>
      </c>
    </row>
    <row r="289" spans="1:3" ht="15.6" x14ac:dyDescent="0.3">
      <c r="A289" t="s">
        <v>566</v>
      </c>
      <c r="B289" t="s">
        <v>567</v>
      </c>
      <c r="C289" t="str">
        <f>HYPERLINK("https://qrcode-2-production.up.railway.app/qr/Neeraj_Vamshi_29ddf96a.png","https://qrcode-2-production.up.railway.app/qr/Neeraj_Vamshi_29ddf96a.png")</f>
        <v>https://qrcode-2-production.up.railway.app/qr/Neeraj_Vamshi_29ddf96a.png</v>
      </c>
    </row>
    <row r="290" spans="1:3" ht="15.6" x14ac:dyDescent="0.3">
      <c r="A290" t="s">
        <v>568</v>
      </c>
      <c r="B290" t="s">
        <v>569</v>
      </c>
      <c r="C290" t="str">
        <f>HYPERLINK("https://qrcode-2-production.up.railway.app/qr/Nehaal_Choudhary_c160956a.png","https://qrcode-2-production.up.railway.app/qr/Nehaal_Choudhary_c160956a.png")</f>
        <v>https://qrcode-2-production.up.railway.app/qr/Nehaal_Choudhary_c160956a.png</v>
      </c>
    </row>
    <row r="291" spans="1:3" ht="15.6" x14ac:dyDescent="0.3">
      <c r="A291" t="s">
        <v>570</v>
      </c>
      <c r="B291" t="s">
        <v>571</v>
      </c>
      <c r="C291" t="str">
        <f>HYPERLINK("https://qrcode-2-production.up.railway.app/qr/Neil_5559095b.png","https://qrcode-2-production.up.railway.app/qr/Neil_5559095b.png")</f>
        <v>https://qrcode-2-production.up.railway.app/qr/Neil_5559095b.png</v>
      </c>
    </row>
    <row r="292" spans="1:3" ht="15.6" x14ac:dyDescent="0.3">
      <c r="A292" t="s">
        <v>572</v>
      </c>
      <c r="B292" t="s">
        <v>573</v>
      </c>
      <c r="C292" t="str">
        <f>HYPERLINK("https://qrcode-2-production.up.railway.app/qr/Neil_Patel_7918ac26.png","https://qrcode-2-production.up.railway.app/qr/Neil_Patel_7918ac26.png")</f>
        <v>https://qrcode-2-production.up.railway.app/qr/Neil_Patel_7918ac26.png</v>
      </c>
    </row>
    <row r="293" spans="1:3" ht="15.6" x14ac:dyDescent="0.3">
      <c r="A293" t="s">
        <v>574</v>
      </c>
      <c r="B293" t="s">
        <v>575</v>
      </c>
      <c r="C293" t="str">
        <f>HYPERLINK("https://qrcode-2-production.up.railway.app/qr/Neil_Sachdev_22d75ab3.png","https://qrcode-2-production.up.railway.app/qr/Neil_Sachdev_22d75ab3.png")</f>
        <v>https://qrcode-2-production.up.railway.app/qr/Neil_Sachdev_22d75ab3.png</v>
      </c>
    </row>
    <row r="294" spans="1:3" ht="15.6" x14ac:dyDescent="0.3">
      <c r="A294" t="s">
        <v>576</v>
      </c>
      <c r="B294" t="s">
        <v>577</v>
      </c>
      <c r="C294" t="str">
        <f>HYPERLINK("https://qrcode-2-production.up.railway.app/qr/Nihal_Kakodkar_e74c6817.png","https://qrcode-2-production.up.railway.app/qr/Nihal_Kakodkar_e74c6817.png")</f>
        <v>https://qrcode-2-production.up.railway.app/qr/Nihal_Kakodkar_e74c6817.png</v>
      </c>
    </row>
    <row r="295" spans="1:3" ht="15.6" x14ac:dyDescent="0.3">
      <c r="A295" t="s">
        <v>578</v>
      </c>
      <c r="B295" t="s">
        <v>579</v>
      </c>
      <c r="C295" t="str">
        <f>HYPERLINK("https://qrcode-2-production.up.railway.app/qr/Nihar_Mehta_c1eff996.png","https://qrcode-2-production.up.railway.app/qr/Nihar_Mehta_c1eff996.png")</f>
        <v>https://qrcode-2-production.up.railway.app/qr/Nihar_Mehta_c1eff996.png</v>
      </c>
    </row>
    <row r="296" spans="1:3" ht="15.6" x14ac:dyDescent="0.3">
      <c r="A296" t="s">
        <v>580</v>
      </c>
      <c r="B296" t="s">
        <v>581</v>
      </c>
      <c r="C296" t="str">
        <f>HYPERLINK("https://qrcode-2-production.up.railway.app/qr/Niharika_95dadbec.png","https://qrcode-2-production.up.railway.app/qr/Niharika_95dadbec.png")</f>
        <v>https://qrcode-2-production.up.railway.app/qr/Niharika_95dadbec.png</v>
      </c>
    </row>
    <row r="297" spans="1:3" ht="15.6" x14ac:dyDescent="0.3">
      <c r="A297" t="s">
        <v>582</v>
      </c>
      <c r="B297" t="s">
        <v>583</v>
      </c>
      <c r="C297" t="str">
        <f>HYPERLINK("https://qrcode-2-production.up.railway.app/qr/NIKESH_a7aa9ce0.png","https://qrcode-2-production.up.railway.app/qr/NIKESH_a7aa9ce0.png")</f>
        <v>https://qrcode-2-production.up.railway.app/qr/NIKESH_a7aa9ce0.png</v>
      </c>
    </row>
    <row r="298" spans="1:3" ht="15.6" x14ac:dyDescent="0.3">
      <c r="A298" t="s">
        <v>584</v>
      </c>
      <c r="B298" t="s">
        <v>585</v>
      </c>
      <c r="C298" t="str">
        <f>HYPERLINK("https://qrcode-2-production.up.railway.app/qr/Nikhil_d7b9f9b4.png","https://qrcode-2-production.up.railway.app/qr/Nikhil_d7b9f9b4.png")</f>
        <v>https://qrcode-2-production.up.railway.app/qr/Nikhil_d7b9f9b4.png</v>
      </c>
    </row>
    <row r="299" spans="1:3" ht="15.6" x14ac:dyDescent="0.3">
      <c r="A299" t="s">
        <v>584</v>
      </c>
      <c r="B299" t="s">
        <v>586</v>
      </c>
      <c r="C299" t="str">
        <f>HYPERLINK("https://qrcode-2-production.up.railway.app/qr/Nikhil_d7b9f9b4.png","https://qrcode-2-production.up.railway.app/qr/Nikhil_d7b9f9b4.png")</f>
        <v>https://qrcode-2-production.up.railway.app/qr/Nikhil_d7b9f9b4.png</v>
      </c>
    </row>
    <row r="300" spans="1:3" ht="15.6" x14ac:dyDescent="0.3">
      <c r="A300" t="s">
        <v>587</v>
      </c>
      <c r="B300" t="s">
        <v>588</v>
      </c>
      <c r="C300" t="str">
        <f>HYPERLINK("https://qrcode-2-production.up.railway.app/qr/Nikhil_Dudeja_ba49817f.png","https://qrcode-2-production.up.railway.app/qr/Nikhil_Dudeja_ba49817f.png")</f>
        <v>https://qrcode-2-production.up.railway.app/qr/Nikhil_Dudeja_ba49817f.png</v>
      </c>
    </row>
    <row r="301" spans="1:3" ht="15.6" x14ac:dyDescent="0.3">
      <c r="A301" t="s">
        <v>589</v>
      </c>
      <c r="B301" t="s">
        <v>590</v>
      </c>
      <c r="C301" t="str">
        <f>HYPERLINK("https://qrcode-2-production.up.railway.app/qr/Nikhil_Purohit_4490031d.png","https://qrcode-2-production.up.railway.app/qr/Nikhil_Purohit_4490031d.png")</f>
        <v>https://qrcode-2-production.up.railway.app/qr/Nikhil_Purohit_4490031d.png</v>
      </c>
    </row>
    <row r="302" spans="1:3" ht="15.6" x14ac:dyDescent="0.3">
      <c r="A302" t="s">
        <v>591</v>
      </c>
      <c r="B302" t="s">
        <v>592</v>
      </c>
      <c r="C302" t="str">
        <f>HYPERLINK("https://qrcode-2-production.up.railway.app/qr/Nikhilesh_Pillay_e0d55ad0.png","https://qrcode-2-production.up.railway.app/qr/Nikhilesh_Pillay_e0d55ad0.png")</f>
        <v>https://qrcode-2-production.up.railway.app/qr/Nikhilesh_Pillay_e0d55ad0.png</v>
      </c>
    </row>
    <row r="303" spans="1:3" ht="15.6" x14ac:dyDescent="0.3">
      <c r="A303" t="s">
        <v>593</v>
      </c>
      <c r="B303" t="s">
        <v>594</v>
      </c>
      <c r="C303" t="str">
        <f>HYPERLINK("https://qrcode-2-production.up.railway.app/qr/Nilay_Sanghvi_458485af.png","https://qrcode-2-production.up.railway.app/qr/Nilay_Sanghvi_458485af.png")</f>
        <v>https://qrcode-2-production.up.railway.app/qr/Nilay_Sanghvi_458485af.png</v>
      </c>
    </row>
    <row r="304" spans="1:3" ht="15.6" x14ac:dyDescent="0.3">
      <c r="A304" t="s">
        <v>595</v>
      </c>
      <c r="B304" t="s">
        <v>596</v>
      </c>
      <c r="C304" t="str">
        <f>HYPERLINK("https://qrcode-2-production.up.railway.app/qr/Nimit_ff252198.png","https://qrcode-2-production.up.railway.app/qr/Nimit_ff252198.png")</f>
        <v>https://qrcode-2-production.up.railway.app/qr/Nimit_ff252198.png</v>
      </c>
    </row>
    <row r="305" spans="1:3" ht="15.6" x14ac:dyDescent="0.3">
      <c r="A305" t="s">
        <v>597</v>
      </c>
      <c r="B305" t="s">
        <v>598</v>
      </c>
      <c r="C305" t="str">
        <f>HYPERLINK("https://qrcode-2-production.up.railway.app/qr/Nipun_Mahajan_508ec7b5.png","https://qrcode-2-production.up.railway.app/qr/Nipun_Mahajan_508ec7b5.png")</f>
        <v>https://qrcode-2-production.up.railway.app/qr/Nipun_Mahajan_508ec7b5.png</v>
      </c>
    </row>
    <row r="306" spans="1:3" ht="15.6" x14ac:dyDescent="0.3">
      <c r="A306" t="s">
        <v>599</v>
      </c>
      <c r="B306" t="s">
        <v>600</v>
      </c>
      <c r="C306" t="str">
        <f>HYPERLINK("https://qrcode-2-production.up.railway.app/qr/Niranjan_Savant_094f0e88.png","https://qrcode-2-production.up.railway.app/qr/Niranjan_Savant_094f0e88.png")</f>
        <v>https://qrcode-2-production.up.railway.app/qr/Niranjan_Savant_094f0e88.png</v>
      </c>
    </row>
    <row r="307" spans="1:3" ht="15.6" x14ac:dyDescent="0.3">
      <c r="A307" t="s">
        <v>601</v>
      </c>
      <c r="B307" t="s">
        <v>602</v>
      </c>
      <c r="C307" t="str">
        <f>HYPERLINK("https://qrcode-2-production.up.railway.app/qr/Nirvan_Shetty_c0e5cba5.png","https://qrcode-2-production.up.railway.app/qr/Nirvan_Shetty_c0e5cba5.png")</f>
        <v>https://qrcode-2-production.up.railway.app/qr/Nirvan_Shetty_c0e5cba5.png</v>
      </c>
    </row>
    <row r="308" spans="1:3" ht="15.6" x14ac:dyDescent="0.3">
      <c r="A308" t="s">
        <v>603</v>
      </c>
      <c r="B308" t="s">
        <v>604</v>
      </c>
      <c r="C308" t="str">
        <f>HYPERLINK("https://qrcode-2-production.up.railway.app/qr/Nischay_Nisar_858627cf.png","https://qrcode-2-production.up.railway.app/qr/Nischay_Nisar_858627cf.png")</f>
        <v>https://qrcode-2-production.up.railway.app/qr/Nischay_Nisar_858627cf.png</v>
      </c>
    </row>
    <row r="309" spans="1:3" ht="15.6" x14ac:dyDescent="0.3">
      <c r="A309" t="s">
        <v>605</v>
      </c>
      <c r="B309" t="s">
        <v>606</v>
      </c>
      <c r="C309" t="str">
        <f>HYPERLINK("https://qrcode-2-production.up.railway.app/qr/Nishad_Govekar_f589baf0.png","https://qrcode-2-production.up.railway.app/qr/Nishad_Govekar_f589baf0.png")</f>
        <v>https://qrcode-2-production.up.railway.app/qr/Nishad_Govekar_f589baf0.png</v>
      </c>
    </row>
    <row r="310" spans="1:3" ht="15.6" x14ac:dyDescent="0.3">
      <c r="A310" t="s">
        <v>607</v>
      </c>
      <c r="B310" t="s">
        <v>608</v>
      </c>
      <c r="C310" t="str">
        <f>HYPERLINK("https://qrcode-2-production.up.railway.app/qr/Nishant_fdb0b693.png","https://qrcode-2-production.up.railway.app/qr/Nishant_fdb0b693.png")</f>
        <v>https://qrcode-2-production.up.railway.app/qr/Nishant_fdb0b693.png</v>
      </c>
    </row>
    <row r="311" spans="1:3" ht="15.6" x14ac:dyDescent="0.3">
      <c r="A311" t="s">
        <v>609</v>
      </c>
      <c r="B311" t="s">
        <v>610</v>
      </c>
      <c r="C311" t="str">
        <f>HYPERLINK("https://qrcode-2-production.up.railway.app/qr/Nishi_22d87ddd.png","https://qrcode-2-production.up.railway.app/qr/Nishi_22d87ddd.png")</f>
        <v>https://qrcode-2-production.up.railway.app/qr/Nishi_22d87ddd.png</v>
      </c>
    </row>
    <row r="312" spans="1:3" ht="15.6" x14ac:dyDescent="0.3">
      <c r="A312" t="s">
        <v>611</v>
      </c>
      <c r="B312" t="s">
        <v>612</v>
      </c>
      <c r="C312" t="str">
        <f>HYPERLINK("https://qrcode-2-production.up.railway.app/qr/Nitpal_Singh_ef431846.png","https://qrcode-2-production.up.railway.app/qr/Nitpal_Singh_ef431846.png")</f>
        <v>https://qrcode-2-production.up.railway.app/qr/Nitpal_Singh_ef431846.png</v>
      </c>
    </row>
    <row r="313" spans="1:3" ht="15.6" x14ac:dyDescent="0.3">
      <c r="A313" t="s">
        <v>613</v>
      </c>
      <c r="B313" t="s">
        <v>614</v>
      </c>
      <c r="C313" t="str">
        <f>HYPERLINK("https://qrcode-2-production.up.railway.app/qr/Nivaan_Parikh_c960219f.png","https://qrcode-2-production.up.railway.app/qr/Nivaan_Parikh_c960219f.png")</f>
        <v>https://qrcode-2-production.up.railway.app/qr/Nivaan_Parikh_c960219f.png</v>
      </c>
    </row>
    <row r="314" spans="1:3" ht="15.6" x14ac:dyDescent="0.3">
      <c r="A314" t="s">
        <v>615</v>
      </c>
      <c r="B314" t="s">
        <v>616</v>
      </c>
      <c r="C314" t="str">
        <f>HYPERLINK("https://qrcode-2-production.up.railway.app/qr/Nuttapong_Hoowong_9ffa4173.png","https://qrcode-2-production.up.railway.app/qr/Nuttapong_Hoowong_9ffa4173.png")</f>
        <v>https://qrcode-2-production.up.railway.app/qr/Nuttapong_Hoowong_9ffa4173.png</v>
      </c>
    </row>
    <row r="315" spans="1:3" ht="15.6" x14ac:dyDescent="0.3">
      <c r="A315" t="s">
        <v>617</v>
      </c>
      <c r="B315" t="s">
        <v>618</v>
      </c>
      <c r="C315" t="str">
        <f>HYPERLINK("https://qrcode-2-production.up.railway.app/qr/Nysa_lal_89483db4.png","https://qrcode-2-production.up.railway.app/qr/Nysa_lal_89483db4.png")</f>
        <v>https://qrcode-2-production.up.railway.app/qr/Nysa_lal_89483db4.png</v>
      </c>
    </row>
    <row r="316" spans="1:3" ht="15.6" x14ac:dyDescent="0.3">
      <c r="A316" t="s">
        <v>619</v>
      </c>
      <c r="B316" t="s">
        <v>620</v>
      </c>
      <c r="C316" t="str">
        <f>HYPERLINK("https://qrcode-2-production.up.railway.app/qr/Omkar_Gawas_64538e80.png","https://qrcode-2-production.up.railway.app/qr/Omkar_Gawas_64538e80.png")</f>
        <v>https://qrcode-2-production.up.railway.app/qr/Omkar_Gawas_64538e80.png</v>
      </c>
    </row>
    <row r="317" spans="1:3" ht="15.6" x14ac:dyDescent="0.3">
      <c r="A317" t="s">
        <v>621</v>
      </c>
      <c r="B317" t="s">
        <v>622</v>
      </c>
      <c r="C317" t="str">
        <f>HYPERLINK("https://qrcode-2-production.up.railway.app/qr/Panbor_Nongkynrih_bf93d7ba.png","https://qrcode-2-production.up.railway.app/qr/Panbor_Nongkynrih_bf93d7ba.png")</f>
        <v>https://qrcode-2-production.up.railway.app/qr/Panbor_Nongkynrih_bf93d7ba.png</v>
      </c>
    </row>
    <row r="318" spans="1:3" ht="15.6" x14ac:dyDescent="0.3">
      <c r="A318" t="s">
        <v>623</v>
      </c>
      <c r="B318" t="s">
        <v>624</v>
      </c>
      <c r="C318" t="str">
        <f>HYPERLINK("https://qrcode-2-production.up.railway.app/qr/Parth_69af7068.png","https://qrcode-2-production.up.railway.app/qr/Parth_69af7068.png")</f>
        <v>https://qrcode-2-production.up.railway.app/qr/Parth_69af7068.png</v>
      </c>
    </row>
    <row r="319" spans="1:3" ht="15.6" x14ac:dyDescent="0.3">
      <c r="A319" t="s">
        <v>625</v>
      </c>
      <c r="B319" t="s">
        <v>626</v>
      </c>
      <c r="C319" t="str">
        <f>HYPERLINK("https://qrcode-2-production.up.railway.app/qr/Parth_atailor_fa6f142a.png","https://qrcode-2-production.up.railway.app/qr/Parth_atailor_fa6f142a.png")</f>
        <v>https://qrcode-2-production.up.railway.app/qr/Parth_atailor_fa6f142a.png</v>
      </c>
    </row>
    <row r="320" spans="1:3" ht="15.6" x14ac:dyDescent="0.3">
      <c r="A320" t="s">
        <v>627</v>
      </c>
      <c r="B320" t="s">
        <v>628</v>
      </c>
      <c r="C320" t="str">
        <f>HYPERLINK("https://qrcode-2-production.up.railway.app/qr/Parth_Kadam_a9d15f77.png","https://qrcode-2-production.up.railway.app/qr/Parth_Kadam_a9d15f77.png")</f>
        <v>https://qrcode-2-production.up.railway.app/qr/Parth_Kadam_a9d15f77.png</v>
      </c>
    </row>
    <row r="321" spans="1:3" ht="15.6" x14ac:dyDescent="0.3">
      <c r="A321" t="s">
        <v>629</v>
      </c>
      <c r="B321" t="s">
        <v>630</v>
      </c>
      <c r="C321" t="str">
        <f>HYPERLINK("https://qrcode-2-production.up.railway.app/qr/Parth_Shah_cced9999.png","https://qrcode-2-production.up.railway.app/qr/Parth_Shah_cced9999.png")</f>
        <v>https://qrcode-2-production.up.railway.app/qr/Parth_Shah_cced9999.png</v>
      </c>
    </row>
    <row r="322" spans="1:3" ht="15.6" x14ac:dyDescent="0.3">
      <c r="A322" t="s">
        <v>631</v>
      </c>
      <c r="B322" t="s">
        <v>632</v>
      </c>
      <c r="C322" t="str">
        <f>HYPERLINK("https://qrcode-2-production.up.railway.app/qr/Parth_Zagade_fd8751c2.png","https://qrcode-2-production.up.railway.app/qr/Parth_Zagade_fd8751c2.png")</f>
        <v>https://qrcode-2-production.up.railway.app/qr/Parth_Zagade_fd8751c2.png</v>
      </c>
    </row>
    <row r="323" spans="1:3" ht="15.6" x14ac:dyDescent="0.3">
      <c r="A323" t="s">
        <v>633</v>
      </c>
      <c r="B323" t="s">
        <v>634</v>
      </c>
      <c r="C323" t="str">
        <f>HYPERLINK("https://qrcode-2-production.up.railway.app/qr/Paul_Bosco_Mascarenhas_7c1e3bfa.png","https://qrcode-2-production.up.railway.app/qr/Paul_Bosco_Mascarenhas_7c1e3bfa.png")</f>
        <v>https://qrcode-2-production.up.railway.app/qr/Paul_Bosco_Mascarenhas_7c1e3bfa.png</v>
      </c>
    </row>
    <row r="324" spans="1:3" ht="15.6" x14ac:dyDescent="0.3">
      <c r="A324" t="s">
        <v>635</v>
      </c>
      <c r="B324" t="s">
        <v>636</v>
      </c>
      <c r="C324" t="str">
        <f>HYPERLINK("https://qrcode-2-production.up.railway.app/qr/Pia_ae4d11e9.png","https://qrcode-2-production.up.railway.app/qr/Pia_ae4d11e9.png")</f>
        <v>https://qrcode-2-production.up.railway.app/qr/Pia_ae4d11e9.png</v>
      </c>
    </row>
    <row r="325" spans="1:3" ht="15.6" x14ac:dyDescent="0.3">
      <c r="A325" t="s">
        <v>637</v>
      </c>
      <c r="B325" t="s">
        <v>638</v>
      </c>
      <c r="C325" t="str">
        <f>HYPERLINK("https://qrcode-2-production.up.railway.app/qr/Pirzad_Wadia_eb5688b9.png","https://qrcode-2-production.up.railway.app/qr/Pirzad_Wadia_eb5688b9.png")</f>
        <v>https://qrcode-2-production.up.railway.app/qr/Pirzad_Wadia_eb5688b9.png</v>
      </c>
    </row>
    <row r="326" spans="1:3" ht="15.6" x14ac:dyDescent="0.3">
      <c r="A326" t="s">
        <v>639</v>
      </c>
      <c r="B326" t="s">
        <v>640</v>
      </c>
      <c r="C326" t="str">
        <f>HYPERLINK("https://qrcode-2-production.up.railway.app/qr/Piyush_Khattar_a7a114ef.png","https://qrcode-2-production.up.railway.app/qr/Piyush_Khattar_a7a114ef.png")</f>
        <v>https://qrcode-2-production.up.railway.app/qr/Piyush_Khattar_a7a114ef.png</v>
      </c>
    </row>
    <row r="327" spans="1:3" ht="15.6" x14ac:dyDescent="0.3">
      <c r="A327" t="s">
        <v>641</v>
      </c>
      <c r="B327" t="s">
        <v>642</v>
      </c>
      <c r="C327" t="str">
        <f>HYPERLINK("https://qrcode-2-production.up.railway.app/qr/Prabhanshu_Mishra_60098335.png","https://qrcode-2-production.up.railway.app/qr/Prabhanshu_Mishra_60098335.png")</f>
        <v>https://qrcode-2-production.up.railway.app/qr/Prabhanshu_Mishra_60098335.png</v>
      </c>
    </row>
    <row r="328" spans="1:3" ht="15.6" x14ac:dyDescent="0.3">
      <c r="A328" t="s">
        <v>643</v>
      </c>
      <c r="B328" t="s">
        <v>644</v>
      </c>
      <c r="C328" t="str">
        <f>HYPERLINK("https://qrcode-2-production.up.railway.app/qr/Prabhu_Rajpurohit_3d33e866.png","https://qrcode-2-production.up.railway.app/qr/Prabhu_Rajpurohit_3d33e866.png")</f>
        <v>https://qrcode-2-production.up.railway.app/qr/Prabhu_Rajpurohit_3d33e866.png</v>
      </c>
    </row>
    <row r="329" spans="1:3" ht="15.6" x14ac:dyDescent="0.3">
      <c r="A329" t="s">
        <v>645</v>
      </c>
      <c r="B329" t="s">
        <v>646</v>
      </c>
      <c r="C329" t="str">
        <f>HYPERLINK("https://qrcode-2-production.up.railway.app/qr/Pradeep_kakar_f454a94e.png","https://qrcode-2-production.up.railway.app/qr/Pradeep_kakar_f454a94e.png")</f>
        <v>https://qrcode-2-production.up.railway.app/qr/Pradeep_kakar_f454a94e.png</v>
      </c>
    </row>
    <row r="330" spans="1:3" ht="15.6" x14ac:dyDescent="0.3">
      <c r="A330" t="s">
        <v>647</v>
      </c>
      <c r="B330" t="s">
        <v>648</v>
      </c>
      <c r="C330" t="str">
        <f>HYPERLINK("https://qrcode-2-production.up.railway.app/qr/Pradeep_M_40eb8760.png","https://qrcode-2-production.up.railway.app/qr/Pradeep_M_40eb8760.png")</f>
        <v>https://qrcode-2-production.up.railway.app/qr/Pradeep_M_40eb8760.png</v>
      </c>
    </row>
    <row r="331" spans="1:3" ht="15.6" x14ac:dyDescent="0.3">
      <c r="A331" t="s">
        <v>649</v>
      </c>
      <c r="B331" t="s">
        <v>650</v>
      </c>
      <c r="C331" t="str">
        <f>HYPERLINK("https://qrcode-2-production.up.railway.app/qr/Prakash_4c64b8c5.png","https://qrcode-2-production.up.railway.app/qr/Prakash_4c64b8c5.png")</f>
        <v>https://qrcode-2-production.up.railway.app/qr/Prakash_4c64b8c5.png</v>
      </c>
    </row>
    <row r="332" spans="1:3" ht="15.6" x14ac:dyDescent="0.3">
      <c r="A332" t="s">
        <v>651</v>
      </c>
      <c r="B332" t="s">
        <v>652</v>
      </c>
      <c r="C332" t="str">
        <f>HYPERLINK("https://qrcode-2-production.up.railway.app/qr/Prakash_javeri_6268e9f0.png","https://qrcode-2-production.up.railway.app/qr/Prakash_javeri_6268e9f0.png")</f>
        <v>https://qrcode-2-production.up.railway.app/qr/Prakash_javeri_6268e9f0.png</v>
      </c>
    </row>
    <row r="333" spans="1:3" ht="15.6" x14ac:dyDescent="0.3">
      <c r="A333" t="s">
        <v>651</v>
      </c>
      <c r="B333" t="s">
        <v>653</v>
      </c>
      <c r="C333" t="str">
        <f>HYPERLINK("https://qrcode-2-production.up.railway.app/qr/Prakash_javeri_6268e9f0.png","https://qrcode-2-production.up.railway.app/qr/Prakash_javeri_6268e9f0.png")</f>
        <v>https://qrcode-2-production.up.railway.app/qr/Prakash_javeri_6268e9f0.png</v>
      </c>
    </row>
    <row r="334" spans="1:3" ht="15.6" x14ac:dyDescent="0.3">
      <c r="A334" t="s">
        <v>654</v>
      </c>
      <c r="B334" t="s">
        <v>655</v>
      </c>
      <c r="C334" t="str">
        <f>HYPERLINK("https://qrcode-2-production.up.railway.app/qr/Pranav_23be4c0f.png","https://qrcode-2-production.up.railway.app/qr/Pranav_23be4c0f.png")</f>
        <v>https://qrcode-2-production.up.railway.app/qr/Pranav_23be4c0f.png</v>
      </c>
    </row>
    <row r="335" spans="1:3" ht="15.6" x14ac:dyDescent="0.3">
      <c r="A335" t="s">
        <v>656</v>
      </c>
      <c r="B335" t="s">
        <v>657</v>
      </c>
      <c r="C335" t="str">
        <f>HYPERLINK("https://qrcode-2-production.up.railway.app/qr/Pranav_kenjale_7cfa1060.png","https://qrcode-2-production.up.railway.app/qr/Pranav_kenjale_7cfa1060.png")</f>
        <v>https://qrcode-2-production.up.railway.app/qr/Pranav_kenjale_7cfa1060.png</v>
      </c>
    </row>
    <row r="336" spans="1:3" ht="15.6" x14ac:dyDescent="0.3">
      <c r="A336" t="s">
        <v>658</v>
      </c>
      <c r="B336" t="s">
        <v>659</v>
      </c>
      <c r="C336" t="str">
        <f>HYPERLINK("https://qrcode-2-production.up.railway.app/qr/Pranay_af64b5f0.png","https://qrcode-2-production.up.railway.app/qr/Pranay_af64b5f0.png")</f>
        <v>https://qrcode-2-production.up.railway.app/qr/Pranay_af64b5f0.png</v>
      </c>
    </row>
    <row r="337" spans="1:3" ht="15.6" x14ac:dyDescent="0.3">
      <c r="A337" t="s">
        <v>660</v>
      </c>
      <c r="B337" t="s">
        <v>661</v>
      </c>
      <c r="C337" t="str">
        <f>HYPERLINK("https://qrcode-2-production.up.railway.app/qr/Pranay_Mehta_e0d1f7c6.png","https://qrcode-2-production.up.railway.app/qr/Pranay_Mehta_e0d1f7c6.png")</f>
        <v>https://qrcode-2-production.up.railway.app/qr/Pranay_Mehta_e0d1f7c6.png</v>
      </c>
    </row>
    <row r="338" spans="1:3" ht="15.6" x14ac:dyDescent="0.3">
      <c r="A338" t="s">
        <v>662</v>
      </c>
      <c r="B338" t="s">
        <v>663</v>
      </c>
      <c r="C338" t="str">
        <f>HYPERLINK("https://qrcode-2-production.up.railway.app/qr/PRANAY_NITIN_NIKALE_aafceecc.png","https://qrcode-2-production.up.railway.app/qr/PRANAY_NITIN_NIKALE_aafceecc.png")</f>
        <v>https://qrcode-2-production.up.railway.app/qr/PRANAY_NITIN_NIKALE_aafceecc.png</v>
      </c>
    </row>
    <row r="339" spans="1:3" ht="15.6" x14ac:dyDescent="0.3">
      <c r="A339" t="s">
        <v>664</v>
      </c>
      <c r="B339" t="s">
        <v>665</v>
      </c>
      <c r="C339" t="str">
        <f>HYPERLINK("https://qrcode-2-production.up.railway.app/qr/Praneet_Anul_84d0118f.png","https://qrcode-2-production.up.railway.app/qr/Praneet_Anul_84d0118f.png")</f>
        <v>https://qrcode-2-production.up.railway.app/qr/Praneet_Anul_84d0118f.png</v>
      </c>
    </row>
    <row r="340" spans="1:3" ht="15.6" x14ac:dyDescent="0.3">
      <c r="A340" t="s">
        <v>666</v>
      </c>
      <c r="B340" t="s">
        <v>667</v>
      </c>
      <c r="C340" t="str">
        <f>HYPERLINK("https://qrcode-2-production.up.railway.app/qr/Prasanth_Moorthy_3636013d.png","https://qrcode-2-production.up.railway.app/qr/Prasanth_Moorthy_3636013d.png")</f>
        <v>https://qrcode-2-production.up.railway.app/qr/Prasanth_Moorthy_3636013d.png</v>
      </c>
    </row>
    <row r="341" spans="1:3" ht="15.6" x14ac:dyDescent="0.3">
      <c r="A341" t="s">
        <v>668</v>
      </c>
      <c r="B341" t="s">
        <v>669</v>
      </c>
      <c r="C341" t="str">
        <f>HYPERLINK("https://qrcode-2-production.up.railway.app/qr/Prateek_Chakrabarty_14796c8e.png","https://qrcode-2-production.up.railway.app/qr/Prateek_Chakrabarty_14796c8e.png")</f>
        <v>https://qrcode-2-production.up.railway.app/qr/Prateek_Chakrabarty_14796c8e.png</v>
      </c>
    </row>
    <row r="342" spans="1:3" ht="15.6" x14ac:dyDescent="0.3">
      <c r="A342" t="s">
        <v>670</v>
      </c>
      <c r="B342" t="s">
        <v>671</v>
      </c>
      <c r="C342" t="str">
        <f>HYPERLINK("https://qrcode-2-production.up.railway.app/qr/Pratham_Mohite_02bf88d4.png","https://qrcode-2-production.up.railway.app/qr/Pratham_Mohite_02bf88d4.png")</f>
        <v>https://qrcode-2-production.up.railway.app/qr/Pratham_Mohite_02bf88d4.png</v>
      </c>
    </row>
    <row r="343" spans="1:3" ht="15.6" x14ac:dyDescent="0.3">
      <c r="A343" t="s">
        <v>672</v>
      </c>
      <c r="B343" t="s">
        <v>673</v>
      </c>
      <c r="C343" t="str">
        <f>HYPERLINK("https://qrcode-2-production.up.railway.app/qr/PRATHAM_MOTA_7089d3a6.png","https://qrcode-2-production.up.railway.app/qr/PRATHAM_MOTA_7089d3a6.png")</f>
        <v>https://qrcode-2-production.up.railway.app/qr/PRATHAM_MOTA_7089d3a6.png</v>
      </c>
    </row>
    <row r="344" spans="1:3" ht="15.6" x14ac:dyDescent="0.3">
      <c r="A344" t="s">
        <v>674</v>
      </c>
      <c r="B344" t="s">
        <v>675</v>
      </c>
      <c r="C344" t="str">
        <f>HYPERLINK("https://qrcode-2-production.up.railway.app/qr/Prathamesh_Abnave_3926597f.png","https://qrcode-2-production.up.railway.app/qr/Prathamesh_Abnave_3926597f.png")</f>
        <v>https://qrcode-2-production.up.railway.app/qr/Prathamesh_Abnave_3926597f.png</v>
      </c>
    </row>
    <row r="345" spans="1:3" ht="15.6" x14ac:dyDescent="0.3">
      <c r="A345" t="s">
        <v>676</v>
      </c>
      <c r="B345" t="s">
        <v>677</v>
      </c>
      <c r="C345" t="str">
        <f>HYPERLINK("https://qrcode-2-production.up.railway.app/qr/Pratik_Priyadarshi_1a253a76.png","https://qrcode-2-production.up.railway.app/qr/Pratik_Priyadarshi_1a253a76.png")</f>
        <v>https://qrcode-2-production.up.railway.app/qr/Pratik_Priyadarshi_1a253a76.png</v>
      </c>
    </row>
    <row r="346" spans="1:3" ht="15.6" x14ac:dyDescent="0.3">
      <c r="A346" t="s">
        <v>678</v>
      </c>
      <c r="B346" t="s">
        <v>679</v>
      </c>
      <c r="C346" t="str">
        <f>HYPERLINK("https://qrcode-2-production.up.railway.app/qr/Pratyush_Iyer_121e29d6.png","https://qrcode-2-production.up.railway.app/qr/Pratyush_Iyer_121e29d6.png")</f>
        <v>https://qrcode-2-production.up.railway.app/qr/Pratyush_Iyer_121e29d6.png</v>
      </c>
    </row>
    <row r="347" spans="1:3" ht="15.6" x14ac:dyDescent="0.3">
      <c r="A347" t="s">
        <v>680</v>
      </c>
      <c r="B347" t="s">
        <v>681</v>
      </c>
      <c r="C347" t="str">
        <f>HYPERLINK("https://qrcode-2-production.up.railway.app/qr/Pravin_Dhondkar_44de469a.png","https://qrcode-2-production.up.railway.app/qr/Pravin_Dhondkar_44de469a.png")</f>
        <v>https://qrcode-2-production.up.railway.app/qr/Pravin_Dhondkar_44de469a.png</v>
      </c>
    </row>
    <row r="348" spans="1:3" ht="15.6" x14ac:dyDescent="0.3">
      <c r="A348" t="s">
        <v>682</v>
      </c>
      <c r="B348" t="s">
        <v>683</v>
      </c>
      <c r="C348" t="str">
        <f>HYPERLINK("https://qrcode-2-production.up.railway.app/qr/Prinssy_aacf5bd2.png","https://qrcode-2-production.up.railway.app/qr/Prinssy_aacf5bd2.png")</f>
        <v>https://qrcode-2-production.up.railway.app/qr/Prinssy_aacf5bd2.png</v>
      </c>
    </row>
    <row r="349" spans="1:3" ht="15.6" x14ac:dyDescent="0.3">
      <c r="A349" t="s">
        <v>684</v>
      </c>
      <c r="B349" t="s">
        <v>685</v>
      </c>
      <c r="C349" t="str">
        <f>HYPERLINK("https://qrcode-2-production.up.railway.app/qr/Prithvish_Shetty_f5c0cdda.png","https://qrcode-2-production.up.railway.app/qr/Prithvish_Shetty_f5c0cdda.png")</f>
        <v>https://qrcode-2-production.up.railway.app/qr/Prithvish_Shetty_f5c0cdda.png</v>
      </c>
    </row>
    <row r="350" spans="1:3" ht="15.6" x14ac:dyDescent="0.3">
      <c r="A350" t="s">
        <v>686</v>
      </c>
      <c r="B350" t="s">
        <v>687</v>
      </c>
      <c r="C350" t="str">
        <f>HYPERLINK("https://qrcode-2-production.up.railway.app/qr/Priyanshu_e9a8c706.png","https://qrcode-2-production.up.railway.app/qr/Priyanshu_e9a8c706.png")</f>
        <v>https://qrcode-2-production.up.railway.app/qr/Priyanshu_e9a8c706.png</v>
      </c>
    </row>
    <row r="351" spans="1:3" ht="15.6" x14ac:dyDescent="0.3">
      <c r="A351" t="s">
        <v>688</v>
      </c>
      <c r="B351" t="s">
        <v>689</v>
      </c>
      <c r="C351" t="str">
        <f>HYPERLINK("https://qrcode-2-production.up.railway.app/qr/Priyanshu_Padhi_398be932.png","https://qrcode-2-production.up.railway.app/qr/Priyanshu_Padhi_398be932.png")</f>
        <v>https://qrcode-2-production.up.railway.app/qr/Priyanshu_Padhi_398be932.png</v>
      </c>
    </row>
    <row r="352" spans="1:3" ht="15.6" x14ac:dyDescent="0.3">
      <c r="A352" t="s">
        <v>690</v>
      </c>
      <c r="B352" t="s">
        <v>691</v>
      </c>
      <c r="C352" t="str">
        <f>HYPERLINK("https://qrcode-2-production.up.railway.app/qr/Priyanshu_Yadav_1971bd55.png","https://qrcode-2-production.up.railway.app/qr/Priyanshu_Yadav_1971bd55.png")</f>
        <v>https://qrcode-2-production.up.railway.app/qr/Priyanshu_Yadav_1971bd55.png</v>
      </c>
    </row>
    <row r="353" spans="1:3" ht="15.6" x14ac:dyDescent="0.3">
      <c r="A353" t="s">
        <v>692</v>
      </c>
      <c r="B353" t="s">
        <v>693</v>
      </c>
      <c r="C353" t="str">
        <f>HYPERLINK("https://qrcode-2-production.up.railway.app/qr/Pulkit_e00dbfe9.png","https://qrcode-2-production.up.railway.app/qr/Pulkit_e00dbfe9.png")</f>
        <v>https://qrcode-2-production.up.railway.app/qr/Pulkit_e00dbfe9.png</v>
      </c>
    </row>
    <row r="354" spans="1:3" ht="15.6" x14ac:dyDescent="0.3">
      <c r="A354" t="s">
        <v>694</v>
      </c>
      <c r="B354" t="s">
        <v>695</v>
      </c>
      <c r="C354" t="str">
        <f>HYPERLINK("https://qrcode-2-production.up.railway.app/qr/Purv_Ashar_6181ef77.png","https://qrcode-2-production.up.railway.app/qr/Purv_Ashar_6181ef77.png")</f>
        <v>https://qrcode-2-production.up.railway.app/qr/Purv_Ashar_6181ef77.png</v>
      </c>
    </row>
    <row r="355" spans="1:3" ht="15.6" x14ac:dyDescent="0.3">
      <c r="A355" t="s">
        <v>696</v>
      </c>
      <c r="B355" t="s">
        <v>697</v>
      </c>
      <c r="C355" t="str">
        <f>HYPERLINK("https://qrcode-2-production.up.railway.app/qr/Rahul_15e7168d.png","https://qrcode-2-production.up.railway.app/qr/Rahul_15e7168d.png")</f>
        <v>https://qrcode-2-production.up.railway.app/qr/Rahul_15e7168d.png</v>
      </c>
    </row>
    <row r="356" spans="1:3" ht="15.6" x14ac:dyDescent="0.3">
      <c r="A356" t="s">
        <v>698</v>
      </c>
      <c r="B356" t="s">
        <v>699</v>
      </c>
      <c r="C356" t="str">
        <f>HYPERLINK("https://qrcode-2-production.up.railway.app/qr/Rahul_Budhrani_554b6fae.png","https://qrcode-2-production.up.railway.app/qr/Rahul_Budhrani_554b6fae.png")</f>
        <v>https://qrcode-2-production.up.railway.app/qr/Rahul_Budhrani_554b6fae.png</v>
      </c>
    </row>
    <row r="357" spans="1:3" ht="15.6" x14ac:dyDescent="0.3">
      <c r="A357" t="s">
        <v>700</v>
      </c>
      <c r="B357" t="s">
        <v>701</v>
      </c>
      <c r="C357" t="str">
        <f>HYPERLINK("https://qrcode-2-production.up.railway.app/qr/Rahul_Desai_f850ca53.png","https://qrcode-2-production.up.railway.app/qr/Rahul_Desai_f850ca53.png")</f>
        <v>https://qrcode-2-production.up.railway.app/qr/Rahul_Desai_f850ca53.png</v>
      </c>
    </row>
    <row r="358" spans="1:3" ht="15.6" x14ac:dyDescent="0.3">
      <c r="A358" t="s">
        <v>702</v>
      </c>
      <c r="B358" t="s">
        <v>703</v>
      </c>
      <c r="C358" t="str">
        <f>HYPERLINK("https://qrcode-2-production.up.railway.app/qr/Rahul_gothi_84471c54.png","https://qrcode-2-production.up.railway.app/qr/Rahul_gothi_84471c54.png")</f>
        <v>https://qrcode-2-production.up.railway.app/qr/Rahul_gothi_84471c54.png</v>
      </c>
    </row>
    <row r="359" spans="1:3" ht="15.6" x14ac:dyDescent="0.3">
      <c r="A359" t="s">
        <v>704</v>
      </c>
      <c r="B359" t="s">
        <v>705</v>
      </c>
      <c r="C359" t="str">
        <f>HYPERLINK("https://qrcode-2-production.up.railway.app/qr/Rahul_Kapoor_ccf01692.png","https://qrcode-2-production.up.railway.app/qr/Rahul_Kapoor_ccf01692.png")</f>
        <v>https://qrcode-2-production.up.railway.app/qr/Rahul_Kapoor_ccf01692.png</v>
      </c>
    </row>
    <row r="360" spans="1:3" ht="15.6" x14ac:dyDescent="0.3">
      <c r="A360" t="s">
        <v>706</v>
      </c>
      <c r="B360" t="s">
        <v>707</v>
      </c>
      <c r="C360" t="str">
        <f>HYPERLINK("https://qrcode-2-production.up.railway.app/qr/Rahul_prakash_7cfbdc03.png","https://qrcode-2-production.up.railway.app/qr/Rahul_prakash_7cfbdc03.png")</f>
        <v>https://qrcode-2-production.up.railway.app/qr/Rahul_prakash_7cfbdc03.png</v>
      </c>
    </row>
    <row r="361" spans="1:3" ht="15.6" x14ac:dyDescent="0.3">
      <c r="A361" t="s">
        <v>708</v>
      </c>
      <c r="B361" t="s">
        <v>709</v>
      </c>
      <c r="C361" t="str">
        <f>HYPERLINK("https://qrcode-2-production.up.railway.app/qr/Rahul_Ramkumar_yadav_865bad08.png","https://qrcode-2-production.up.railway.app/qr/Rahul_Ramkumar_yadav_865bad08.png")</f>
        <v>https://qrcode-2-production.up.railway.app/qr/Rahul_Ramkumar_yadav_865bad08.png</v>
      </c>
    </row>
    <row r="362" spans="1:3" ht="15.6" x14ac:dyDescent="0.3">
      <c r="A362" t="s">
        <v>710</v>
      </c>
      <c r="B362" t="s">
        <v>711</v>
      </c>
      <c r="C362" t="str">
        <f>HYPERLINK("https://qrcode-2-production.up.railway.app/qr/Raj_Patel_4d06badc.png","https://qrcode-2-production.up.railway.app/qr/Raj_Patel_4d06badc.png")</f>
        <v>https://qrcode-2-production.up.railway.app/qr/Raj_Patel_4d06badc.png</v>
      </c>
    </row>
    <row r="363" spans="1:3" ht="15.6" x14ac:dyDescent="0.3">
      <c r="A363" t="s">
        <v>712</v>
      </c>
      <c r="B363" t="s">
        <v>713</v>
      </c>
      <c r="C363" t="str">
        <f>HYPERLINK("https://qrcode-2-production.up.railway.app/qr/Raj_Thakkar_247ef74b.png","https://qrcode-2-production.up.railway.app/qr/Raj_Thakkar_247ef74b.png")</f>
        <v>https://qrcode-2-production.up.railway.app/qr/Raj_Thakkar_247ef74b.png</v>
      </c>
    </row>
    <row r="364" spans="1:3" ht="15.6" x14ac:dyDescent="0.3">
      <c r="A364" t="s">
        <v>714</v>
      </c>
      <c r="B364" t="s">
        <v>715</v>
      </c>
      <c r="C364" t="str">
        <f>HYPERLINK("https://qrcode-2-production.up.railway.app/qr/Rakesh_devraj_00bb5110.png","https://qrcode-2-production.up.railway.app/qr/Rakesh_devraj_00bb5110.png")</f>
        <v>https://qrcode-2-production.up.railway.app/qr/Rakesh_devraj_00bb5110.png</v>
      </c>
    </row>
    <row r="365" spans="1:3" ht="15.6" x14ac:dyDescent="0.3">
      <c r="A365" t="s">
        <v>716</v>
      </c>
      <c r="B365" t="s">
        <v>717</v>
      </c>
      <c r="C365" t="str">
        <f>HYPERLINK("https://qrcode-2-production.up.railway.app/qr/Ramnarayan_Dash_eb861fb9.png","https://qrcode-2-production.up.railway.app/qr/Ramnarayan_Dash_eb861fb9.png")</f>
        <v>https://qrcode-2-production.up.railway.app/qr/Ramnarayan_Dash_eb861fb9.png</v>
      </c>
    </row>
    <row r="366" spans="1:3" ht="15.6" x14ac:dyDescent="0.3">
      <c r="A366" t="s">
        <v>718</v>
      </c>
      <c r="B366" t="s">
        <v>719</v>
      </c>
      <c r="C366" t="str">
        <f>HYPERLINK("https://qrcode-2-production.up.railway.app/qr/Ravi_Thakur_aaa756e4.png","https://qrcode-2-production.up.railway.app/qr/Ravi_Thakur_aaa756e4.png")</f>
        <v>https://qrcode-2-production.up.railway.app/qr/Ravi_Thakur_aaa756e4.png</v>
      </c>
    </row>
    <row r="367" spans="1:3" ht="15.6" x14ac:dyDescent="0.3">
      <c r="A367" t="s">
        <v>720</v>
      </c>
      <c r="B367" t="s">
        <v>721</v>
      </c>
      <c r="C367" t="str">
        <f>HYPERLINK("https://qrcode-2-production.up.railway.app/qr/Rehaan_khatri_2bee9314.png","https://qrcode-2-production.up.railway.app/qr/Rehaan_khatri_2bee9314.png")</f>
        <v>https://qrcode-2-production.up.railway.app/qr/Rehaan_khatri_2bee9314.png</v>
      </c>
    </row>
    <row r="368" spans="1:3" ht="15.6" x14ac:dyDescent="0.3">
      <c r="A368" t="s">
        <v>722</v>
      </c>
      <c r="B368" t="s">
        <v>723</v>
      </c>
      <c r="C368" t="str">
        <f>HYPERLINK("https://qrcode-2-production.up.railway.app/qr/Rehan_Miya_4bbb9b65.png","https://qrcode-2-production.up.railway.app/qr/Rehan_Miya_4bbb9b65.png")</f>
        <v>https://qrcode-2-production.up.railway.app/qr/Rehan_Miya_4bbb9b65.png</v>
      </c>
    </row>
    <row r="369" spans="1:3" ht="15.6" x14ac:dyDescent="0.3">
      <c r="A369" t="s">
        <v>724</v>
      </c>
      <c r="B369" t="s">
        <v>725</v>
      </c>
      <c r="C369" t="str">
        <f>HYPERLINK("https://qrcode-2-production.up.railway.app/qr/Riddish_Poladia_6a9faaa9.png","https://qrcode-2-production.up.railway.app/qr/Riddish_Poladia_6a9faaa9.png")</f>
        <v>https://qrcode-2-production.up.railway.app/qr/Riddish_Poladia_6a9faaa9.png</v>
      </c>
    </row>
    <row r="370" spans="1:3" ht="15.6" x14ac:dyDescent="0.3">
      <c r="A370" t="s">
        <v>726</v>
      </c>
      <c r="B370" t="s">
        <v>727</v>
      </c>
      <c r="C370" t="str">
        <f>HYPERLINK("https://qrcode-2-production.up.railway.app/qr/Rio_Rodrigues_ebfa0b5a.png","https://qrcode-2-production.up.railway.app/qr/Rio_Rodrigues_ebfa0b5a.png")</f>
        <v>https://qrcode-2-production.up.railway.app/qr/Rio_Rodrigues_ebfa0b5a.png</v>
      </c>
    </row>
    <row r="371" spans="1:3" ht="15.6" x14ac:dyDescent="0.3">
      <c r="A371" t="s">
        <v>728</v>
      </c>
      <c r="B371" t="s">
        <v>729</v>
      </c>
      <c r="C371" t="str">
        <f>HYPERLINK("https://qrcode-2-production.up.railway.app/qr/Rishi_Kumar_Rai_df096c1b.png","https://qrcode-2-production.up.railway.app/qr/Rishi_Kumar_Rai_df096c1b.png")</f>
        <v>https://qrcode-2-production.up.railway.app/qr/Rishi_Kumar_Rai_df096c1b.png</v>
      </c>
    </row>
    <row r="372" spans="1:3" ht="15.6" x14ac:dyDescent="0.3">
      <c r="A372" t="s">
        <v>730</v>
      </c>
      <c r="B372" t="s">
        <v>731</v>
      </c>
      <c r="C372" t="str">
        <f>HYPERLINK("https://qrcode-2-production.up.railway.app/qr/rishi_shah_302b0e76.png","https://qrcode-2-production.up.railway.app/qr/rishi_shah_302b0e76.png")</f>
        <v>https://qrcode-2-production.up.railway.app/qr/rishi_shah_302b0e76.png</v>
      </c>
    </row>
    <row r="373" spans="1:3" ht="15.6" x14ac:dyDescent="0.3">
      <c r="A373" t="s">
        <v>732</v>
      </c>
      <c r="B373" t="s">
        <v>733</v>
      </c>
      <c r="C373" t="str">
        <f>HYPERLINK("https://qrcode-2-production.up.railway.app/qr/Rishit_vikash_89e8832c.png","https://qrcode-2-production.up.railway.app/qr/Rishit_vikash_89e8832c.png")</f>
        <v>https://qrcode-2-production.up.railway.app/qr/Rishit_vikash_89e8832c.png</v>
      </c>
    </row>
    <row r="374" spans="1:3" ht="15.6" x14ac:dyDescent="0.3">
      <c r="A374" t="s">
        <v>734</v>
      </c>
      <c r="B374" t="s">
        <v>735</v>
      </c>
      <c r="C374" t="str">
        <f>HYPERLINK("https://qrcode-2-production.up.railway.app/qr/Rishveed_Sali_8c54acec.png","https://qrcode-2-production.up.railway.app/qr/Rishveed_Sali_8c54acec.png")</f>
        <v>https://qrcode-2-production.up.railway.app/qr/Rishveed_Sali_8c54acec.png</v>
      </c>
    </row>
    <row r="375" spans="1:3" ht="15.6" x14ac:dyDescent="0.3">
      <c r="A375" t="s">
        <v>736</v>
      </c>
      <c r="B375" t="s">
        <v>737</v>
      </c>
      <c r="C375" t="str">
        <f>HYPERLINK("https://qrcode-2-production.up.railway.app/qr/Ritwik_c8eb2f41.png","https://qrcode-2-production.up.railway.app/qr/Ritwik_c8eb2f41.png")</f>
        <v>https://qrcode-2-production.up.railway.app/qr/Ritwik_c8eb2f41.png</v>
      </c>
    </row>
    <row r="376" spans="1:3" ht="15.6" x14ac:dyDescent="0.3">
      <c r="A376" t="s">
        <v>738</v>
      </c>
      <c r="B376" t="s">
        <v>739</v>
      </c>
      <c r="C376" t="str">
        <f>HYPERLINK("https://qrcode-2-production.up.railway.app/qr/Riya_Arora_1873ebb2.png","https://qrcode-2-production.up.railway.app/qr/Riya_Arora_1873ebb2.png")</f>
        <v>https://qrcode-2-production.up.railway.app/qr/Riya_Arora_1873ebb2.png</v>
      </c>
    </row>
    <row r="377" spans="1:3" ht="15.6" x14ac:dyDescent="0.3">
      <c r="A377" t="s">
        <v>738</v>
      </c>
      <c r="B377" t="s">
        <v>740</v>
      </c>
      <c r="C377" t="str">
        <f>HYPERLINK("https://qrcode-2-production.up.railway.app/qr/Riya_Arora_1873ebb2.png","https://qrcode-2-production.up.railway.app/qr/Riya_Arora_1873ebb2.png")</f>
        <v>https://qrcode-2-production.up.railway.app/qr/Riya_Arora_1873ebb2.png</v>
      </c>
    </row>
    <row r="378" spans="1:3" ht="15.6" x14ac:dyDescent="0.3">
      <c r="A378" t="s">
        <v>738</v>
      </c>
      <c r="B378" t="s">
        <v>741</v>
      </c>
      <c r="C378" t="str">
        <f>HYPERLINK("https://qrcode-2-production.up.railway.app/qr/Riya_Arora_1873ebb2.png","https://qrcode-2-production.up.railway.app/qr/Riya_Arora_1873ebb2.png")</f>
        <v>https://qrcode-2-production.up.railway.app/qr/Riya_Arora_1873ebb2.png</v>
      </c>
    </row>
    <row r="379" spans="1:3" ht="15.6" x14ac:dyDescent="0.3">
      <c r="A379" t="s">
        <v>742</v>
      </c>
      <c r="B379" t="s">
        <v>743</v>
      </c>
      <c r="C379" t="str">
        <f>HYPERLINK("https://qrcode-2-production.up.railway.app/qr/Rohan_506e8019.png","https://qrcode-2-production.up.railway.app/qr/Rohan_506e8019.png")</f>
        <v>https://qrcode-2-production.up.railway.app/qr/Rohan_506e8019.png</v>
      </c>
    </row>
    <row r="380" spans="1:3" ht="15.6" x14ac:dyDescent="0.3">
      <c r="A380" t="s">
        <v>742</v>
      </c>
      <c r="B380" t="s">
        <v>744</v>
      </c>
      <c r="C380" t="str">
        <f>HYPERLINK("https://qrcode-2-production.up.railway.app/qr/Rohan_506e8019.png","https://qrcode-2-production.up.railway.app/qr/Rohan_506e8019.png")</f>
        <v>https://qrcode-2-production.up.railway.app/qr/Rohan_506e8019.png</v>
      </c>
    </row>
    <row r="381" spans="1:3" ht="15.6" x14ac:dyDescent="0.3">
      <c r="A381" t="s">
        <v>745</v>
      </c>
      <c r="B381" t="s">
        <v>746</v>
      </c>
      <c r="C381" t="str">
        <f>HYPERLINK("https://qrcode-2-production.up.railway.app/qr/Rohan_Mudras_b868f34e.png","https://qrcode-2-production.up.railway.app/qr/Rohan_Mudras_b868f34e.png")</f>
        <v>https://qrcode-2-production.up.railway.app/qr/Rohan_Mudras_b868f34e.png</v>
      </c>
    </row>
    <row r="382" spans="1:3" ht="15.6" x14ac:dyDescent="0.3">
      <c r="A382" t="s">
        <v>747</v>
      </c>
      <c r="B382" t="s">
        <v>748</v>
      </c>
      <c r="C382" t="str">
        <f>HYPERLINK("https://qrcode-2-production.up.railway.app/qr/Rohan_Sharma_f773ae99.png","https://qrcode-2-production.up.railway.app/qr/Rohan_Sharma_f773ae99.png")</f>
        <v>https://qrcode-2-production.up.railway.app/qr/Rohan_Sharma_f773ae99.png</v>
      </c>
    </row>
    <row r="383" spans="1:3" ht="15.6" x14ac:dyDescent="0.3">
      <c r="A383" t="s">
        <v>749</v>
      </c>
      <c r="B383" t="s">
        <v>750</v>
      </c>
      <c r="C383" t="str">
        <f>HYPERLINK("https://qrcode-2-production.up.railway.app/qr/Rohil_Shetty_f4eb6299.png","https://qrcode-2-production.up.railway.app/qr/Rohil_Shetty_f4eb6299.png")</f>
        <v>https://qrcode-2-production.up.railway.app/qr/Rohil_Shetty_f4eb6299.png</v>
      </c>
    </row>
    <row r="384" spans="1:3" ht="15.6" x14ac:dyDescent="0.3">
      <c r="A384" t="s">
        <v>751</v>
      </c>
      <c r="B384" t="s">
        <v>752</v>
      </c>
      <c r="C384" t="str">
        <f>HYPERLINK("https://qrcode-2-production.up.railway.app/qr/Rohit_Gangwani_f5c27f70.png","https://qrcode-2-production.up.railway.app/qr/Rohit_Gangwani_f5c27f70.png")</f>
        <v>https://qrcode-2-production.up.railway.app/qr/Rohit_Gangwani_f5c27f70.png</v>
      </c>
    </row>
    <row r="385" spans="1:3" ht="15.6" x14ac:dyDescent="0.3">
      <c r="A385" t="s">
        <v>753</v>
      </c>
      <c r="B385" t="s">
        <v>754</v>
      </c>
      <c r="C385" t="str">
        <f>HYPERLINK("https://qrcode-2-production.up.railway.app/qr/Rohit_Jain_595d4c78.png","https://qrcode-2-production.up.railway.app/qr/Rohit_Jain_595d4c78.png")</f>
        <v>https://qrcode-2-production.up.railway.app/qr/Rohit_Jain_595d4c78.png</v>
      </c>
    </row>
    <row r="386" spans="1:3" ht="15.6" x14ac:dyDescent="0.3">
      <c r="A386" t="s">
        <v>755</v>
      </c>
      <c r="B386" t="s">
        <v>756</v>
      </c>
      <c r="C386" t="str">
        <f>HYPERLINK("https://qrcode-2-production.up.railway.app/qr/Ronak_Gupta_283ec2ce.png","https://qrcode-2-production.up.railway.app/qr/Ronak_Gupta_283ec2ce.png")</f>
        <v>https://qrcode-2-production.up.railway.app/qr/Ronak_Gupta_283ec2ce.png</v>
      </c>
    </row>
    <row r="387" spans="1:3" ht="15.6" x14ac:dyDescent="0.3">
      <c r="A387" t="s">
        <v>757</v>
      </c>
      <c r="B387" t="s">
        <v>758</v>
      </c>
      <c r="C387" t="str">
        <f>HYPERLINK("https://qrcode-2-production.up.railway.app/qr/Ronak_Sejpal_02a5cd0d.png","https://qrcode-2-production.up.railway.app/qr/Ronak_Sejpal_02a5cd0d.png")</f>
        <v>https://qrcode-2-production.up.railway.app/qr/Ronak_Sejpal_02a5cd0d.png</v>
      </c>
    </row>
    <row r="388" spans="1:3" ht="15.6" x14ac:dyDescent="0.3">
      <c r="A388" t="s">
        <v>759</v>
      </c>
      <c r="B388" t="s">
        <v>760</v>
      </c>
      <c r="C388" t="str">
        <f>HYPERLINK("https://qrcode-2-production.up.railway.app/qr/Roshan_Bhatt_bc136d46.png","https://qrcode-2-production.up.railway.app/qr/Roshan_Bhatt_bc136d46.png")</f>
        <v>https://qrcode-2-production.up.railway.app/qr/Roshan_Bhatt_bc136d46.png</v>
      </c>
    </row>
    <row r="389" spans="1:3" ht="15.6" x14ac:dyDescent="0.3">
      <c r="A389" t="s">
        <v>761</v>
      </c>
      <c r="B389" t="s">
        <v>762</v>
      </c>
      <c r="C389" t="str">
        <f>HYPERLINK("https://qrcode-2-production.up.railway.app/qr/Roshan_Bhatt_bc136d46.png","https://qrcode-2-production.up.railway.app/qr/Roshan_Bhatt_bc136d46.png")</f>
        <v>https://qrcode-2-production.up.railway.app/qr/Roshan_Bhatt_bc136d46.png</v>
      </c>
    </row>
    <row r="390" spans="1:3" ht="15.6" x14ac:dyDescent="0.3">
      <c r="A390" t="s">
        <v>763</v>
      </c>
      <c r="B390" t="s">
        <v>764</v>
      </c>
      <c r="C390" t="str">
        <f>HYPERLINK("https://qrcode-2-production.up.railway.app/qr/Roshan_Gujaran_e31d510c.png","https://qrcode-2-production.up.railway.app/qr/Roshan_Gujaran_e31d510c.png")</f>
        <v>https://qrcode-2-production.up.railway.app/qr/Roshan_Gujaran_e31d510c.png</v>
      </c>
    </row>
    <row r="391" spans="1:3" ht="15.6" x14ac:dyDescent="0.3">
      <c r="A391" t="s">
        <v>765</v>
      </c>
      <c r="B391" t="s">
        <v>766</v>
      </c>
      <c r="C391" t="str">
        <f>HYPERLINK("https://qrcode-2-production.up.railway.app/qr/Rounak_0ab274bf.png","https://qrcode-2-production.up.railway.app/qr/Rounak_0ab274bf.png")</f>
        <v>https://qrcode-2-production.up.railway.app/qr/Rounak_0ab274bf.png</v>
      </c>
    </row>
    <row r="392" spans="1:3" ht="15.6" x14ac:dyDescent="0.3">
      <c r="A392" t="s">
        <v>767</v>
      </c>
      <c r="B392" t="s">
        <v>768</v>
      </c>
      <c r="C392" t="str">
        <f>HYPERLINK("https://qrcode-2-production.up.railway.app/qr/Rudra_Saheta_e1f7b3f0.png","https://qrcode-2-production.up.railway.app/qr/Rudra_Saheta_e1f7b3f0.png")</f>
        <v>https://qrcode-2-production.up.railway.app/qr/Rudra_Saheta_e1f7b3f0.png</v>
      </c>
    </row>
    <row r="393" spans="1:3" ht="15.6" x14ac:dyDescent="0.3">
      <c r="A393" t="s">
        <v>769</v>
      </c>
      <c r="B393" t="s">
        <v>770</v>
      </c>
      <c r="C393" t="str">
        <f>HYPERLINK("https://qrcode-2-production.up.railway.app/qr/Rupali_Nimje_8ec6647f.png","https://qrcode-2-production.up.railway.app/qr/Rupali_Nimje_8ec6647f.png")</f>
        <v>https://qrcode-2-production.up.railway.app/qr/Rupali_Nimje_8ec6647f.png</v>
      </c>
    </row>
    <row r="394" spans="1:3" ht="15.6" x14ac:dyDescent="0.3">
      <c r="A394" t="s">
        <v>771</v>
      </c>
      <c r="B394" t="s">
        <v>772</v>
      </c>
      <c r="C394" t="str">
        <f>HYPERLINK("https://qrcode-2-production.up.railway.app/qr/Rushabh_Modh_52d29474.png","https://qrcode-2-production.up.railway.app/qr/Rushabh_Modh_52d29474.png")</f>
        <v>https://qrcode-2-production.up.railway.app/qr/Rushabh_Modh_52d29474.png</v>
      </c>
    </row>
    <row r="395" spans="1:3" ht="15.6" x14ac:dyDescent="0.3">
      <c r="A395" t="s">
        <v>773</v>
      </c>
      <c r="B395" t="s">
        <v>774</v>
      </c>
      <c r="C395" t="str">
        <f>HYPERLINK("https://qrcode-2-production.up.railway.app/qr/Rushabh_Pandit_c5c83ec9.png","https://qrcode-2-production.up.railway.app/qr/Rushabh_Pandit_c5c83ec9.png")</f>
        <v>https://qrcode-2-production.up.railway.app/qr/Rushabh_Pandit_c5c83ec9.png</v>
      </c>
    </row>
    <row r="396" spans="1:3" ht="15.6" x14ac:dyDescent="0.3">
      <c r="A396" t="s">
        <v>773</v>
      </c>
      <c r="B396" t="s">
        <v>775</v>
      </c>
      <c r="C396" t="str">
        <f>HYPERLINK("https://qrcode-2-production.up.railway.app/qr/Rushabh_Pandit_c5c83ec9.png","https://qrcode-2-production.up.railway.app/qr/Rushabh_Pandit_c5c83ec9.png")</f>
        <v>https://qrcode-2-production.up.railway.app/qr/Rushabh_Pandit_c5c83ec9.png</v>
      </c>
    </row>
    <row r="397" spans="1:3" ht="15.6" x14ac:dyDescent="0.3">
      <c r="A397" t="s">
        <v>776</v>
      </c>
      <c r="B397" t="s">
        <v>777</v>
      </c>
      <c r="C397" t="str">
        <f>HYPERLINK("https://qrcode-2-production.up.railway.app/qr/Rushilraj_Mullick_c554a70e.png","https://qrcode-2-production.up.railway.app/qr/Rushilraj_Mullick_c554a70e.png")</f>
        <v>https://qrcode-2-production.up.railway.app/qr/Rushilraj_Mullick_c554a70e.png</v>
      </c>
    </row>
    <row r="398" spans="1:3" ht="15.6" x14ac:dyDescent="0.3">
      <c r="A398" t="s">
        <v>778</v>
      </c>
      <c r="B398" t="s">
        <v>779</v>
      </c>
      <c r="C398" t="str">
        <f>HYPERLINK("https://qrcode-2-production.up.railway.app/qr/Rutvij_ab880730.png","https://qrcode-2-production.up.railway.app/qr/Rutvij_ab880730.png")</f>
        <v>https://qrcode-2-production.up.railway.app/qr/Rutvij_ab880730.png</v>
      </c>
    </row>
    <row r="399" spans="1:3" ht="15.6" x14ac:dyDescent="0.3">
      <c r="A399" t="s">
        <v>780</v>
      </c>
      <c r="B399" t="s">
        <v>781</v>
      </c>
      <c r="C399" t="str">
        <f>HYPERLINK("https://qrcode-2-production.up.railway.app/qr/Ryan_11473a35.png","https://qrcode-2-production.up.railway.app/qr/Ryan_11473a35.png")</f>
        <v>https://qrcode-2-production.up.railway.app/qr/Ryan_11473a35.png</v>
      </c>
    </row>
    <row r="400" spans="1:3" ht="15.6" x14ac:dyDescent="0.3">
      <c r="A400" t="s">
        <v>782</v>
      </c>
      <c r="B400" t="s">
        <v>783</v>
      </c>
      <c r="C400" t="str">
        <f>HYPERLINK("https://qrcode-2-production.up.railway.app/qr/Rylan_84d1a783.png","https://qrcode-2-production.up.railway.app/qr/Rylan_84d1a783.png")</f>
        <v>https://qrcode-2-production.up.railway.app/qr/Rylan_84d1a783.png</v>
      </c>
    </row>
    <row r="401" spans="1:3" ht="15.6" x14ac:dyDescent="0.3">
      <c r="A401" t="s">
        <v>784</v>
      </c>
      <c r="B401" t="s">
        <v>785</v>
      </c>
      <c r="C401" t="str">
        <f>HYPERLINK("https://qrcode-2-production.up.railway.app/qr/Saad_41963c9d.png","https://qrcode-2-production.up.railway.app/qr/Saad_41963c9d.png")</f>
        <v>https://qrcode-2-production.up.railway.app/qr/Saad_41963c9d.png</v>
      </c>
    </row>
    <row r="402" spans="1:3" ht="15.6" x14ac:dyDescent="0.3">
      <c r="A402" t="s">
        <v>786</v>
      </c>
      <c r="B402" t="s">
        <v>787</v>
      </c>
      <c r="C402" t="str">
        <f>HYPERLINK("https://qrcode-2-production.up.railway.app/qr/Sabiq_0b080a3a.png","https://qrcode-2-production.up.railway.app/qr/Sabiq_0b080a3a.png")</f>
        <v>https://qrcode-2-production.up.railway.app/qr/Sabiq_0b080a3a.png</v>
      </c>
    </row>
    <row r="403" spans="1:3" ht="15.6" x14ac:dyDescent="0.3">
      <c r="A403" t="s">
        <v>788</v>
      </c>
      <c r="B403" t="s">
        <v>789</v>
      </c>
      <c r="C403" t="str">
        <f>HYPERLINK("https://qrcode-2-production.up.railway.app/qr/Sahay_Singh_5024e17f.png","https://qrcode-2-production.up.railway.app/qr/Sahay_Singh_5024e17f.png")</f>
        <v>https://qrcode-2-production.up.railway.app/qr/Sahay_Singh_5024e17f.png</v>
      </c>
    </row>
    <row r="404" spans="1:3" ht="15.6" x14ac:dyDescent="0.3">
      <c r="A404" t="s">
        <v>790</v>
      </c>
      <c r="B404" t="s">
        <v>791</v>
      </c>
      <c r="C404" t="str">
        <f>HYPERLINK("https://qrcode-2-production.up.railway.app/qr/Sahil_2f74d2b8.png","https://qrcode-2-production.up.railway.app/qr/Sahil_2f74d2b8.png")</f>
        <v>https://qrcode-2-production.up.railway.app/qr/Sahil_2f74d2b8.png</v>
      </c>
    </row>
    <row r="405" spans="1:3" ht="15.6" x14ac:dyDescent="0.3">
      <c r="A405" t="s">
        <v>790</v>
      </c>
      <c r="B405" t="s">
        <v>792</v>
      </c>
      <c r="C405" t="str">
        <f>HYPERLINK("https://qrcode-2-production.up.railway.app/qr/Sahil_2f74d2b8.png","https://qrcode-2-production.up.railway.app/qr/Sahil_2f74d2b8.png")</f>
        <v>https://qrcode-2-production.up.railway.app/qr/Sahil_2f74d2b8.png</v>
      </c>
    </row>
    <row r="406" spans="1:3" ht="15.6" x14ac:dyDescent="0.3">
      <c r="A406" t="s">
        <v>790</v>
      </c>
      <c r="B406" t="s">
        <v>793</v>
      </c>
      <c r="C406" t="str">
        <f>HYPERLINK("https://qrcode-2-production.up.railway.app/qr/Sahil_2f74d2b8.png","https://qrcode-2-production.up.railway.app/qr/Sahil_2f74d2b8.png")</f>
        <v>https://qrcode-2-production.up.railway.app/qr/Sahil_2f74d2b8.png</v>
      </c>
    </row>
    <row r="407" spans="1:3" ht="15.6" x14ac:dyDescent="0.3">
      <c r="A407" t="s">
        <v>790</v>
      </c>
      <c r="B407" t="s">
        <v>794</v>
      </c>
      <c r="C407" t="str">
        <f>HYPERLINK("https://qrcode-2-production.up.railway.app/qr/Sahil_2f74d2b8.png","https://qrcode-2-production.up.railway.app/qr/Sahil_2f74d2b8.png")</f>
        <v>https://qrcode-2-production.up.railway.app/qr/Sahil_2f74d2b8.png</v>
      </c>
    </row>
    <row r="408" spans="1:3" ht="15.6" x14ac:dyDescent="0.3">
      <c r="A408" t="s">
        <v>795</v>
      </c>
      <c r="B408" t="s">
        <v>796</v>
      </c>
      <c r="C408" t="str">
        <f>HYPERLINK("https://qrcode-2-production.up.railway.app/qr/Sahil_Sawant_29f10833.png","https://qrcode-2-production.up.railway.app/qr/Sahil_Sawant_29f10833.png")</f>
        <v>https://qrcode-2-production.up.railway.app/qr/Sahil_Sawant_29f10833.png</v>
      </c>
    </row>
    <row r="409" spans="1:3" ht="15.6" x14ac:dyDescent="0.3">
      <c r="A409" t="s">
        <v>797</v>
      </c>
      <c r="B409" t="s">
        <v>798</v>
      </c>
      <c r="C409" t="str">
        <f>HYPERLINK("https://qrcode-2-production.up.railway.app/qr/Sahil_Vijay_Shah_9c093c91.png","https://qrcode-2-production.up.railway.app/qr/Sahil_Vijay_Shah_9c093c91.png")</f>
        <v>https://qrcode-2-production.up.railway.app/qr/Sahil_Vijay_Shah_9c093c91.png</v>
      </c>
    </row>
    <row r="410" spans="1:3" ht="15.6" x14ac:dyDescent="0.3">
      <c r="A410" t="s">
        <v>799</v>
      </c>
      <c r="B410" t="s">
        <v>800</v>
      </c>
      <c r="C410" t="str">
        <f>HYPERLINK("https://qrcode-2-production.up.railway.app/qr/Sahiti_64591ab7.png","https://qrcode-2-production.up.railway.app/qr/Sahiti_64591ab7.png")</f>
        <v>https://qrcode-2-production.up.railway.app/qr/Sahiti_64591ab7.png</v>
      </c>
    </row>
    <row r="411" spans="1:3" ht="15.6" x14ac:dyDescent="0.3">
      <c r="A411" t="s">
        <v>801</v>
      </c>
      <c r="B411" t="s">
        <v>802</v>
      </c>
      <c r="C411" t="str">
        <f>HYPERLINK("https://qrcode-2-production.up.railway.app/qr/Saiansh_Katyal_20d9fa43.png","https://qrcode-2-production.up.railway.app/qr/Saiansh_Katyal_20d9fa43.png")</f>
        <v>https://qrcode-2-production.up.railway.app/qr/Saiansh_Katyal_20d9fa43.png</v>
      </c>
    </row>
    <row r="412" spans="1:3" ht="15.6" x14ac:dyDescent="0.3">
      <c r="A412" t="s">
        <v>803</v>
      </c>
      <c r="B412" t="s">
        <v>804</v>
      </c>
      <c r="C412" t="str">
        <f>HYPERLINK("https://qrcode-2-production.up.railway.app/qr/Sailesh_Gandhi_5c39a2ec.png","https://qrcode-2-production.up.railway.app/qr/Sailesh_Gandhi_5c39a2ec.png")</f>
        <v>https://qrcode-2-production.up.railway.app/qr/Sailesh_Gandhi_5c39a2ec.png</v>
      </c>
    </row>
    <row r="413" spans="1:3" ht="15.6" x14ac:dyDescent="0.3">
      <c r="A413" t="s">
        <v>805</v>
      </c>
      <c r="B413" t="s">
        <v>806</v>
      </c>
      <c r="C413" t="str">
        <f>HYPERLINK("https://qrcode-2-production.up.railway.app/qr/SAIRAJ_8f7ccda1.png","https://qrcode-2-production.up.railway.app/qr/SAIRAJ_8f7ccda1.png")</f>
        <v>https://qrcode-2-production.up.railway.app/qr/SAIRAJ_8f7ccda1.png</v>
      </c>
    </row>
    <row r="414" spans="1:3" ht="15.6" x14ac:dyDescent="0.3">
      <c r="A414" t="s">
        <v>807</v>
      </c>
      <c r="B414" t="s">
        <v>808</v>
      </c>
      <c r="C414" t="str">
        <f>HYPERLINK("https://qrcode-2-production.up.railway.app/qr/Samanvay_Bartia_110f0e73.png","https://qrcode-2-production.up.railway.app/qr/Samanvay_Bartia_110f0e73.png")</f>
        <v>https://qrcode-2-production.up.railway.app/qr/Samanvay_Bartia_110f0e73.png</v>
      </c>
    </row>
    <row r="415" spans="1:3" ht="15.6" x14ac:dyDescent="0.3">
      <c r="A415" t="s">
        <v>809</v>
      </c>
      <c r="B415" t="s">
        <v>810</v>
      </c>
      <c r="C415" t="str">
        <f>HYPERLINK("https://qrcode-2-production.up.railway.app/qr/Samarth_Shah_24393bf7.png","https://qrcode-2-production.up.railway.app/qr/Samarth_Shah_24393bf7.png")</f>
        <v>https://qrcode-2-production.up.railway.app/qr/Samarth_Shah_24393bf7.png</v>
      </c>
    </row>
    <row r="416" spans="1:3" ht="15.6" x14ac:dyDescent="0.3">
      <c r="A416" t="s">
        <v>811</v>
      </c>
      <c r="B416" t="s">
        <v>812</v>
      </c>
      <c r="C416" t="str">
        <f>HYPERLINK("https://qrcode-2-production.up.railway.app/qr/Samay_e51d7301.png","https://qrcode-2-production.up.railway.app/qr/Samay_e51d7301.png")</f>
        <v>https://qrcode-2-production.up.railway.app/qr/Samay_e51d7301.png</v>
      </c>
    </row>
    <row r="417" spans="1:3" ht="15.6" x14ac:dyDescent="0.3">
      <c r="A417" t="s">
        <v>813</v>
      </c>
      <c r="B417" t="s">
        <v>814</v>
      </c>
      <c r="C417" t="str">
        <f>HYPERLINK("https://qrcode-2-production.up.railway.app/qr/Sameer_6c7f693a.png","https://qrcode-2-production.up.railway.app/qr/Sameer_6c7f693a.png")</f>
        <v>https://qrcode-2-production.up.railway.app/qr/Sameer_6c7f693a.png</v>
      </c>
    </row>
    <row r="418" spans="1:3" ht="15.6" x14ac:dyDescent="0.3">
      <c r="A418" t="s">
        <v>815</v>
      </c>
      <c r="B418" t="s">
        <v>816</v>
      </c>
      <c r="C418" t="str">
        <f>HYPERLINK("https://qrcode-2-production.up.railway.app/qr/Sameer_Kazi_62ec59ed.png","https://qrcode-2-production.up.railway.app/qr/Sameer_Kazi_62ec59ed.png")</f>
        <v>https://qrcode-2-production.up.railway.app/qr/Sameer_Kazi_62ec59ed.png</v>
      </c>
    </row>
    <row r="419" spans="1:3" ht="15.6" x14ac:dyDescent="0.3">
      <c r="A419" t="s">
        <v>817</v>
      </c>
      <c r="B419" t="s">
        <v>818</v>
      </c>
      <c r="C419" t="str">
        <f>HYPERLINK("https://qrcode-2-production.up.railway.app/qr/Samraj_Thakur_79ce33bf.png","https://qrcode-2-production.up.railway.app/qr/Samraj_Thakur_79ce33bf.png")</f>
        <v>https://qrcode-2-production.up.railway.app/qr/Samraj_Thakur_79ce33bf.png</v>
      </c>
    </row>
    <row r="420" spans="1:3" ht="15.6" x14ac:dyDescent="0.3">
      <c r="A420" t="s">
        <v>819</v>
      </c>
      <c r="B420" t="s">
        <v>820</v>
      </c>
      <c r="C420" t="str">
        <f>HYPERLINK("https://qrcode-2-production.up.railway.app/qr/Sandesh_Shetty_d66ee5c8.png","https://qrcode-2-production.up.railway.app/qr/Sandesh_Shetty_d66ee5c8.png")</f>
        <v>https://qrcode-2-production.up.railway.app/qr/Sandesh_Shetty_d66ee5c8.png</v>
      </c>
    </row>
    <row r="421" spans="1:3" ht="15.6" x14ac:dyDescent="0.3">
      <c r="A421" t="s">
        <v>821</v>
      </c>
      <c r="B421" t="s">
        <v>822</v>
      </c>
      <c r="C421" t="str">
        <f>HYPERLINK("https://qrcode-2-production.up.railway.app/qr/Sandesh_Suresh_Gavandi_a1d779a4.png","https://qrcode-2-production.up.railway.app/qr/Sandesh_Suresh_Gavandi_a1d779a4.png")</f>
        <v>https://qrcode-2-production.up.railway.app/qr/Sandesh_Suresh_Gavandi_a1d779a4.png</v>
      </c>
    </row>
    <row r="422" spans="1:3" ht="15.6" x14ac:dyDescent="0.3">
      <c r="A422" t="s">
        <v>823</v>
      </c>
      <c r="B422" t="s">
        <v>824</v>
      </c>
      <c r="C422" t="str">
        <f>HYPERLINK("https://qrcode-2-production.up.railway.app/qr/Sandip_77a554e5.png","https://qrcode-2-production.up.railway.app/qr/Sandip_77a554e5.png")</f>
        <v>https://qrcode-2-production.up.railway.app/qr/Sandip_77a554e5.png</v>
      </c>
    </row>
    <row r="423" spans="1:3" ht="15.6" x14ac:dyDescent="0.3">
      <c r="A423" t="s">
        <v>825</v>
      </c>
      <c r="B423" t="s">
        <v>826</v>
      </c>
      <c r="C423" t="str">
        <f>HYPERLINK("https://qrcode-2-production.up.railway.app/qr/Santosh_16365631.png","https://qrcode-2-production.up.railway.app/qr/Santosh_16365631.png")</f>
        <v>https://qrcode-2-production.up.railway.app/qr/Santosh_16365631.png</v>
      </c>
    </row>
    <row r="424" spans="1:3" ht="15.6" x14ac:dyDescent="0.3">
      <c r="A424" t="s">
        <v>827</v>
      </c>
      <c r="B424" t="s">
        <v>828</v>
      </c>
      <c r="C424" t="str">
        <f>HYPERLINK("https://qrcode-2-production.up.railway.app/qr/Sanya_Manglani_27670a2a.png","https://qrcode-2-production.up.railway.app/qr/Sanya_Manglani_27670a2a.png")</f>
        <v>https://qrcode-2-production.up.railway.app/qr/Sanya_Manglani_27670a2a.png</v>
      </c>
    </row>
    <row r="425" spans="1:3" ht="15.6" x14ac:dyDescent="0.3">
      <c r="A425" t="s">
        <v>829</v>
      </c>
      <c r="B425" t="s">
        <v>830</v>
      </c>
      <c r="C425" t="str">
        <f>HYPERLINK("https://qrcode-2-production.up.railway.app/qr/SAQUIB_AZIM_HASWARE_882c2ae5.png","https://qrcode-2-production.up.railway.app/qr/SAQUIB_AZIM_HASWARE_882c2ae5.png")</f>
        <v>https://qrcode-2-production.up.railway.app/qr/SAQUIB_AZIM_HASWARE_882c2ae5.png</v>
      </c>
    </row>
    <row r="426" spans="1:3" ht="15.6" x14ac:dyDescent="0.3">
      <c r="A426" t="s">
        <v>831</v>
      </c>
      <c r="B426" t="s">
        <v>832</v>
      </c>
      <c r="C426" t="str">
        <f>HYPERLINK("https://qrcode-2-production.up.railway.app/qr/Sarthak_Bhuigal_2b62bdb2.png","https://qrcode-2-production.up.railway.app/qr/Sarthak_Bhuigal_2b62bdb2.png")</f>
        <v>https://qrcode-2-production.up.railway.app/qr/Sarthak_Bhuigal_2b62bdb2.png</v>
      </c>
    </row>
    <row r="427" spans="1:3" ht="15.6" x14ac:dyDescent="0.3">
      <c r="A427" t="s">
        <v>833</v>
      </c>
      <c r="B427" t="s">
        <v>834</v>
      </c>
      <c r="C427" t="str">
        <f>HYPERLINK("https://qrcode-2-production.up.railway.app/qr/Saurabh_Jain_193a5213.png","https://qrcode-2-production.up.railway.app/qr/Saurabh_Jain_193a5213.png")</f>
        <v>https://qrcode-2-production.up.railway.app/qr/Saurabh_Jain_193a5213.png</v>
      </c>
    </row>
    <row r="428" spans="1:3" ht="15.6" x14ac:dyDescent="0.3">
      <c r="A428" t="s">
        <v>835</v>
      </c>
      <c r="B428" t="s">
        <v>836</v>
      </c>
      <c r="C428" t="str">
        <f>HYPERLINK("https://qrcode-2-production.up.railway.app/qr/Saurabh_Patil_d37854c5.png","https://qrcode-2-production.up.railway.app/qr/Saurabh_Patil_d37854c5.png")</f>
        <v>https://qrcode-2-production.up.railway.app/qr/Saurabh_Patil_d37854c5.png</v>
      </c>
    </row>
    <row r="429" spans="1:3" ht="15.6" x14ac:dyDescent="0.3">
      <c r="A429" t="s">
        <v>837</v>
      </c>
      <c r="B429" t="s">
        <v>838</v>
      </c>
      <c r="C429" t="str">
        <f>HYPERLINK("https://qrcode-2-production.up.railway.app/qr/Saurabh_Wahul_8a2eac97.png","https://qrcode-2-production.up.railway.app/qr/Saurabh_Wahul_8a2eac97.png")</f>
        <v>https://qrcode-2-production.up.railway.app/qr/Saurabh_Wahul_8a2eac97.png</v>
      </c>
    </row>
    <row r="430" spans="1:3" ht="15.6" x14ac:dyDescent="0.3">
      <c r="A430" t="s">
        <v>839</v>
      </c>
      <c r="B430" t="s">
        <v>840</v>
      </c>
      <c r="C430" t="str">
        <f>HYPERLINK("https://qrcode-2-production.up.railway.app/qr/Sayansh_f8366f4f.png","https://qrcode-2-production.up.railway.app/qr/Sayansh_f8366f4f.png")</f>
        <v>https://qrcode-2-production.up.railway.app/qr/Sayansh_f8366f4f.png</v>
      </c>
    </row>
    <row r="431" spans="1:3" ht="15.6" x14ac:dyDescent="0.3">
      <c r="A431" t="s">
        <v>841</v>
      </c>
      <c r="B431" t="s">
        <v>842</v>
      </c>
      <c r="C431" t="str">
        <f>HYPERLINK("https://qrcode-2-production.up.railway.app/qr/Scott_Moraes_41336d11.png","https://qrcode-2-production.up.railway.app/qr/Scott_Moraes_41336d11.png")</f>
        <v>https://qrcode-2-production.up.railway.app/qr/Scott_Moraes_41336d11.png</v>
      </c>
    </row>
    <row r="432" spans="1:3" ht="15.6" x14ac:dyDescent="0.3">
      <c r="A432" t="s">
        <v>843</v>
      </c>
      <c r="B432" t="s">
        <v>844</v>
      </c>
      <c r="C432" t="str">
        <f>HYPERLINK("https://qrcode-2-production.up.railway.app/qr/Seaon_795dba89.png","https://qrcode-2-production.up.railway.app/qr/Seaon_795dba89.png")</f>
        <v>https://qrcode-2-production.up.railway.app/qr/Seaon_795dba89.png</v>
      </c>
    </row>
    <row r="433" spans="1:3" ht="15.6" x14ac:dyDescent="0.3">
      <c r="A433" t="s">
        <v>845</v>
      </c>
      <c r="B433" t="s">
        <v>846</v>
      </c>
      <c r="C433" t="str">
        <f>HYPERLINK("https://qrcode-2-production.up.railway.app/qr/Setu_Vatsal_af1607b2.png","https://qrcode-2-production.up.railway.app/qr/Setu_Vatsal_af1607b2.png")</f>
        <v>https://qrcode-2-production.up.railway.app/qr/Setu_Vatsal_af1607b2.png</v>
      </c>
    </row>
    <row r="434" spans="1:3" ht="15.6" x14ac:dyDescent="0.3">
      <c r="A434" t="s">
        <v>847</v>
      </c>
      <c r="B434" t="s">
        <v>848</v>
      </c>
      <c r="C434" t="str">
        <f>HYPERLINK("https://qrcode-2-production.up.railway.app/qr/Shabaz_rogangar_4f39c943.png","https://qrcode-2-production.up.railway.app/qr/Shabaz_rogangar_4f39c943.png")</f>
        <v>https://qrcode-2-production.up.railway.app/qr/Shabaz_rogangar_4f39c943.png</v>
      </c>
    </row>
    <row r="435" spans="1:3" ht="15.6" x14ac:dyDescent="0.3">
      <c r="A435" t="s">
        <v>849</v>
      </c>
      <c r="B435" t="s">
        <v>850</v>
      </c>
      <c r="C435" t="str">
        <f>HYPERLINK("https://qrcode-2-production.up.railway.app/qr/Shagnik_Mukherjee_624ef9a3.png","https://qrcode-2-production.up.railway.app/qr/Shagnik_Mukherjee_624ef9a3.png")</f>
        <v>https://qrcode-2-production.up.railway.app/qr/Shagnik_Mukherjee_624ef9a3.png</v>
      </c>
    </row>
    <row r="436" spans="1:3" ht="15.6" x14ac:dyDescent="0.3">
      <c r="A436" t="s">
        <v>849</v>
      </c>
      <c r="B436" t="s">
        <v>851</v>
      </c>
      <c r="C436" t="str">
        <f>HYPERLINK("https://qrcode-2-production.up.railway.app/qr/Shagnik_Mukherjee_624ef9a3.png","https://qrcode-2-production.up.railway.app/qr/Shagnik_Mukherjee_624ef9a3.png")</f>
        <v>https://qrcode-2-production.up.railway.app/qr/Shagnik_Mukherjee_624ef9a3.png</v>
      </c>
    </row>
    <row r="437" spans="1:3" ht="15.6" x14ac:dyDescent="0.3">
      <c r="A437" t="s">
        <v>852</v>
      </c>
      <c r="B437" t="s">
        <v>853</v>
      </c>
      <c r="C437" t="str">
        <f>HYPERLINK("https://qrcode-2-production.up.railway.app/qr/Shaikh_Rihan_90249765.png","https://qrcode-2-production.up.railway.app/qr/Shaikh_Rihan_90249765.png")</f>
        <v>https://qrcode-2-production.up.railway.app/qr/Shaikh_Rihan_90249765.png</v>
      </c>
    </row>
    <row r="438" spans="1:3" ht="15.6" x14ac:dyDescent="0.3">
      <c r="A438" t="s">
        <v>854</v>
      </c>
      <c r="B438" t="s">
        <v>855</v>
      </c>
      <c r="C438" t="str">
        <f>HYPERLINK("https://qrcode-2-production.up.railway.app/qr/Shailesh_b695f8dc.png","https://qrcode-2-production.up.railway.app/qr/Shailesh_b695f8dc.png")</f>
        <v>https://qrcode-2-production.up.railway.app/qr/Shailesh_b695f8dc.png</v>
      </c>
    </row>
    <row r="439" spans="1:3" ht="15.6" x14ac:dyDescent="0.3">
      <c r="A439" t="s">
        <v>856</v>
      </c>
      <c r="B439" t="s">
        <v>857</v>
      </c>
      <c r="C439" t="str">
        <f>HYPERLINK("https://qrcode-2-production.up.railway.app/qr/Shanay_Jariwala_92cc8d5a.png","https://qrcode-2-production.up.railway.app/qr/Shanay_Jariwala_92cc8d5a.png")</f>
        <v>https://qrcode-2-production.up.railway.app/qr/Shanay_Jariwala_92cc8d5a.png</v>
      </c>
    </row>
    <row r="440" spans="1:3" ht="15.6" x14ac:dyDescent="0.3">
      <c r="A440" t="s">
        <v>858</v>
      </c>
      <c r="B440" t="s">
        <v>859</v>
      </c>
      <c r="C440" t="str">
        <f>HYPERLINK("https://qrcode-2-production.up.railway.app/qr/Shankar_Menon_917813e9.png","https://qrcode-2-production.up.railway.app/qr/Shankar_Menon_917813e9.png")</f>
        <v>https://qrcode-2-production.up.railway.app/qr/Shankar_Menon_917813e9.png</v>
      </c>
    </row>
    <row r="441" spans="1:3" ht="15.6" x14ac:dyDescent="0.3">
      <c r="A441" t="s">
        <v>860</v>
      </c>
      <c r="B441" t="s">
        <v>861</v>
      </c>
      <c r="C441" t="str">
        <f>HYPERLINK("https://qrcode-2-production.up.railway.app/qr/Shanmukh_Sripada_b120f9ba.png","https://qrcode-2-production.up.railway.app/qr/Shanmukh_Sripada_b120f9ba.png")</f>
        <v>https://qrcode-2-production.up.railway.app/qr/Shanmukh_Sripada_b120f9ba.png</v>
      </c>
    </row>
    <row r="442" spans="1:3" ht="15.6" x14ac:dyDescent="0.3">
      <c r="A442" t="s">
        <v>862</v>
      </c>
      <c r="B442" t="s">
        <v>863</v>
      </c>
      <c r="C442" t="str">
        <f>HYPERLINK("https://qrcode-2-production.up.railway.app/qr/Shantanu_Ambekar_3c599df1.png","https://qrcode-2-production.up.railway.app/qr/Shantanu_Ambekar_3c599df1.png")</f>
        <v>https://qrcode-2-production.up.railway.app/qr/Shantanu_Ambekar_3c599df1.png</v>
      </c>
    </row>
    <row r="443" spans="1:3" ht="15.6" x14ac:dyDescent="0.3">
      <c r="A443" t="s">
        <v>864</v>
      </c>
      <c r="B443" t="s">
        <v>865</v>
      </c>
      <c r="C443" t="str">
        <f>HYPERLINK("https://qrcode-2-production.up.railway.app/qr/Shantanu_Maity_0b75bbf3.png","https://qrcode-2-production.up.railway.app/qr/Shantanu_Maity_0b75bbf3.png")</f>
        <v>https://qrcode-2-production.up.railway.app/qr/Shantanu_Maity_0b75bbf3.png</v>
      </c>
    </row>
    <row r="444" spans="1:3" ht="15.6" x14ac:dyDescent="0.3">
      <c r="A444" t="s">
        <v>866</v>
      </c>
      <c r="B444" t="s">
        <v>867</v>
      </c>
      <c r="C444" t="str">
        <f>HYPERLINK("https://qrcode-2-production.up.railway.app/qr/Shardul_Apte_fbba3f50.png","https://qrcode-2-production.up.railway.app/qr/Shardul_Apte_fbba3f50.png")</f>
        <v>https://qrcode-2-production.up.railway.app/qr/Shardul_Apte_fbba3f50.png</v>
      </c>
    </row>
    <row r="445" spans="1:3" ht="15.6" x14ac:dyDescent="0.3">
      <c r="A445" t="s">
        <v>868</v>
      </c>
      <c r="B445" t="s">
        <v>869</v>
      </c>
      <c r="C445" t="str">
        <f>HYPERLINK("https://qrcode-2-production.up.railway.app/qr/Sharun_Salvi_3396065d.png","https://qrcode-2-production.up.railway.app/qr/Sharun_Salvi_3396065d.png")</f>
        <v>https://qrcode-2-production.up.railway.app/qr/Sharun_Salvi_3396065d.png</v>
      </c>
    </row>
    <row r="446" spans="1:3" ht="15.6" x14ac:dyDescent="0.3">
      <c r="A446" t="s">
        <v>870</v>
      </c>
      <c r="B446" t="s">
        <v>871</v>
      </c>
      <c r="C446" t="str">
        <f>HYPERLINK("https://qrcode-2-production.up.railway.app/qr/Sharvari_d7224e66.png","https://qrcode-2-production.up.railway.app/qr/Sharvari_d7224e66.png")</f>
        <v>https://qrcode-2-production.up.railway.app/qr/Sharvari_d7224e66.png</v>
      </c>
    </row>
    <row r="447" spans="1:3" ht="15.6" x14ac:dyDescent="0.3">
      <c r="A447" t="s">
        <v>872</v>
      </c>
      <c r="B447" t="s">
        <v>873</v>
      </c>
      <c r="C447" t="str">
        <f>HYPERLINK("https://qrcode-2-production.up.railway.app/qr/Shayaan_c35ee7d6.png","https://qrcode-2-production.up.railway.app/qr/Shayaan_c35ee7d6.png")</f>
        <v>https://qrcode-2-production.up.railway.app/qr/Shayaan_c35ee7d6.png</v>
      </c>
    </row>
    <row r="448" spans="1:3" ht="15.6" x14ac:dyDescent="0.3">
      <c r="A448" t="s">
        <v>874</v>
      </c>
      <c r="B448" t="s">
        <v>875</v>
      </c>
      <c r="C448" t="str">
        <f>HYPERLINK("https://qrcode-2-production.up.railway.app/qr/Shebany_Moro_e225a73b.png","https://qrcode-2-production.up.railway.app/qr/Shebany_Moro_e225a73b.png")</f>
        <v>https://qrcode-2-production.up.railway.app/qr/Shebany_Moro_e225a73b.png</v>
      </c>
    </row>
    <row r="449" spans="1:3" ht="15.6" x14ac:dyDescent="0.3">
      <c r="A449" t="s">
        <v>876</v>
      </c>
      <c r="B449" t="s">
        <v>877</v>
      </c>
      <c r="C449" t="str">
        <f>HYPERLINK("https://qrcode-2-production.up.railway.app/qr/Shehzan_Shaikh_404cc89f.png","https://qrcode-2-production.up.railway.app/qr/Shehzan_Shaikh_404cc89f.png")</f>
        <v>https://qrcode-2-production.up.railway.app/qr/Shehzan_Shaikh_404cc89f.png</v>
      </c>
    </row>
    <row r="450" spans="1:3" ht="15.6" x14ac:dyDescent="0.3">
      <c r="A450" t="s">
        <v>878</v>
      </c>
      <c r="B450" t="s">
        <v>879</v>
      </c>
      <c r="C450" t="str">
        <f>HYPERLINK("https://qrcode-2-production.up.railway.app/qr/Sherwin_98244c7a.png","https://qrcode-2-production.up.railway.app/qr/Sherwin_98244c7a.png")</f>
        <v>https://qrcode-2-production.up.railway.app/qr/Sherwin_98244c7a.png</v>
      </c>
    </row>
    <row r="451" spans="1:3" ht="15.6" x14ac:dyDescent="0.3">
      <c r="A451" t="s">
        <v>880</v>
      </c>
      <c r="B451" t="s">
        <v>881</v>
      </c>
      <c r="C451" t="str">
        <f>HYPERLINK("https://qrcode-2-production.up.railway.app/qr/Shiv_Masand_9e582335.png","https://qrcode-2-production.up.railway.app/qr/Shiv_Masand_9e582335.png")</f>
        <v>https://qrcode-2-production.up.railway.app/qr/Shiv_Masand_9e582335.png</v>
      </c>
    </row>
    <row r="452" spans="1:3" ht="15.6" x14ac:dyDescent="0.3">
      <c r="A452" t="s">
        <v>882</v>
      </c>
      <c r="B452" t="s">
        <v>883</v>
      </c>
      <c r="C452" t="str">
        <f>HYPERLINK("https://qrcode-2-production.up.railway.app/qr/Shivam_Shah_9b2cfcb3.png","https://qrcode-2-production.up.railway.app/qr/Shivam_Shah_9b2cfcb3.png")</f>
        <v>https://qrcode-2-production.up.railway.app/qr/Shivam_Shah_9b2cfcb3.png</v>
      </c>
    </row>
    <row r="453" spans="1:3" ht="15.6" x14ac:dyDescent="0.3">
      <c r="A453" t="s">
        <v>884</v>
      </c>
      <c r="B453" t="s">
        <v>885</v>
      </c>
      <c r="C453" t="str">
        <f>HYPERLINK("https://qrcode-2-production.up.railway.app/qr/Shivang_94bae37f.png","https://qrcode-2-production.up.railway.app/qr/Shivang_94bae37f.png")</f>
        <v>https://qrcode-2-production.up.railway.app/qr/Shivang_94bae37f.png</v>
      </c>
    </row>
    <row r="454" spans="1:3" ht="15.6" x14ac:dyDescent="0.3">
      <c r="A454" t="s">
        <v>886</v>
      </c>
      <c r="B454" t="s">
        <v>887</v>
      </c>
      <c r="C454" t="str">
        <f>HYPERLINK("https://qrcode-2-production.up.railway.app/qr/Shivi_db8752aa.png","https://qrcode-2-production.up.railway.app/qr/Shivi_db8752aa.png")</f>
        <v>https://qrcode-2-production.up.railway.app/qr/Shivi_db8752aa.png</v>
      </c>
    </row>
    <row r="455" spans="1:3" ht="15.6" x14ac:dyDescent="0.3">
      <c r="A455" t="s">
        <v>888</v>
      </c>
      <c r="B455" t="s">
        <v>889</v>
      </c>
      <c r="C455" t="str">
        <f>HYPERLINK("https://qrcode-2-production.up.railway.app/qr/Shray_singh_8b08700f.png","https://qrcode-2-production.up.railway.app/qr/Shray_singh_8b08700f.png")</f>
        <v>https://qrcode-2-production.up.railway.app/qr/Shray_singh_8b08700f.png</v>
      </c>
    </row>
    <row r="456" spans="1:3" ht="15.6" x14ac:dyDescent="0.3">
      <c r="A456" t="s">
        <v>890</v>
      </c>
      <c r="B456" t="s">
        <v>891</v>
      </c>
      <c r="C456" t="str">
        <f>HYPERLINK("https://qrcode-2-production.up.railway.app/qr/Shreshth_58e26a65.png","https://qrcode-2-production.up.railway.app/qr/Shreshth_58e26a65.png")</f>
        <v>https://qrcode-2-production.up.railway.app/qr/Shreshth_58e26a65.png</v>
      </c>
    </row>
    <row r="457" spans="1:3" ht="15.6" x14ac:dyDescent="0.3">
      <c r="A457" t="s">
        <v>892</v>
      </c>
      <c r="B457" t="s">
        <v>893</v>
      </c>
      <c r="C457" t="str">
        <f>HYPERLINK("https://qrcode-2-production.up.railway.app/qr/Shreya_3306ba23.png","https://qrcode-2-production.up.railway.app/qr/Shreya_3306ba23.png")</f>
        <v>https://qrcode-2-production.up.railway.app/qr/Shreya_3306ba23.png</v>
      </c>
    </row>
    <row r="458" spans="1:3" ht="15.6" x14ac:dyDescent="0.3">
      <c r="A458" t="s">
        <v>894</v>
      </c>
      <c r="B458" t="s">
        <v>895</v>
      </c>
      <c r="C458" t="str">
        <f>HYPERLINK("https://qrcode-2-production.up.railway.app/qr/Shri_e191367d.png","https://qrcode-2-production.up.railway.app/qr/Shri_e191367d.png")</f>
        <v>https://qrcode-2-production.up.railway.app/qr/Shri_e191367d.png</v>
      </c>
    </row>
    <row r="459" spans="1:3" ht="15.6" x14ac:dyDescent="0.3">
      <c r="A459" t="s">
        <v>896</v>
      </c>
      <c r="B459" t="s">
        <v>897</v>
      </c>
      <c r="C459" t="str">
        <f>HYPERLINK("https://qrcode-2-production.up.railway.app/qr/Shubham_Das_7bb487d3.png","https://qrcode-2-production.up.railway.app/qr/Shubham_Das_7bb487d3.png")</f>
        <v>https://qrcode-2-production.up.railway.app/qr/Shubham_Das_7bb487d3.png</v>
      </c>
    </row>
    <row r="460" spans="1:3" ht="15.6" x14ac:dyDescent="0.3">
      <c r="A460" t="s">
        <v>898</v>
      </c>
      <c r="B460" t="s">
        <v>899</v>
      </c>
      <c r="C460" t="str">
        <f>HYPERLINK("https://qrcode-2-production.up.railway.app/qr/Shubham_Kadam_3de89363.png","https://qrcode-2-production.up.railway.app/qr/Shubham_Kadam_3de89363.png")</f>
        <v>https://qrcode-2-production.up.railway.app/qr/Shubham_Kadam_3de89363.png</v>
      </c>
    </row>
    <row r="461" spans="1:3" ht="15.6" x14ac:dyDescent="0.3">
      <c r="A461" t="s">
        <v>900</v>
      </c>
      <c r="B461" t="s">
        <v>901</v>
      </c>
      <c r="C461" t="str">
        <f>HYPERLINK("https://qrcode-2-production.up.railway.app/qr/Sid_Pimple_88349c6e.png","https://qrcode-2-production.up.railway.app/qr/Sid_Pimple_88349c6e.png")</f>
        <v>https://qrcode-2-production.up.railway.app/qr/Sid_Pimple_88349c6e.png</v>
      </c>
    </row>
    <row r="462" spans="1:3" ht="15.6" x14ac:dyDescent="0.3">
      <c r="A462" t="s">
        <v>902</v>
      </c>
      <c r="B462" t="s">
        <v>903</v>
      </c>
      <c r="C462" t="str">
        <f>HYPERLINK("https://qrcode-2-production.up.railway.app/qr/Siddh_gandhi_62b967f0.png","https://qrcode-2-production.up.railway.app/qr/Siddh_gandhi_62b967f0.png")</f>
        <v>https://qrcode-2-production.up.railway.app/qr/Siddh_gandhi_62b967f0.png</v>
      </c>
    </row>
    <row r="463" spans="1:3" ht="15.6" x14ac:dyDescent="0.3">
      <c r="A463" t="s">
        <v>904</v>
      </c>
      <c r="B463" t="s">
        <v>905</v>
      </c>
      <c r="C463" t="str">
        <f>HYPERLINK("https://qrcode-2-production.up.railway.app/qr/Siddhant_53f2287e.png","https://qrcode-2-production.up.railway.app/qr/Siddhant_53f2287e.png")</f>
        <v>https://qrcode-2-production.up.railway.app/qr/Siddhant_53f2287e.png</v>
      </c>
    </row>
    <row r="464" spans="1:3" ht="15.6" x14ac:dyDescent="0.3">
      <c r="A464" t="s">
        <v>906</v>
      </c>
      <c r="B464" t="s">
        <v>907</v>
      </c>
      <c r="C464" t="str">
        <f>HYPERLINK("https://qrcode-2-production.up.railway.app/qr/Siddhant_mapuskar_89df960e.png","https://qrcode-2-production.up.railway.app/qr/Siddhant_mapuskar_89df960e.png")</f>
        <v>https://qrcode-2-production.up.railway.app/qr/Siddhant_mapuskar_89df960e.png</v>
      </c>
    </row>
    <row r="465" spans="1:3" ht="15.6" x14ac:dyDescent="0.3">
      <c r="A465" t="s">
        <v>908</v>
      </c>
      <c r="B465" t="s">
        <v>909</v>
      </c>
      <c r="C465" t="str">
        <f>HYPERLINK("https://qrcode-2-production.up.railway.app/qr/Siddharth_aacfba25.png","https://qrcode-2-production.up.railway.app/qr/Siddharth_aacfba25.png")</f>
        <v>https://qrcode-2-production.up.railway.app/qr/Siddharth_aacfba25.png</v>
      </c>
    </row>
    <row r="466" spans="1:3" ht="15.6" x14ac:dyDescent="0.3">
      <c r="A466" t="s">
        <v>910</v>
      </c>
      <c r="B466" t="s">
        <v>911</v>
      </c>
      <c r="C466" t="str">
        <f>HYPERLINK("https://qrcode-2-production.up.railway.app/qr/Siddharth_H_59f18dd2.png","https://qrcode-2-production.up.railway.app/qr/Siddharth_H_59f18dd2.png")</f>
        <v>https://qrcode-2-production.up.railway.app/qr/Siddharth_H_59f18dd2.png</v>
      </c>
    </row>
    <row r="467" spans="1:3" ht="15.6" x14ac:dyDescent="0.3">
      <c r="A467" t="s">
        <v>912</v>
      </c>
      <c r="B467" t="s">
        <v>913</v>
      </c>
      <c r="C467" t="str">
        <f>HYPERLINK("https://qrcode-2-production.up.railway.app/qr/Siddhi_Mathur_2ac27634.png","https://qrcode-2-production.up.railway.app/qr/Siddhi_Mathur_2ac27634.png")</f>
        <v>https://qrcode-2-production.up.railway.app/qr/Siddhi_Mathur_2ac27634.png</v>
      </c>
    </row>
    <row r="468" spans="1:3" ht="15.6" x14ac:dyDescent="0.3">
      <c r="A468" t="s">
        <v>914</v>
      </c>
      <c r="B468" t="s">
        <v>915</v>
      </c>
      <c r="C468" t="str">
        <f>HYPERLINK("https://qrcode-2-production.up.railway.app/qr/Smit_Shah_a31beb3f.png","https://qrcode-2-production.up.railway.app/qr/Smit_Shah_a31beb3f.png")</f>
        <v>https://qrcode-2-production.up.railway.app/qr/Smit_Shah_a31beb3f.png</v>
      </c>
    </row>
    <row r="469" spans="1:3" ht="15.6" x14ac:dyDescent="0.3">
      <c r="A469" t="s">
        <v>916</v>
      </c>
      <c r="B469" t="s">
        <v>917</v>
      </c>
      <c r="C469" t="str">
        <f>HYPERLINK("https://qrcode-2-production.up.railway.app/qr/Smith_Karekar_4351927f.png","https://qrcode-2-production.up.railway.app/qr/Smith_Karekar_4351927f.png")</f>
        <v>https://qrcode-2-production.up.railway.app/qr/Smith_Karekar_4351927f.png</v>
      </c>
    </row>
    <row r="470" spans="1:3" ht="15.6" x14ac:dyDescent="0.3">
      <c r="A470" t="s">
        <v>918</v>
      </c>
      <c r="B470" t="s">
        <v>919</v>
      </c>
      <c r="C470" t="str">
        <f>HYPERLINK("https://qrcode-2-production.up.railway.app/qr/Soham_Gaikwad_bebb7139.png","https://qrcode-2-production.up.railway.app/qr/Soham_Gaikwad_bebb7139.png")</f>
        <v>https://qrcode-2-production.up.railway.app/qr/Soham_Gaikwad_bebb7139.png</v>
      </c>
    </row>
    <row r="471" spans="1:3" ht="15.6" x14ac:dyDescent="0.3">
      <c r="A471" t="s">
        <v>920</v>
      </c>
      <c r="B471" t="s">
        <v>921</v>
      </c>
      <c r="C471" t="str">
        <f>HYPERLINK("https://qrcode-2-production.up.railway.app/qr/Soham_Waghmode_72e611f6.png","https://qrcode-2-production.up.railway.app/qr/Soham_Waghmode_72e611f6.png")</f>
        <v>https://qrcode-2-production.up.railway.app/qr/Soham_Waghmode_72e611f6.png</v>
      </c>
    </row>
    <row r="472" spans="1:3" ht="15.6" x14ac:dyDescent="0.3">
      <c r="A472" t="s">
        <v>922</v>
      </c>
      <c r="B472" t="s">
        <v>923</v>
      </c>
      <c r="C472" t="str">
        <f>HYPERLINK("https://qrcode-2-production.up.railway.app/qr/Soumil_2a6b591f.png","https://qrcode-2-production.up.railway.app/qr/Soumil_2a6b591f.png")</f>
        <v>https://qrcode-2-production.up.railway.app/qr/Soumil_2a6b591f.png</v>
      </c>
    </row>
    <row r="473" spans="1:3" ht="15.6" x14ac:dyDescent="0.3">
      <c r="A473" t="s">
        <v>924</v>
      </c>
      <c r="B473" t="s">
        <v>925</v>
      </c>
      <c r="C473" t="str">
        <f>HYPERLINK("https://qrcode-2-production.up.railway.app/qr/Soumya_Sharma_6a8ee197.png","https://qrcode-2-production.up.railway.app/qr/Soumya_Sharma_6a8ee197.png")</f>
        <v>https://qrcode-2-production.up.railway.app/qr/Soumya_Sharma_6a8ee197.png</v>
      </c>
    </row>
    <row r="474" spans="1:3" ht="15.6" x14ac:dyDescent="0.3">
      <c r="A474" t="s">
        <v>926</v>
      </c>
      <c r="B474" t="s">
        <v>927</v>
      </c>
      <c r="C474" t="str">
        <f>HYPERLINK("https://qrcode-2-production.up.railway.app/qr/Suhas_Kini_dec2ae91.png","https://qrcode-2-production.up.railway.app/qr/Suhas_Kini_dec2ae91.png")</f>
        <v>https://qrcode-2-production.up.railway.app/qr/Suhas_Kini_dec2ae91.png</v>
      </c>
    </row>
    <row r="475" spans="1:3" ht="15.6" x14ac:dyDescent="0.3">
      <c r="A475" t="s">
        <v>928</v>
      </c>
      <c r="B475" t="s">
        <v>929</v>
      </c>
      <c r="C475" t="str">
        <f>HYPERLINK("https://qrcode-2-production.up.railway.app/qr/SUHIT_307aa848.png","https://qrcode-2-production.up.railway.app/qr/SUHIT_307aa848.png")</f>
        <v>https://qrcode-2-production.up.railway.app/qr/SUHIT_307aa848.png</v>
      </c>
    </row>
    <row r="476" spans="1:3" ht="15.6" x14ac:dyDescent="0.3">
      <c r="A476" t="s">
        <v>930</v>
      </c>
      <c r="B476" t="s">
        <v>931</v>
      </c>
      <c r="C476" t="str">
        <f>HYPERLINK("https://qrcode-2-production.up.railway.app/qr/SUMITRA_33cc6508.png","https://qrcode-2-production.up.railway.app/qr/SUMITRA_33cc6508.png")</f>
        <v>https://qrcode-2-production.up.railway.app/qr/SUMITRA_33cc6508.png</v>
      </c>
    </row>
    <row r="477" spans="1:3" ht="15.6" x14ac:dyDescent="0.3">
      <c r="A477" t="s">
        <v>932</v>
      </c>
      <c r="B477" t="s">
        <v>933</v>
      </c>
      <c r="C477" t="str">
        <f>HYPERLINK("https://qrcode-2-production.up.railway.app/qr/Sunil_Pawar_ae38bd63.png","https://qrcode-2-production.up.railway.app/qr/Sunil_Pawar_ae38bd63.png")</f>
        <v>https://qrcode-2-production.up.railway.app/qr/Sunil_Pawar_ae38bd63.png</v>
      </c>
    </row>
    <row r="478" spans="1:3" ht="15.6" x14ac:dyDescent="0.3">
      <c r="A478" t="s">
        <v>934</v>
      </c>
      <c r="B478" t="s">
        <v>935</v>
      </c>
      <c r="C478" t="str">
        <f>HYPERLINK("https://qrcode-2-production.up.railway.app/qr/Sunil_Thakur_4192070f.png","https://qrcode-2-production.up.railway.app/qr/Sunil_Thakur_4192070f.png")</f>
        <v>https://qrcode-2-production.up.railway.app/qr/Sunil_Thakur_4192070f.png</v>
      </c>
    </row>
    <row r="479" spans="1:3" ht="15.6" x14ac:dyDescent="0.3">
      <c r="A479" t="s">
        <v>936</v>
      </c>
      <c r="B479" t="s">
        <v>937</v>
      </c>
      <c r="C479" t="str">
        <f>HYPERLINK("https://qrcode-2-production.up.railway.app/qr/Sunny_Gandhi_98e18049.png","https://qrcode-2-production.up.railway.app/qr/Sunny_Gandhi_98e18049.png")</f>
        <v>https://qrcode-2-production.up.railway.app/qr/Sunny_Gandhi_98e18049.png</v>
      </c>
    </row>
    <row r="480" spans="1:3" ht="15.6" x14ac:dyDescent="0.3">
      <c r="A480" t="s">
        <v>938</v>
      </c>
      <c r="B480" t="s">
        <v>939</v>
      </c>
      <c r="C480" t="str">
        <f>HYPERLINK("https://qrcode-2-production.up.railway.app/qr/Suraj_cd33d262.png","https://qrcode-2-production.up.railway.app/qr/Suraj_cd33d262.png")</f>
        <v>https://qrcode-2-production.up.railway.app/qr/Suraj_cd33d262.png</v>
      </c>
    </row>
    <row r="481" spans="1:3" ht="15.6" x14ac:dyDescent="0.3">
      <c r="A481" t="s">
        <v>940</v>
      </c>
      <c r="B481" t="s">
        <v>941</v>
      </c>
      <c r="C481" t="str">
        <f>HYPERLINK("https://qrcode-2-production.up.railway.app/qr/Surendra_1b4af0b6.png","https://qrcode-2-production.up.railway.app/qr/Surendra_1b4af0b6.png")</f>
        <v>https://qrcode-2-production.up.railway.app/qr/Surendra_1b4af0b6.png</v>
      </c>
    </row>
    <row r="482" spans="1:3" ht="15.6" x14ac:dyDescent="0.3">
      <c r="A482" t="s">
        <v>942</v>
      </c>
      <c r="B482" t="s">
        <v>943</v>
      </c>
      <c r="C482" t="str">
        <f>HYPERLINK("https://qrcode-2-production.up.railway.app/qr/Sven_Monteiro_JR_694f9ad5.png","https://qrcode-2-production.up.railway.app/qr/Sven_Monteiro_JR_694f9ad5.png")</f>
        <v>https://qrcode-2-production.up.railway.app/qr/Sven_Monteiro_JR_694f9ad5.png</v>
      </c>
    </row>
    <row r="483" spans="1:3" ht="15.6" x14ac:dyDescent="0.3">
      <c r="A483" t="s">
        <v>944</v>
      </c>
      <c r="B483" t="s">
        <v>945</v>
      </c>
      <c r="C483" t="str">
        <f>HYPERLINK("https://qrcode-2-production.up.railway.app/qr/Swarnim_c4aba021.png","https://qrcode-2-production.up.railway.app/qr/Swarnim_c4aba021.png")</f>
        <v>https://qrcode-2-production.up.railway.app/qr/Swarnim_c4aba021.png</v>
      </c>
    </row>
    <row r="484" spans="1:3" ht="15.6" x14ac:dyDescent="0.3">
      <c r="A484" t="s">
        <v>946</v>
      </c>
      <c r="B484" t="s">
        <v>947</v>
      </c>
      <c r="C484" t="str">
        <f>HYPERLINK("https://qrcode-2-production.up.railway.app/qr/Swatej_Kamble_0543de39.png","https://qrcode-2-production.up.railway.app/qr/Swatej_Kamble_0543de39.png")</f>
        <v>https://qrcode-2-production.up.railway.app/qr/Swatej_Kamble_0543de39.png</v>
      </c>
    </row>
    <row r="485" spans="1:3" ht="15.6" x14ac:dyDescent="0.3">
      <c r="A485" t="s">
        <v>948</v>
      </c>
      <c r="B485" t="s">
        <v>949</v>
      </c>
      <c r="C485" t="str">
        <f>HYPERLINK("https://qrcode-2-production.up.railway.app/qr/Swayam_400e0d22.png","https://qrcode-2-production.up.railway.app/qr/Swayam_400e0d22.png")</f>
        <v>https://qrcode-2-production.up.railway.app/qr/Swayam_400e0d22.png</v>
      </c>
    </row>
    <row r="486" spans="1:3" ht="15.6" x14ac:dyDescent="0.3">
      <c r="A486" t="s">
        <v>950</v>
      </c>
      <c r="B486" t="s">
        <v>951</v>
      </c>
      <c r="C486" t="str">
        <f>HYPERLINK("https://qrcode-2-production.up.railway.app/qr/Swayam_Pattanaik_7c35d409.png","https://qrcode-2-production.up.railway.app/qr/Swayam_Pattanaik_7c35d409.png")</f>
        <v>https://qrcode-2-production.up.railway.app/qr/Swayam_Pattanaik_7c35d409.png</v>
      </c>
    </row>
    <row r="487" spans="1:3" ht="15.6" x14ac:dyDescent="0.3">
      <c r="A487" t="s">
        <v>952</v>
      </c>
      <c r="B487" t="s">
        <v>953</v>
      </c>
      <c r="C487" t="str">
        <f>HYPERLINK("https://qrcode-2-production.up.railway.app/qr/Syed_Sajjad_fe17f431.png","https://qrcode-2-production.up.railway.app/qr/Syed_Sajjad_fe17f431.png")</f>
        <v>https://qrcode-2-production.up.railway.app/qr/Syed_Sajjad_fe17f431.png</v>
      </c>
    </row>
    <row r="488" spans="1:3" ht="15.6" x14ac:dyDescent="0.3">
      <c r="A488" t="s">
        <v>954</v>
      </c>
      <c r="B488" t="s">
        <v>955</v>
      </c>
      <c r="C488" t="str">
        <f>HYPERLINK("https://qrcode-2-production.up.railway.app/qr/Takkshay_Goel_dec061b3.png","https://qrcode-2-production.up.railway.app/qr/Takkshay_Goel_dec061b3.png")</f>
        <v>https://qrcode-2-production.up.railway.app/qr/Takkshay_Goel_dec061b3.png</v>
      </c>
    </row>
    <row r="489" spans="1:3" ht="15.6" x14ac:dyDescent="0.3">
      <c r="A489" t="s">
        <v>956</v>
      </c>
      <c r="B489" t="s">
        <v>957</v>
      </c>
      <c r="C489" t="str">
        <f>HYPERLINK("https://qrcode-2-production.up.railway.app/qr/Tanay_47764b6d.png","https://qrcode-2-production.up.railway.app/qr/Tanay_47764b6d.png")</f>
        <v>https://qrcode-2-production.up.railway.app/qr/Tanay_47764b6d.png</v>
      </c>
    </row>
    <row r="490" spans="1:3" ht="15.6" x14ac:dyDescent="0.3">
      <c r="A490" t="s">
        <v>958</v>
      </c>
      <c r="B490" t="s">
        <v>959</v>
      </c>
      <c r="C490" t="str">
        <f>HYPERLINK("https://qrcode-2-production.up.railway.app/qr/Tanay_soni_4aae44f7.png","https://qrcode-2-production.up.railway.app/qr/Tanay_soni_4aae44f7.png")</f>
        <v>https://qrcode-2-production.up.railway.app/qr/Tanay_soni_4aae44f7.png</v>
      </c>
    </row>
    <row r="491" spans="1:3" ht="15.6" x14ac:dyDescent="0.3">
      <c r="A491" t="s">
        <v>960</v>
      </c>
      <c r="B491" t="s">
        <v>961</v>
      </c>
      <c r="C491" t="str">
        <f>HYPERLINK("https://qrcode-2-production.up.railway.app/qr/Tanish_Mayekar_fcbc9250.png","https://qrcode-2-production.up.railway.app/qr/Tanish_Mayekar_fcbc9250.png")</f>
        <v>https://qrcode-2-production.up.railway.app/qr/Tanish_Mayekar_fcbc9250.png</v>
      </c>
    </row>
    <row r="492" spans="1:3" ht="15.6" x14ac:dyDescent="0.3">
      <c r="A492" t="s">
        <v>962</v>
      </c>
      <c r="B492" t="s">
        <v>963</v>
      </c>
      <c r="C492" t="str">
        <f>HYPERLINK("https://qrcode-2-production.up.railway.app/qr/Tanmay_Atre_ba97c234.png","https://qrcode-2-production.up.railway.app/qr/Tanmay_Atre_ba97c234.png")</f>
        <v>https://qrcode-2-production.up.railway.app/qr/Tanmay_Atre_ba97c234.png</v>
      </c>
    </row>
    <row r="493" spans="1:3" ht="15.6" x14ac:dyDescent="0.3">
      <c r="A493" t="s">
        <v>964</v>
      </c>
      <c r="B493" t="s">
        <v>965</v>
      </c>
      <c r="C493" t="str">
        <f>HYPERLINK("https://qrcode-2-production.up.railway.app/qr/Tanmay_Singh_50ad45b9.png","https://qrcode-2-production.up.railway.app/qr/Tanmay_Singh_50ad45b9.png")</f>
        <v>https://qrcode-2-production.up.railway.app/qr/Tanmay_Singh_50ad45b9.png</v>
      </c>
    </row>
    <row r="494" spans="1:3" ht="15.6" x14ac:dyDescent="0.3">
      <c r="A494" t="s">
        <v>966</v>
      </c>
      <c r="B494" t="s">
        <v>967</v>
      </c>
      <c r="C494" t="str">
        <f>HYPERLINK("https://qrcode-2-production.up.railway.app/qr/Tanmay_Vora_ef24fb1a.png","https://qrcode-2-production.up.railway.app/qr/Tanmay_Vora_ef24fb1a.png")</f>
        <v>https://qrcode-2-production.up.railway.app/qr/Tanmay_Vora_ef24fb1a.png</v>
      </c>
    </row>
    <row r="495" spans="1:3" ht="15.6" x14ac:dyDescent="0.3">
      <c r="A495" t="s">
        <v>968</v>
      </c>
      <c r="B495" t="s">
        <v>969</v>
      </c>
      <c r="C495" t="str">
        <f>HYPERLINK("https://qrcode-2-production.up.railway.app/qr/Tanuj_990f5331.png","https://qrcode-2-production.up.railway.app/qr/Tanuj_990f5331.png")</f>
        <v>https://qrcode-2-production.up.railway.app/qr/Tanuj_990f5331.png</v>
      </c>
    </row>
    <row r="496" spans="1:3" ht="15.6" x14ac:dyDescent="0.3">
      <c r="A496" t="s">
        <v>970</v>
      </c>
      <c r="B496" t="s">
        <v>971</v>
      </c>
      <c r="C496" t="str">
        <f>HYPERLINK("https://qrcode-2-production.up.railway.app/qr/Tanuj_V_a15ddee6.png","https://qrcode-2-production.up.railway.app/qr/Tanuj_V_a15ddee6.png")</f>
        <v>https://qrcode-2-production.up.railway.app/qr/Tanuj_V_a15ddee6.png</v>
      </c>
    </row>
    <row r="497" spans="1:3" ht="15.6" x14ac:dyDescent="0.3">
      <c r="A497" t="s">
        <v>972</v>
      </c>
      <c r="B497" t="s">
        <v>973</v>
      </c>
      <c r="C497" t="str">
        <f>HYPERLINK("https://qrcode-2-production.up.railway.app/qr/Tanvi_66eb9d9a.png","https://qrcode-2-production.up.railway.app/qr/Tanvi_66eb9d9a.png")</f>
        <v>https://qrcode-2-production.up.railway.app/qr/Tanvi_66eb9d9a.png</v>
      </c>
    </row>
    <row r="498" spans="1:3" ht="15.6" x14ac:dyDescent="0.3">
      <c r="A498" t="s">
        <v>974</v>
      </c>
      <c r="B498" t="s">
        <v>975</v>
      </c>
      <c r="C498" t="str">
        <f>HYPERLINK("https://qrcode-2-production.up.railway.app/qr/Tejas_Doshi_abc27309.png","https://qrcode-2-production.up.railway.app/qr/Tejas_Doshi_abc27309.png")</f>
        <v>https://qrcode-2-production.up.railway.app/qr/Tejas_Doshi_abc27309.png</v>
      </c>
    </row>
    <row r="499" spans="1:3" ht="15.6" x14ac:dyDescent="0.3">
      <c r="A499" t="s">
        <v>976</v>
      </c>
      <c r="B499" t="s">
        <v>977</v>
      </c>
      <c r="C499" t="str">
        <f>HYPERLINK("https://qrcode-2-production.up.railway.app/qr/Thasnad_236b61c0.png","https://qrcode-2-production.up.railway.app/qr/Thasnad_236b61c0.png")</f>
        <v>https://qrcode-2-production.up.railway.app/qr/Thasnad_236b61c0.png</v>
      </c>
    </row>
    <row r="500" spans="1:3" ht="15.6" x14ac:dyDescent="0.3">
      <c r="A500" t="s">
        <v>978</v>
      </c>
      <c r="B500" t="s">
        <v>979</v>
      </c>
      <c r="C500" t="str">
        <f>HYPERLINK("https://qrcode-2-production.up.railway.app/qr/Theertha_Sreejith_0846034f.png","https://qrcode-2-production.up.railway.app/qr/Theertha_Sreejith_0846034f.png")</f>
        <v>https://qrcode-2-production.up.railway.app/qr/Theertha_Sreejith_0846034f.png</v>
      </c>
    </row>
    <row r="501" spans="1:3" ht="15.6" x14ac:dyDescent="0.3">
      <c r="A501" t="s">
        <v>980</v>
      </c>
      <c r="B501" t="s">
        <v>981</v>
      </c>
      <c r="C501" t="str">
        <f>HYPERLINK("https://qrcode-2-production.up.railway.app/qr/Tushar_Chodanker_73584c60.png","https://qrcode-2-production.up.railway.app/qr/Tushar_Chodanker_73584c60.png")</f>
        <v>https://qrcode-2-production.up.railway.app/qr/Tushar_Chodanker_73584c60.png</v>
      </c>
    </row>
    <row r="502" spans="1:3" ht="15.6" x14ac:dyDescent="0.3">
      <c r="A502" t="s">
        <v>982</v>
      </c>
      <c r="B502" t="s">
        <v>983</v>
      </c>
      <c r="C502" t="str">
        <f>HYPERLINK("https://qrcode-2-production.up.railway.app/qr/udit_chheda_8476a730.png","https://qrcode-2-production.up.railway.app/qr/udit_chheda_8476a730.png")</f>
        <v>https://qrcode-2-production.up.railway.app/qr/udit_chheda_8476a730.png</v>
      </c>
    </row>
    <row r="503" spans="1:3" ht="15.6" x14ac:dyDescent="0.3">
      <c r="A503" t="s">
        <v>984</v>
      </c>
      <c r="B503" t="s">
        <v>985</v>
      </c>
      <c r="C503" t="str">
        <f>HYPERLINK("https://qrcode-2-production.up.railway.app/qr/Unmesh_Manohar_9ec27c4b.png","https://qrcode-2-production.up.railway.app/qr/Unmesh_Manohar_9ec27c4b.png")</f>
        <v>https://qrcode-2-production.up.railway.app/qr/Unmesh_Manohar_9ec27c4b.png</v>
      </c>
    </row>
    <row r="504" spans="1:3" ht="15.6" x14ac:dyDescent="0.3">
      <c r="A504" t="s">
        <v>986</v>
      </c>
      <c r="B504" t="s">
        <v>987</v>
      </c>
      <c r="C504" t="str">
        <f>HYPERLINK("https://qrcode-2-production.up.railway.app/qr/Unnati_Kumar_6225c3ec.png","https://qrcode-2-production.up.railway.app/qr/Unnati_Kumar_6225c3ec.png")</f>
        <v>https://qrcode-2-production.up.railway.app/qr/Unnati_Kumar_6225c3ec.png</v>
      </c>
    </row>
    <row r="505" spans="1:3" ht="15.6" x14ac:dyDescent="0.3">
      <c r="A505" t="s">
        <v>988</v>
      </c>
      <c r="B505" t="s">
        <v>989</v>
      </c>
      <c r="C505" t="str">
        <f>HYPERLINK("https://qrcode-2-production.up.railway.app/qr/Unnati_Thacker_88566fbe.png","https://qrcode-2-production.up.railway.app/qr/Unnati_Thacker_88566fbe.png")</f>
        <v>https://qrcode-2-production.up.railway.app/qr/Unnati_Thacker_88566fbe.png</v>
      </c>
    </row>
    <row r="506" spans="1:3" ht="15.6" x14ac:dyDescent="0.3">
      <c r="A506" t="s">
        <v>990</v>
      </c>
      <c r="B506" t="s">
        <v>991</v>
      </c>
      <c r="C506" t="str">
        <f>HYPERLINK("https://qrcode-2-production.up.railway.app/qr/Upasana_Singh_68209292.png","https://qrcode-2-production.up.railway.app/qr/Upasana_Singh_68209292.png")</f>
        <v>https://qrcode-2-production.up.railway.app/qr/Upasana_Singh_68209292.png</v>
      </c>
    </row>
    <row r="507" spans="1:3" ht="15.6" x14ac:dyDescent="0.3">
      <c r="A507" t="s">
        <v>992</v>
      </c>
      <c r="B507" t="s">
        <v>993</v>
      </c>
      <c r="C507" t="str">
        <f>HYPERLINK("https://qrcode-2-production.up.railway.app/qr/Utkarsh_Patel_a2178ac3.png","https://qrcode-2-production.up.railway.app/qr/Utkarsh_Patel_a2178ac3.png")</f>
        <v>https://qrcode-2-production.up.railway.app/qr/Utkarsh_Patel_a2178ac3.png</v>
      </c>
    </row>
    <row r="508" spans="1:3" ht="15.6" x14ac:dyDescent="0.3">
      <c r="A508" t="s">
        <v>994</v>
      </c>
      <c r="B508" t="s">
        <v>995</v>
      </c>
      <c r="C508" t="str">
        <f>HYPERLINK("https://qrcode-2-production.up.railway.app/qr/UZAIR_SHAIKH_aaacc681.png","https://qrcode-2-production.up.railway.app/qr/UZAIR_SHAIKH_aaacc681.png")</f>
        <v>https://qrcode-2-production.up.railway.app/qr/UZAIR_SHAIKH_aaacc681.png</v>
      </c>
    </row>
    <row r="509" spans="1:3" ht="15.6" x14ac:dyDescent="0.3">
      <c r="A509" t="s">
        <v>996</v>
      </c>
      <c r="B509" t="s">
        <v>997</v>
      </c>
      <c r="C509" t="str">
        <f>HYPERLINK("https://qrcode-2-production.up.railway.app/qr/Vadivel_Elumalai_f4c2d034.png","https://qrcode-2-production.up.railway.app/qr/Vadivel_Elumalai_f4c2d034.png")</f>
        <v>https://qrcode-2-production.up.railway.app/qr/Vadivel_Elumalai_f4c2d034.png</v>
      </c>
    </row>
    <row r="510" spans="1:3" ht="15.6" x14ac:dyDescent="0.3">
      <c r="A510" t="s">
        <v>998</v>
      </c>
      <c r="B510" t="s">
        <v>999</v>
      </c>
      <c r="C510" t="str">
        <f>HYPERLINK("https://qrcode-2-production.up.railway.app/qr/VAIBHAV_6c3e982c.png","https://qrcode-2-production.up.railway.app/qr/VAIBHAV_6c3e982c.png")</f>
        <v>https://qrcode-2-production.up.railway.app/qr/VAIBHAV_6c3e982c.png</v>
      </c>
    </row>
    <row r="511" spans="1:3" ht="15.6" x14ac:dyDescent="0.3">
      <c r="A511" t="s">
        <v>1000</v>
      </c>
      <c r="B511" t="s">
        <v>1001</v>
      </c>
      <c r="C511" t="str">
        <f>HYPERLINK("https://qrcode-2-production.up.railway.app/qr/Vanlalpeka_Saiawi_43023af9.png","https://qrcode-2-production.up.railway.app/qr/Vanlalpeka_Saiawi_43023af9.png")</f>
        <v>https://qrcode-2-production.up.railway.app/qr/Vanlalpeka_Saiawi_43023af9.png</v>
      </c>
    </row>
    <row r="512" spans="1:3" ht="15.6" x14ac:dyDescent="0.3">
      <c r="A512" t="s">
        <v>1002</v>
      </c>
      <c r="B512" t="s">
        <v>1003</v>
      </c>
      <c r="C512" t="str">
        <f>HYPERLINK("https://qrcode-2-production.up.railway.app/qr/Varad_70015484.png","https://qrcode-2-production.up.railway.app/qr/Varad_70015484.png")</f>
        <v>https://qrcode-2-production.up.railway.app/qr/Varad_70015484.png</v>
      </c>
    </row>
    <row r="513" spans="1:3" ht="15.6" x14ac:dyDescent="0.3">
      <c r="A513" t="s">
        <v>1004</v>
      </c>
      <c r="B513" t="s">
        <v>1005</v>
      </c>
      <c r="C513" t="str">
        <f>HYPERLINK("https://qrcode-2-production.up.railway.app/qr/Varun_ae721add.png","https://qrcode-2-production.up.railway.app/qr/Varun_ae721add.png")</f>
        <v>https://qrcode-2-production.up.railway.app/qr/Varun_ae721add.png</v>
      </c>
    </row>
    <row r="514" spans="1:3" ht="15.6" x14ac:dyDescent="0.3">
      <c r="A514" t="s">
        <v>1006</v>
      </c>
      <c r="B514" t="s">
        <v>1007</v>
      </c>
      <c r="C514" t="str">
        <f>HYPERLINK("https://qrcode-2-production.up.railway.app/qr/Varun_Bablani_bbeadf02.png","https://qrcode-2-production.up.railway.app/qr/Varun_Bablani_bbeadf02.png")</f>
        <v>https://qrcode-2-production.up.railway.app/qr/Varun_Bablani_bbeadf02.png</v>
      </c>
    </row>
    <row r="515" spans="1:3" ht="15.6" x14ac:dyDescent="0.3">
      <c r="A515" t="s">
        <v>1008</v>
      </c>
      <c r="B515" t="s">
        <v>1009</v>
      </c>
      <c r="C515" t="str">
        <f>HYPERLINK("https://qrcode-2-production.up.railway.app/qr/Varun_Karkar_f5510619.png","https://qrcode-2-production.up.railway.app/qr/Varun_Karkar_f5510619.png")</f>
        <v>https://qrcode-2-production.up.railway.app/qr/Varun_Karkar_f5510619.png</v>
      </c>
    </row>
    <row r="516" spans="1:3" ht="15.6" x14ac:dyDescent="0.3">
      <c r="A516" t="s">
        <v>1010</v>
      </c>
      <c r="B516" t="s">
        <v>1011</v>
      </c>
      <c r="C516" t="str">
        <f>HYPERLINK("https://qrcode-2-production.up.railway.app/qr/Varun_Varatharajan_0ee0598f.png","https://qrcode-2-production.up.railway.app/qr/Varun_Varatharajan_0ee0598f.png")</f>
        <v>https://qrcode-2-production.up.railway.app/qr/Varun_Varatharajan_0ee0598f.png</v>
      </c>
    </row>
    <row r="517" spans="1:3" ht="15.6" x14ac:dyDescent="0.3">
      <c r="A517" t="s">
        <v>1012</v>
      </c>
      <c r="B517" t="s">
        <v>1013</v>
      </c>
      <c r="C517" t="str">
        <f>HYPERLINK("https://qrcode-2-production.up.railway.app/qr/Vatsal_Shukla_dc0aa173.png","https://qrcode-2-production.up.railway.app/qr/Vatsal_Shukla_dc0aa173.png")</f>
        <v>https://qrcode-2-production.up.railway.app/qr/Vatsal_Shukla_dc0aa173.png</v>
      </c>
    </row>
    <row r="518" spans="1:3" ht="15.6" x14ac:dyDescent="0.3">
      <c r="A518" t="s">
        <v>1014</v>
      </c>
      <c r="B518" t="s">
        <v>1015</v>
      </c>
      <c r="C518" t="str">
        <f>HYPERLINK("https://qrcode-2-production.up.railway.app/qr/Ved_parab_57548054.png","https://qrcode-2-production.up.railway.app/qr/Ved_parab_57548054.png")</f>
        <v>https://qrcode-2-production.up.railway.app/qr/Ved_parab_57548054.png</v>
      </c>
    </row>
    <row r="519" spans="1:3" ht="15.6" x14ac:dyDescent="0.3">
      <c r="A519" t="s">
        <v>1016</v>
      </c>
      <c r="B519" t="s">
        <v>1017</v>
      </c>
      <c r="C519" t="str">
        <f>HYPERLINK("https://qrcode-2-production.up.railway.app/qr/Vedaant_Kanal_5f083c6e.png","https://qrcode-2-production.up.railway.app/qr/Vedaant_Kanal_5f083c6e.png")</f>
        <v>https://qrcode-2-production.up.railway.app/qr/Vedaant_Kanal_5f083c6e.png</v>
      </c>
    </row>
    <row r="520" spans="1:3" ht="15.6" x14ac:dyDescent="0.3">
      <c r="A520" t="s">
        <v>1018</v>
      </c>
      <c r="B520" t="s">
        <v>1019</v>
      </c>
      <c r="C520" t="str">
        <f>HYPERLINK("https://qrcode-2-production.up.railway.app/qr/Vedant_Lakhani_1a1b7d5a.png","https://qrcode-2-production.up.railway.app/qr/Vedant_Lakhani_1a1b7d5a.png")</f>
        <v>https://qrcode-2-production.up.railway.app/qr/Vedant_Lakhani_1a1b7d5a.png</v>
      </c>
    </row>
    <row r="521" spans="1:3" ht="15.6" x14ac:dyDescent="0.3">
      <c r="A521" t="s">
        <v>1020</v>
      </c>
      <c r="B521" t="s">
        <v>1021</v>
      </c>
      <c r="C521" t="str">
        <f>HYPERLINK("https://qrcode-2-production.up.railway.app/qr/Vedant_Oberoi_2a21e2fd.png","https://qrcode-2-production.up.railway.app/qr/Vedant_Oberoi_2a21e2fd.png")</f>
        <v>https://qrcode-2-production.up.railway.app/qr/Vedant_Oberoi_2a21e2fd.png</v>
      </c>
    </row>
    <row r="522" spans="1:3" ht="15.6" x14ac:dyDescent="0.3">
      <c r="A522" t="s">
        <v>1022</v>
      </c>
      <c r="B522" t="s">
        <v>1023</v>
      </c>
      <c r="C522" t="str">
        <f>HYPERLINK("https://qrcode-2-production.up.railway.app/qr/Vedant_Vohra_0fc665fd.png","https://qrcode-2-production.up.railway.app/qr/Vedant_Vohra_0fc665fd.png")</f>
        <v>https://qrcode-2-production.up.railway.app/qr/Vedant_Vohra_0fc665fd.png</v>
      </c>
    </row>
    <row r="523" spans="1:3" ht="15.6" x14ac:dyDescent="0.3">
      <c r="A523" t="s">
        <v>1024</v>
      </c>
      <c r="B523" t="s">
        <v>1025</v>
      </c>
      <c r="C523" t="str">
        <f>HYPERLINK("https://qrcode-2-production.up.railway.app/qr/Veer_45ae4abb.png","https://qrcode-2-production.up.railway.app/qr/Veer_45ae4abb.png")</f>
        <v>https://qrcode-2-production.up.railway.app/qr/Veer_45ae4abb.png</v>
      </c>
    </row>
    <row r="524" spans="1:3" ht="15.6" x14ac:dyDescent="0.3">
      <c r="A524" t="s">
        <v>1026</v>
      </c>
      <c r="B524" t="s">
        <v>1027</v>
      </c>
      <c r="C524" t="str">
        <f>HYPERLINK("https://qrcode-2-production.up.railway.app/qr/Venkatesh_Chilka_4e184fa3.png","https://qrcode-2-production.up.railway.app/qr/Venkatesh_Chilka_4e184fa3.png")</f>
        <v>https://qrcode-2-production.up.railway.app/qr/Venkatesh_Chilka_4e184fa3.png</v>
      </c>
    </row>
    <row r="525" spans="1:3" ht="15.6" x14ac:dyDescent="0.3">
      <c r="A525" t="s">
        <v>1028</v>
      </c>
      <c r="B525" t="s">
        <v>1029</v>
      </c>
      <c r="C525" t="str">
        <f>HYPERLINK("https://qrcode-2-production.up.railway.app/qr/Vibhor_Dhamija_fe2645ec.png","https://qrcode-2-production.up.railway.app/qr/Vibhor_Dhamija_fe2645ec.png")</f>
        <v>https://qrcode-2-production.up.railway.app/qr/Vibhor_Dhamija_fe2645ec.png</v>
      </c>
    </row>
    <row r="526" spans="1:3" ht="15.6" x14ac:dyDescent="0.3">
      <c r="A526" t="s">
        <v>1030</v>
      </c>
      <c r="B526" t="s">
        <v>1031</v>
      </c>
      <c r="C526" t="str">
        <f>HYPERLINK("https://qrcode-2-production.up.railway.app/qr/Vikas_Mahajan_5f58bd0c.png","https://qrcode-2-production.up.railway.app/qr/Vikas_Mahajan_5f58bd0c.png")</f>
        <v>https://qrcode-2-production.up.railway.app/qr/Vikas_Mahajan_5f58bd0c.png</v>
      </c>
    </row>
    <row r="527" spans="1:3" ht="15.6" x14ac:dyDescent="0.3">
      <c r="A527" t="s">
        <v>1032</v>
      </c>
      <c r="B527" t="s">
        <v>1033</v>
      </c>
      <c r="C527" t="str">
        <f>HYPERLINK("https://qrcode-2-production.up.railway.app/qr/Vikram_8492b2ea.png","https://qrcode-2-production.up.railway.app/qr/Vikram_8492b2ea.png")</f>
        <v>https://qrcode-2-production.up.railway.app/qr/Vikram_8492b2ea.png</v>
      </c>
    </row>
    <row r="528" spans="1:3" ht="15.6" x14ac:dyDescent="0.3">
      <c r="A528" t="s">
        <v>1034</v>
      </c>
      <c r="B528" t="s">
        <v>1035</v>
      </c>
      <c r="C528" t="str">
        <f>HYPERLINK("https://qrcode-2-production.up.railway.app/qr/Vinay_dingwaney_7c9596ec.png","https://qrcode-2-production.up.railway.app/qr/Vinay_dingwaney_7c9596ec.png")</f>
        <v>https://qrcode-2-production.up.railway.app/qr/Vinay_dingwaney_7c9596ec.png</v>
      </c>
    </row>
    <row r="529" spans="1:3" ht="15.6" x14ac:dyDescent="0.3">
      <c r="A529" t="s">
        <v>1036</v>
      </c>
      <c r="B529" t="s">
        <v>1037</v>
      </c>
      <c r="C529" t="str">
        <f>HYPERLINK("https://qrcode-2-production.up.railway.app/qr/Vinay_Makhija_7ba9a204.png","https://qrcode-2-production.up.railway.app/qr/Vinay_Makhija_7ba9a204.png")</f>
        <v>https://qrcode-2-production.up.railway.app/qr/Vinay_Makhija_7ba9a204.png</v>
      </c>
    </row>
    <row r="530" spans="1:3" ht="15.6" x14ac:dyDescent="0.3">
      <c r="A530" t="s">
        <v>1038</v>
      </c>
      <c r="B530" t="s">
        <v>1039</v>
      </c>
      <c r="C530" t="str">
        <f>HYPERLINK("https://qrcode-2-production.up.railway.app/qr/Vinod_Paremal_87b44d1c.png","https://qrcode-2-production.up.railway.app/qr/Vinod_Paremal_87b44d1c.png")</f>
        <v>https://qrcode-2-production.up.railway.app/qr/Vinod_Paremal_87b44d1c.png</v>
      </c>
    </row>
    <row r="531" spans="1:3" ht="15.6" x14ac:dyDescent="0.3">
      <c r="A531" t="s">
        <v>1040</v>
      </c>
      <c r="B531" t="s">
        <v>1041</v>
      </c>
      <c r="C531" t="str">
        <f>HYPERLINK("https://qrcode-2-production.up.railway.app/qr/Vipul_5c2665d7.png","https://qrcode-2-production.up.railway.app/qr/Vipul_5c2665d7.png")</f>
        <v>https://qrcode-2-production.up.railway.app/qr/Vipul_5c2665d7.png</v>
      </c>
    </row>
    <row r="532" spans="1:3" ht="15.6" x14ac:dyDescent="0.3">
      <c r="A532" t="s">
        <v>1042</v>
      </c>
      <c r="B532" t="s">
        <v>1043</v>
      </c>
      <c r="C532" t="str">
        <f>HYPERLINK("https://qrcode-2-production.up.railway.app/qr/Vishal_Balsara_17a446d2.png","https://qrcode-2-production.up.railway.app/qr/Vishal_Balsara_17a446d2.png")</f>
        <v>https://qrcode-2-production.up.railway.app/qr/Vishal_Balsara_17a446d2.png</v>
      </c>
    </row>
    <row r="533" spans="1:3" ht="15.6" x14ac:dyDescent="0.3">
      <c r="A533" t="s">
        <v>1044</v>
      </c>
      <c r="B533" t="s">
        <v>1045</v>
      </c>
      <c r="C533" t="str">
        <f>HYPERLINK("https://qrcode-2-production.up.railway.app/qr/Vismay_jain_cee5e3cd.png","https://qrcode-2-production.up.railway.app/qr/Vismay_jain_cee5e3cd.png")</f>
        <v>https://qrcode-2-production.up.railway.app/qr/Vismay_jain_cee5e3cd.png</v>
      </c>
    </row>
    <row r="534" spans="1:3" ht="15.6" x14ac:dyDescent="0.3">
      <c r="A534" t="s">
        <v>1046</v>
      </c>
      <c r="B534" t="s">
        <v>1047</v>
      </c>
      <c r="C534" t="str">
        <f>HYPERLINK("https://qrcode-2-production.up.railway.app/qr/Vitus_56e82304.png","https://qrcode-2-production.up.railway.app/qr/Vitus_56e82304.png")</f>
        <v>https://qrcode-2-production.up.railway.app/qr/Vitus_56e82304.png</v>
      </c>
    </row>
    <row r="535" spans="1:3" ht="15.6" x14ac:dyDescent="0.3">
      <c r="A535" t="s">
        <v>1048</v>
      </c>
      <c r="B535" t="s">
        <v>1049</v>
      </c>
      <c r="C535" t="str">
        <f>HYPERLINK("https://qrcode-2-production.up.railway.app/qr/Vivaan_875436f1.png","https://qrcode-2-production.up.railway.app/qr/Vivaan_875436f1.png")</f>
        <v>https://qrcode-2-production.up.railway.app/qr/Vivaan_875436f1.png</v>
      </c>
    </row>
    <row r="536" spans="1:3" ht="15.6" x14ac:dyDescent="0.3">
      <c r="A536" t="s">
        <v>1050</v>
      </c>
      <c r="B536" t="s">
        <v>1051</v>
      </c>
      <c r="C536" t="str">
        <f>HYPERLINK("https://qrcode-2-production.up.railway.app/qr/Vivek_Choudhary_d2a12469.png","https://qrcode-2-production.up.railway.app/qr/Vivek_Choudhary_d2a12469.png")</f>
        <v>https://qrcode-2-production.up.railway.app/qr/Vivek_Choudhary_d2a12469.png</v>
      </c>
    </row>
    <row r="537" spans="1:3" ht="15.6" x14ac:dyDescent="0.3">
      <c r="A537" t="s">
        <v>1052</v>
      </c>
      <c r="B537" t="s">
        <v>1053</v>
      </c>
      <c r="C537" t="str">
        <f>HYPERLINK("https://qrcode-2-production.up.railway.app/qr/Vivian_Bangera_97820f9f.png","https://qrcode-2-production.up.railway.app/qr/Vivian_Bangera_97820f9f.png")</f>
        <v>https://qrcode-2-production.up.railway.app/qr/Vivian_Bangera_97820f9f.png</v>
      </c>
    </row>
    <row r="538" spans="1:3" ht="15.6" x14ac:dyDescent="0.3">
      <c r="A538" t="s">
        <v>1054</v>
      </c>
      <c r="B538" t="s">
        <v>1055</v>
      </c>
      <c r="C538" t="str">
        <f>HYPERLINK("https://qrcode-2-production.up.railway.app/qr/Viyan_lal_ce1c643d.png","https://qrcode-2-production.up.railway.app/qr/Viyan_lal_ce1c643d.png")</f>
        <v>https://qrcode-2-production.up.railway.app/qr/Viyan_lal_ce1c643d.png</v>
      </c>
    </row>
    <row r="539" spans="1:3" ht="15.6" x14ac:dyDescent="0.3">
      <c r="A539" t="s">
        <v>1056</v>
      </c>
      <c r="B539" t="s">
        <v>1057</v>
      </c>
      <c r="C539" t="str">
        <f>HYPERLINK("https://qrcode-2-production.up.railway.app/qr/Viyansh_654ef918.png","https://qrcode-2-production.up.railway.app/qr/Viyansh_654ef918.png")</f>
        <v>https://qrcode-2-production.up.railway.app/qr/Viyansh_654ef918.png</v>
      </c>
    </row>
    <row r="540" spans="1:3" ht="15.6" x14ac:dyDescent="0.3">
      <c r="A540" t="s">
        <v>1058</v>
      </c>
      <c r="B540" t="s">
        <v>1059</v>
      </c>
      <c r="C540" t="str">
        <f>HYPERLINK("https://qrcode-2-production.up.railway.app/qr/Wayne_Almeida_6ef541b7.png","https://qrcode-2-production.up.railway.app/qr/Wayne_Almeida_6ef541b7.png")</f>
        <v>https://qrcode-2-production.up.railway.app/qr/Wayne_Almeida_6ef541b7.png</v>
      </c>
    </row>
    <row r="541" spans="1:3" ht="15.6" x14ac:dyDescent="0.3">
      <c r="A541" t="s">
        <v>1060</v>
      </c>
      <c r="B541" t="s">
        <v>1061</v>
      </c>
      <c r="C541" t="str">
        <f>HYPERLINK("https://qrcode-2-production.up.railway.app/qr/Xavier_Sylvester_aa58abbb.png","https://qrcode-2-production.up.railway.app/qr/Xavier_Sylvester_aa58abbb.png")</f>
        <v>https://qrcode-2-production.up.railway.app/qr/Xavier_Sylvester_aa58abbb.png</v>
      </c>
    </row>
    <row r="542" spans="1:3" ht="15.6" x14ac:dyDescent="0.3">
      <c r="A542" t="s">
        <v>1062</v>
      </c>
      <c r="B542" t="s">
        <v>1063</v>
      </c>
      <c r="C542" t="str">
        <f>HYPERLINK("https://qrcode-2-production.up.railway.app/qr/yaksh_joshi_926231d7.png","https://qrcode-2-production.up.railway.app/qr/yaksh_joshi_926231d7.png")</f>
        <v>https://qrcode-2-production.up.railway.app/qr/yaksh_joshi_926231d7.png</v>
      </c>
    </row>
    <row r="543" spans="1:3" ht="15.6" x14ac:dyDescent="0.3">
      <c r="A543" t="s">
        <v>1064</v>
      </c>
      <c r="B543" t="s">
        <v>1065</v>
      </c>
      <c r="C543" t="str">
        <f>HYPERLINK("https://qrcode-2-production.up.railway.app/qr/YAKSHITH_AMBRE_8e8f5f2d.png","https://qrcode-2-production.up.railway.app/qr/YAKSHITH_AMBRE_8e8f5f2d.png")</f>
        <v>https://qrcode-2-production.up.railway.app/qr/YAKSHITH_AMBRE_8e8f5f2d.png</v>
      </c>
    </row>
    <row r="544" spans="1:3" ht="15.6" x14ac:dyDescent="0.3">
      <c r="A544" t="s">
        <v>1066</v>
      </c>
      <c r="B544" t="s">
        <v>1067</v>
      </c>
      <c r="C544" t="str">
        <f>HYPERLINK("https://qrcode-2-production.up.railway.app/qr/Yash_0c7bb290.png","https://qrcode-2-production.up.railway.app/qr/Yash_0c7bb290.png")</f>
        <v>https://qrcode-2-production.up.railway.app/qr/Yash_0c7bb290.png</v>
      </c>
    </row>
    <row r="545" spans="1:3" ht="15.6" x14ac:dyDescent="0.3">
      <c r="A545" t="s">
        <v>1068</v>
      </c>
      <c r="B545" t="s">
        <v>1069</v>
      </c>
      <c r="C545" t="str">
        <f>HYPERLINK("https://qrcode-2-production.up.railway.app/qr/Yash_Jha_eaec531e.png","https://qrcode-2-production.up.railway.app/qr/Yash_Jha_eaec531e.png")</f>
        <v>https://qrcode-2-production.up.railway.app/qr/Yash_Jha_eaec531e.png</v>
      </c>
    </row>
    <row r="546" spans="1:3" ht="15.6" x14ac:dyDescent="0.3">
      <c r="A546" t="s">
        <v>1070</v>
      </c>
      <c r="B546" t="s">
        <v>1071</v>
      </c>
      <c r="C546" t="str">
        <f>HYPERLINK("https://qrcode-2-production.up.railway.app/qr/Yash_Mota_2e84f4ad.png","https://qrcode-2-production.up.railway.app/qr/Yash_Mota_2e84f4ad.png")</f>
        <v>https://qrcode-2-production.up.railway.app/qr/Yash_Mota_2e84f4ad.png</v>
      </c>
    </row>
    <row r="547" spans="1:3" ht="15.6" x14ac:dyDescent="0.3">
      <c r="A547" t="s">
        <v>1072</v>
      </c>
      <c r="B547" t="s">
        <v>1073</v>
      </c>
      <c r="C547" t="str">
        <f>HYPERLINK("https://qrcode-2-production.up.railway.app/qr/Yash_Vardhan_7d8f5ff5.png","https://qrcode-2-production.up.railway.app/qr/Yash_Vardhan_7d8f5ff5.png")</f>
        <v>https://qrcode-2-production.up.railway.app/qr/Yash_Vardhan_7d8f5ff5.png</v>
      </c>
    </row>
    <row r="548" spans="1:3" ht="15.6" x14ac:dyDescent="0.3">
      <c r="A548" t="s">
        <v>1074</v>
      </c>
      <c r="B548" t="s">
        <v>1075</v>
      </c>
      <c r="C548" t="str">
        <f>HYPERLINK("https://qrcode-2-production.up.railway.app/qr/Yashashvi_Singh_f1f9d27d.png","https://qrcode-2-production.up.railway.app/qr/Yashashvi_Singh_f1f9d27d.png")</f>
        <v>https://qrcode-2-production.up.railway.app/qr/Yashashvi_Singh_f1f9d27d.png</v>
      </c>
    </row>
    <row r="549" spans="1:3" ht="15.6" x14ac:dyDescent="0.3">
      <c r="A549" t="s">
        <v>1076</v>
      </c>
      <c r="B549" t="s">
        <v>1077</v>
      </c>
      <c r="C549" t="str">
        <f>HYPERLINK("https://qrcode-2-production.up.railway.app/qr/Yashesh_Shah_456cc3d6.png","https://qrcode-2-production.up.railway.app/qr/Yashesh_Shah_456cc3d6.png")</f>
        <v>https://qrcode-2-production.up.railway.app/qr/Yashesh_Shah_456cc3d6.png</v>
      </c>
    </row>
    <row r="550" spans="1:3" ht="15.6" x14ac:dyDescent="0.3">
      <c r="A550" t="s">
        <v>1078</v>
      </c>
      <c r="B550" t="s">
        <v>1079</v>
      </c>
      <c r="C550" t="str">
        <f>HYPERLINK("https://qrcode-2-production.up.railway.app/qr/Yasir_merchant_8aed5cb3.png","https://qrcode-2-production.up.railway.app/qr/Yasir_merchant_8aed5cb3.png")</f>
        <v>https://qrcode-2-production.up.railway.app/qr/Yasir_merchant_8aed5cb3.png</v>
      </c>
    </row>
    <row r="551" spans="1:3" ht="15.6" x14ac:dyDescent="0.3">
      <c r="A551" t="s">
        <v>1080</v>
      </c>
      <c r="B551" t="s">
        <v>1081</v>
      </c>
      <c r="C551" t="str">
        <f>HYPERLINK("https://qrcode-2-production.up.railway.app/qr/Yusuf_8bf19354.png","https://qrcode-2-production.up.railway.app/qr/Yusuf_8bf19354.png")</f>
        <v>https://qrcode-2-production.up.railway.app/qr/Yusuf_8bf19354.png</v>
      </c>
    </row>
    <row r="552" spans="1:3" ht="15.6" x14ac:dyDescent="0.3">
      <c r="A552" t="s">
        <v>1082</v>
      </c>
      <c r="B552" t="s">
        <v>1083</v>
      </c>
      <c r="C552" t="str">
        <f>HYPERLINK("https://qrcode-2-production.up.railway.app/qr/Yuvraj_51056618.png","https://qrcode-2-production.up.railway.app/qr/Yuvraj_51056618.png")</f>
        <v>https://qrcode-2-production.up.railway.app/qr/Yuvraj_51056618.png</v>
      </c>
    </row>
    <row r="553" spans="1:3" ht="15.6" x14ac:dyDescent="0.3">
      <c r="A553" t="s">
        <v>1084</v>
      </c>
      <c r="B553" t="s">
        <v>1085</v>
      </c>
      <c r="C553" t="str">
        <f>HYPERLINK("https://qrcode-2-production.up.railway.app/qr/Zainali_Varteji_3e05c956.png","https://qrcode-2-production.up.railway.app/qr/Zainali_Varteji_3e05c956.png")</f>
        <v>https://qrcode-2-production.up.railway.app/qr/Zainali_Varteji_3e05c956.png</v>
      </c>
    </row>
    <row r="554" spans="1:3" ht="15.6" x14ac:dyDescent="0.3">
      <c r="A554" t="s">
        <v>1086</v>
      </c>
      <c r="B554" t="s">
        <v>1087</v>
      </c>
      <c r="C554" t="str">
        <f>HYPERLINK("https://qrcode-2-production.up.railway.app/qr/Zeeshan_Patel_37a9b7d7.png","https://qrcode-2-production.up.railway.app/qr/Zeeshan_Patel_37a9b7d7.png")</f>
        <v>https://qrcode-2-production.up.railway.app/qr/Zeeshan_Patel_37a9b7d7.png</v>
      </c>
    </row>
    <row r="555" spans="1:3" ht="15.6" x14ac:dyDescent="0.3">
      <c r="A555" t="s">
        <v>1088</v>
      </c>
      <c r="B555" t="s">
        <v>1089</v>
      </c>
      <c r="C555" t="str">
        <f>HYPERLINK("https://qrcode-2-production.up.railway.app/qr/Zeeshan_Quader_5d85a799.png","https://qrcode-2-production.up.railway.app/qr/Zeeshan_Quader_5d85a799.png")</f>
        <v>https://qrcode-2-production.up.railway.app/qr/Zeeshan_Quader_5d85a799.png</v>
      </c>
    </row>
  </sheetData>
  <pageMargins left="0.7" right="0.7" top="0.75" bottom="0.75" header="0.3" footer="0.3"/>
  <ignoredErrors>
    <ignoredError sqref="A1:C5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 Links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Piyush</cp:lastModifiedBy>
  <dcterms:modified xsi:type="dcterms:W3CDTF">2025-05-27T12:41:15Z</dcterms:modified>
</cp:coreProperties>
</file>