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C52C97C6-AF72-4838-94AA-DF902B3242E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List1" sheetId="1" r:id="rId1"/>
    <sheet name="List2" sheetId="2" r:id="rId2"/>
  </sheets>
  <definedNames>
    <definedName name="_xlnm.Print_Area" localSheetId="0">List1!$A$1:$R$39</definedName>
  </definedNames>
  <calcPr calcId="181029" iterateDelta="1E-4"/>
</workbook>
</file>

<file path=xl/calcChain.xml><?xml version="1.0" encoding="utf-8"?>
<calcChain xmlns="http://schemas.openxmlformats.org/spreadsheetml/2006/main">
  <c r="AP42" i="2" l="1"/>
  <c r="AN42" i="2"/>
  <c r="AL42" i="2"/>
  <c r="AJ42" i="2"/>
  <c r="AH42" i="2"/>
  <c r="AF42" i="2"/>
  <c r="AD42" i="2"/>
  <c r="AB42" i="2"/>
  <c r="Z42" i="2"/>
  <c r="X42" i="2"/>
  <c r="V42" i="2"/>
  <c r="T42" i="2"/>
  <c r="R42" i="2"/>
  <c r="AP41" i="2"/>
  <c r="AN41" i="2"/>
  <c r="AL41" i="2"/>
  <c r="AJ41" i="2"/>
  <c r="AH41" i="2"/>
  <c r="AF41" i="2"/>
  <c r="AD41" i="2"/>
  <c r="AB41" i="2"/>
  <c r="Z41" i="2"/>
  <c r="X41" i="2"/>
  <c r="V41" i="2"/>
  <c r="T41" i="2"/>
  <c r="R41" i="2"/>
  <c r="AP40" i="2"/>
  <c r="AN40" i="2"/>
  <c r="AL40" i="2"/>
  <c r="AJ40" i="2"/>
  <c r="AH40" i="2"/>
  <c r="AF40" i="2"/>
  <c r="AD40" i="2"/>
  <c r="AB40" i="2"/>
  <c r="Z40" i="2"/>
  <c r="X40" i="2"/>
  <c r="V40" i="2"/>
  <c r="T40" i="2"/>
  <c r="R40" i="2"/>
  <c r="AP39" i="2"/>
  <c r="AN39" i="2"/>
  <c r="AL39" i="2"/>
  <c r="AJ39" i="2"/>
  <c r="AH39" i="2"/>
  <c r="AF39" i="2"/>
  <c r="AD39" i="2"/>
  <c r="AB39" i="2"/>
  <c r="Z39" i="2"/>
  <c r="X39" i="2"/>
  <c r="V39" i="2"/>
  <c r="T39" i="2"/>
  <c r="R39" i="2"/>
  <c r="AP38" i="2"/>
  <c r="AN38" i="2"/>
  <c r="AL38" i="2"/>
  <c r="AJ38" i="2"/>
  <c r="AH38" i="2"/>
  <c r="AF38" i="2"/>
  <c r="AD38" i="2"/>
  <c r="AB38" i="2"/>
  <c r="Z38" i="2"/>
  <c r="X38" i="2"/>
  <c r="V38" i="2"/>
  <c r="T38" i="2"/>
  <c r="R38" i="2"/>
  <c r="AP37" i="2"/>
  <c r="AN37" i="2"/>
  <c r="AL37" i="2"/>
  <c r="AJ37" i="2"/>
  <c r="AH37" i="2"/>
  <c r="AF37" i="2"/>
  <c r="AD37" i="2"/>
  <c r="AB37" i="2"/>
  <c r="Z37" i="2"/>
  <c r="X37" i="2"/>
  <c r="V37" i="2"/>
  <c r="T37" i="2"/>
  <c r="R37" i="2"/>
  <c r="AP36" i="2"/>
  <c r="AN36" i="2"/>
  <c r="AL36" i="2"/>
  <c r="AJ36" i="2"/>
  <c r="AH36" i="2"/>
  <c r="AF36" i="2"/>
  <c r="AD36" i="2"/>
  <c r="AB36" i="2"/>
  <c r="Z36" i="2"/>
  <c r="X36" i="2"/>
  <c r="V36" i="2"/>
  <c r="T36" i="2"/>
  <c r="R36" i="2"/>
  <c r="AP35" i="2"/>
  <c r="AN35" i="2"/>
  <c r="AL35" i="2"/>
  <c r="AJ35" i="2"/>
  <c r="AH35" i="2"/>
  <c r="AF35" i="2"/>
  <c r="AD35" i="2"/>
  <c r="AB35" i="2"/>
  <c r="Z35" i="2"/>
  <c r="X35" i="2"/>
  <c r="V35" i="2"/>
  <c r="T35" i="2"/>
  <c r="R35" i="2"/>
  <c r="AP34" i="2"/>
  <c r="AN34" i="2"/>
  <c r="AL34" i="2"/>
  <c r="AJ34" i="2"/>
  <c r="AH34" i="2"/>
  <c r="AF34" i="2"/>
  <c r="AD34" i="2"/>
  <c r="AB34" i="2"/>
  <c r="Z34" i="2"/>
  <c r="X34" i="2"/>
  <c r="V34" i="2"/>
  <c r="T34" i="2"/>
  <c r="R34" i="2"/>
  <c r="AP33" i="2"/>
  <c r="AN33" i="2"/>
  <c r="AL33" i="2"/>
  <c r="AJ33" i="2"/>
  <c r="AH33" i="2"/>
  <c r="AF33" i="2"/>
  <c r="AD33" i="2"/>
  <c r="AB33" i="2"/>
  <c r="Z33" i="2"/>
  <c r="X33" i="2"/>
  <c r="V33" i="2"/>
  <c r="T33" i="2"/>
  <c r="R33" i="2"/>
  <c r="AP32" i="2"/>
  <c r="AN32" i="2"/>
  <c r="AL32" i="2"/>
  <c r="AJ32" i="2"/>
  <c r="AH32" i="2"/>
  <c r="AF32" i="2"/>
  <c r="AD32" i="2"/>
  <c r="AB32" i="2"/>
  <c r="Z32" i="2"/>
  <c r="X32" i="2"/>
  <c r="V32" i="2"/>
  <c r="T32" i="2"/>
  <c r="R32" i="2"/>
  <c r="AP31" i="2"/>
  <c r="AN31" i="2"/>
  <c r="AL31" i="2"/>
  <c r="AJ31" i="2"/>
  <c r="AH31" i="2"/>
  <c r="AF31" i="2"/>
  <c r="AD31" i="2"/>
  <c r="AB31" i="2"/>
  <c r="Z31" i="2"/>
  <c r="X31" i="2"/>
  <c r="V31" i="2"/>
  <c r="T31" i="2"/>
  <c r="R31" i="2"/>
  <c r="AP30" i="2"/>
  <c r="AN30" i="2"/>
  <c r="AL30" i="2"/>
  <c r="AJ30" i="2"/>
  <c r="AH30" i="2"/>
  <c r="AF30" i="2"/>
  <c r="AD30" i="2"/>
  <c r="AB30" i="2"/>
  <c r="Z30" i="2"/>
  <c r="X30" i="2"/>
  <c r="V30" i="2"/>
  <c r="T30" i="2"/>
  <c r="R30" i="2"/>
  <c r="AP29" i="2"/>
  <c r="AN29" i="2"/>
  <c r="AL29" i="2"/>
  <c r="AJ29" i="2"/>
  <c r="AH29" i="2"/>
  <c r="AF29" i="2"/>
  <c r="AD29" i="2"/>
  <c r="AB29" i="2"/>
  <c r="Z29" i="2"/>
  <c r="X29" i="2"/>
  <c r="V29" i="2"/>
  <c r="T29" i="2"/>
  <c r="R29" i="2"/>
  <c r="AP28" i="2"/>
  <c r="AN28" i="2"/>
  <c r="AL28" i="2"/>
  <c r="AJ28" i="2"/>
  <c r="AH28" i="2"/>
  <c r="AF28" i="2"/>
  <c r="AD28" i="2"/>
  <c r="AB28" i="2"/>
  <c r="Z28" i="2"/>
  <c r="X28" i="2"/>
  <c r="V28" i="2"/>
  <c r="T28" i="2"/>
  <c r="R28" i="2"/>
  <c r="AP27" i="2"/>
  <c r="AN27" i="2"/>
  <c r="AL27" i="2"/>
  <c r="AJ27" i="2"/>
  <c r="AH27" i="2"/>
  <c r="AF27" i="2"/>
  <c r="AD27" i="2"/>
  <c r="AB27" i="2"/>
  <c r="Z27" i="2"/>
  <c r="X27" i="2"/>
  <c r="V27" i="2"/>
  <c r="T27" i="2"/>
  <c r="R27" i="2"/>
  <c r="AP26" i="2"/>
  <c r="AN26" i="2"/>
  <c r="AL26" i="2"/>
  <c r="AJ26" i="2"/>
  <c r="AH26" i="2"/>
  <c r="AF26" i="2"/>
  <c r="AD26" i="2"/>
  <c r="AB26" i="2"/>
  <c r="Z26" i="2"/>
  <c r="X26" i="2"/>
  <c r="V26" i="2"/>
  <c r="T26" i="2"/>
  <c r="R26" i="2"/>
  <c r="AP25" i="2"/>
  <c r="AN25" i="2"/>
  <c r="AL25" i="2"/>
  <c r="AJ25" i="2"/>
  <c r="AH25" i="2"/>
  <c r="AF25" i="2"/>
  <c r="AD25" i="2"/>
  <c r="AB25" i="2"/>
  <c r="Z25" i="2"/>
  <c r="X25" i="2"/>
  <c r="V25" i="2"/>
  <c r="T25" i="2"/>
  <c r="R25" i="2"/>
  <c r="AP24" i="2"/>
  <c r="AN24" i="2"/>
  <c r="AL24" i="2"/>
  <c r="AJ24" i="2"/>
  <c r="AH24" i="2"/>
  <c r="AF24" i="2"/>
  <c r="AD24" i="2"/>
  <c r="AB24" i="2"/>
  <c r="Z24" i="2"/>
  <c r="X24" i="2"/>
  <c r="V24" i="2"/>
  <c r="T24" i="2"/>
  <c r="R24" i="2"/>
  <c r="AP23" i="2"/>
  <c r="AN23" i="2"/>
  <c r="AL23" i="2"/>
  <c r="AJ23" i="2"/>
  <c r="AH23" i="2"/>
  <c r="AF23" i="2"/>
  <c r="AD23" i="2"/>
  <c r="AB23" i="2"/>
  <c r="Z23" i="2"/>
  <c r="X23" i="2"/>
  <c r="V23" i="2"/>
  <c r="T23" i="2"/>
  <c r="R23" i="2"/>
  <c r="AP22" i="2"/>
  <c r="AN22" i="2"/>
  <c r="AL22" i="2"/>
  <c r="AJ22" i="2"/>
  <c r="AH22" i="2"/>
  <c r="AF22" i="2"/>
  <c r="AD22" i="2"/>
  <c r="AB22" i="2"/>
  <c r="Z22" i="2"/>
  <c r="X22" i="2"/>
  <c r="V22" i="2"/>
  <c r="T22" i="2"/>
  <c r="R22" i="2"/>
  <c r="AP21" i="2"/>
  <c r="AN21" i="2"/>
  <c r="AL21" i="2"/>
  <c r="AJ21" i="2"/>
  <c r="AH21" i="2"/>
  <c r="AF21" i="2"/>
  <c r="AD21" i="2"/>
  <c r="AB21" i="2"/>
  <c r="Z21" i="2"/>
  <c r="X21" i="2"/>
  <c r="V21" i="2"/>
  <c r="T21" i="2"/>
  <c r="R21" i="2"/>
  <c r="AP20" i="2"/>
  <c r="AN20" i="2"/>
  <c r="AL20" i="2"/>
  <c r="AJ20" i="2"/>
  <c r="AH20" i="2"/>
  <c r="AF20" i="2"/>
  <c r="AD20" i="2"/>
  <c r="AB20" i="2"/>
  <c r="Z20" i="2"/>
  <c r="X20" i="2"/>
  <c r="V20" i="2"/>
  <c r="T20" i="2"/>
  <c r="R20" i="2"/>
  <c r="AQ20" i="2" l="1"/>
  <c r="AQ24" i="2"/>
  <c r="AQ27" i="2"/>
  <c r="AQ28" i="2"/>
  <c r="AQ31" i="2"/>
  <c r="AQ32" i="2"/>
  <c r="AQ23" i="2"/>
  <c r="AQ21" i="2"/>
  <c r="AQ22" i="2"/>
  <c r="AQ25" i="2"/>
  <c r="AQ26" i="2"/>
  <c r="AQ29" i="2"/>
  <c r="AQ30" i="2"/>
  <c r="AQ33" i="2"/>
</calcChain>
</file>

<file path=xl/sharedStrings.xml><?xml version="1.0" encoding="utf-8"?>
<sst xmlns="http://schemas.openxmlformats.org/spreadsheetml/2006/main" count="919" uniqueCount="390">
  <si>
    <t xml:space="preserve"> </t>
  </si>
  <si>
    <t>Los</t>
  </si>
  <si>
    <t>Zapsán-ČLP</t>
  </si>
  <si>
    <t>Vržen/a</t>
  </si>
  <si>
    <t>Otec</t>
  </si>
  <si>
    <t>Otec-ČLP</t>
  </si>
  <si>
    <t>Matka</t>
  </si>
  <si>
    <t>Matka-ČLP</t>
  </si>
  <si>
    <t>Majitel</t>
  </si>
  <si>
    <t>Vůdce</t>
  </si>
  <si>
    <t>MVDr. Čestmír Šrámek, CSc.</t>
  </si>
  <si>
    <t>Petr Volný</t>
  </si>
  <si>
    <t>Martin Petr</t>
  </si>
  <si>
    <t>Vladimír Semerád</t>
  </si>
  <si>
    <t>Václav Maňhal</t>
  </si>
  <si>
    <t>Bronislav Procinger</t>
  </si>
  <si>
    <t>František Navrátil</t>
  </si>
  <si>
    <t>Vladimír Bláha</t>
  </si>
  <si>
    <t>Antonín Paleček</t>
  </si>
  <si>
    <t>Pořadí</t>
  </si>
  <si>
    <t>Ján Šiška</t>
  </si>
  <si>
    <t>ing. Dieter Kowarovsky</t>
  </si>
  <si>
    <t>jméno psa</t>
  </si>
  <si>
    <t>jméno vůdce</t>
  </si>
  <si>
    <t>Zapsán</t>
  </si>
  <si>
    <t>Tet.číslo</t>
  </si>
  <si>
    <t>vržen</t>
  </si>
  <si>
    <t>otec</t>
  </si>
  <si>
    <t>otec-ČLP</t>
  </si>
  <si>
    <t>matka</t>
  </si>
  <si>
    <t>matka-ČLP</t>
  </si>
  <si>
    <t>majitel</t>
  </si>
  <si>
    <t>vůdce</t>
  </si>
  <si>
    <t>spol.hon</t>
  </si>
  <si>
    <t>hl.syst.</t>
  </si>
  <si>
    <t>hl.rychl.</t>
  </si>
  <si>
    <t>hl.vyt.</t>
  </si>
  <si>
    <t>vystavování</t>
  </si>
  <si>
    <t>postupování</t>
  </si>
  <si>
    <t>nos</t>
  </si>
  <si>
    <t>klid před pernatou</t>
  </si>
  <si>
    <t>klid před srstnatou</t>
  </si>
  <si>
    <t>chování po výstřelu</t>
  </si>
  <si>
    <t>přin.srst.</t>
  </si>
  <si>
    <t>vodění na řemeni</t>
  </si>
  <si>
    <t>poslušnost</t>
  </si>
  <si>
    <t>celkem-v poli</t>
  </si>
  <si>
    <t>Cena</t>
  </si>
  <si>
    <t xml:space="preserve">Zhodnocení práce </t>
  </si>
  <si>
    <t>vrchní rozhodčí</t>
  </si>
  <si>
    <t>R-vel.pole1</t>
  </si>
  <si>
    <t>R-vel.pole2</t>
  </si>
  <si>
    <t>R-vel.pole3</t>
  </si>
  <si>
    <t>R-malé pole1</t>
  </si>
  <si>
    <t>R-malé pole2</t>
  </si>
  <si>
    <t>R-malé pole3</t>
  </si>
  <si>
    <t>R-voda1</t>
  </si>
  <si>
    <t>R-voda2</t>
  </si>
  <si>
    <t>R-voda3</t>
  </si>
  <si>
    <t>R-rákos1</t>
  </si>
  <si>
    <t>R-rákos2</t>
  </si>
  <si>
    <t>R-rákos3</t>
  </si>
  <si>
    <t>Marcel KrenZ</t>
  </si>
  <si>
    <t>Emil Grosmann</t>
  </si>
  <si>
    <t>Chovný?</t>
  </si>
  <si>
    <t>N</t>
  </si>
  <si>
    <t>A</t>
  </si>
  <si>
    <t>II.</t>
  </si>
  <si>
    <t>I.</t>
  </si>
  <si>
    <t>CACT</t>
  </si>
  <si>
    <t xml:space="preserve">    - systém </t>
  </si>
  <si>
    <t xml:space="preserve">    - rychlost </t>
  </si>
  <si>
    <t xml:space="preserve">    - vytrvalost </t>
  </si>
  <si>
    <t xml:space="preserve">Jméno psa/feny  </t>
  </si>
  <si>
    <t>Jméno vůdce</t>
  </si>
  <si>
    <t>Jmén vůdce</t>
  </si>
  <si>
    <t>čip</t>
  </si>
  <si>
    <t>pes/fena</t>
  </si>
  <si>
    <t>plemeno</t>
  </si>
  <si>
    <t>fena</t>
  </si>
  <si>
    <t>Gordonsetr</t>
  </si>
  <si>
    <t>Pointer</t>
  </si>
  <si>
    <t>pes</t>
  </si>
  <si>
    <t>Německý ohař krátkosrstý</t>
  </si>
  <si>
    <t>Irský setr</t>
  </si>
  <si>
    <t>Vystavování</t>
  </si>
  <si>
    <t>Postupování</t>
  </si>
  <si>
    <t>Nos</t>
  </si>
  <si>
    <t>Klid před zvěří pernatou</t>
  </si>
  <si>
    <t>Klid před zvěří srstnatou</t>
  </si>
  <si>
    <t>Chování po výstřelu</t>
  </si>
  <si>
    <t>Vodění na řemeni</t>
  </si>
  <si>
    <t>Poslušnost</t>
  </si>
  <si>
    <t>Celkem bodů</t>
  </si>
  <si>
    <t>barva</t>
  </si>
  <si>
    <t>bílooranžová</t>
  </si>
  <si>
    <t>hnědý bělouš</t>
  </si>
  <si>
    <t>mahagon</t>
  </si>
  <si>
    <t>Pavel Thiel</t>
  </si>
  <si>
    <t>All All All Artegerd</t>
  </si>
  <si>
    <t>Vrozená chuť k práci</t>
  </si>
  <si>
    <t>Zájem o stopu zvěře</t>
  </si>
  <si>
    <t>Anglický setr</t>
  </si>
  <si>
    <t>972274000381083</t>
  </si>
  <si>
    <t>oranžovobílá</t>
  </si>
  <si>
    <t>Whipspan Legacy</t>
  </si>
  <si>
    <t>ČLP/POI/11115/17</t>
  </si>
  <si>
    <t>Solvia´s Well Well Well</t>
  </si>
  <si>
    <t>ČLP/POI/11121/17</t>
  </si>
  <si>
    <t>Pavel Tihel, Nová Ves 141, 46331 Nová Ves</t>
  </si>
  <si>
    <t>Apollo z Hermanových lesů</t>
  </si>
  <si>
    <t>MUDr. Theodor Kabilka</t>
  </si>
  <si>
    <t>6768</t>
  </si>
  <si>
    <t>černá s pálením</t>
  </si>
  <si>
    <t>Anthony Scoth do pole</t>
  </si>
  <si>
    <t>ČLP/GS/6463/14</t>
  </si>
  <si>
    <t>Astana z Holubické stráně</t>
  </si>
  <si>
    <t>ČLP/GS6480/14</t>
  </si>
  <si>
    <t>MUDr. Theodor Kabilka, Karasova 11/1A, Přerov</t>
  </si>
  <si>
    <t>Etika z Jirgalova dvora</t>
  </si>
  <si>
    <t>Zdeňka Hauslerová</t>
  </si>
  <si>
    <t>Maďarský ohař krátkosrstý</t>
  </si>
  <si>
    <t>953010001586274</t>
  </si>
  <si>
    <t>žemlová</t>
  </si>
  <si>
    <t>Crazy Tajemství karpat</t>
  </si>
  <si>
    <t>ČLP/MOK/3816/13</t>
  </si>
  <si>
    <t>Barcelona Star Moravia</t>
  </si>
  <si>
    <t>ČLP/MOK/3914/12</t>
  </si>
  <si>
    <t>Zdeňka Hauslerová, Veverské Knínice 166</t>
  </si>
  <si>
    <t>28.07.2017.</t>
  </si>
  <si>
    <t>Cecilia Miss of Settercity</t>
  </si>
  <si>
    <t>Daniela Vincová</t>
  </si>
  <si>
    <t>040098100480992</t>
  </si>
  <si>
    <t>Fanchon Call Me Maybe Kyle</t>
  </si>
  <si>
    <t>NHSB 2955164</t>
  </si>
  <si>
    <t>Annabelle Miss of Settercity</t>
  </si>
  <si>
    <t>OHZB/ES 830</t>
  </si>
  <si>
    <t>Daniela Vincová, Káraný 208,</t>
  </si>
  <si>
    <t>Bombay Saphire Bonny Mahagony Star</t>
  </si>
  <si>
    <t>Veronika Šmídová</t>
  </si>
  <si>
    <t>945000006120036</t>
  </si>
  <si>
    <t>Dorian Gray Mahagony Paw</t>
  </si>
  <si>
    <t>ČLP/IS/15940</t>
  </si>
  <si>
    <t>Baileya The Original Mahagony Paw</t>
  </si>
  <si>
    <t>ČLP/IS/15430</t>
  </si>
  <si>
    <t>Veronika Šmídová, Václavské nám.28, Praha 1</t>
  </si>
  <si>
    <t>Dorrie zo Zlatej Doliny</t>
  </si>
  <si>
    <t>Dagmar Šlachtová</t>
  </si>
  <si>
    <t>SPKP 1666/08</t>
  </si>
  <si>
    <t>941000021168128</t>
  </si>
  <si>
    <t>Indian Boy Jay Slovak Base</t>
  </si>
  <si>
    <t>SPKP 1915</t>
  </si>
  <si>
    <t>Welika Redweed</t>
  </si>
  <si>
    <t>SPKP 1848/15</t>
  </si>
  <si>
    <t>Dagmar Šlachtová, Trnava, SK</t>
  </si>
  <si>
    <t>Asper Artegerd</t>
  </si>
  <si>
    <t>František Michálek</t>
  </si>
  <si>
    <t>972274000381088</t>
  </si>
  <si>
    <t>František Michálek, Pionýrská 544, Rájec-Jestřebí</t>
  </si>
  <si>
    <t>Charlie Chaplin Áres Šamarkan</t>
  </si>
  <si>
    <t>Klára Radič</t>
  </si>
  <si>
    <t>900850001533847</t>
  </si>
  <si>
    <t>Sunsetter´s Sing O the Times</t>
  </si>
  <si>
    <t>GKC 3241</t>
  </si>
  <si>
    <t>Celtic Carpedlem Samarkan Kochanej  Emilky</t>
  </si>
  <si>
    <t>ČLP/GS/6523/16</t>
  </si>
  <si>
    <t>Klára Radič, Přemyslovců 480, 798 57 Prostějov</t>
  </si>
  <si>
    <t>I´m Black Iron Man Áres Šamarkan</t>
  </si>
  <si>
    <t>953010002174791</t>
  </si>
  <si>
    <t>Jasper Black Ivy</t>
  </si>
  <si>
    <t>RKP VII 15695</t>
  </si>
  <si>
    <t>Ebony Peatl Áres Šamarkan</t>
  </si>
  <si>
    <t xml:space="preserve">ČLP/GS/ </t>
  </si>
  <si>
    <t>I´m Scottish Sir Áres Šamarkan</t>
  </si>
  <si>
    <t>Sylva Sošková</t>
  </si>
  <si>
    <t>953010002194769</t>
  </si>
  <si>
    <t>Sylva Sošková, Bruzovice 62</t>
  </si>
  <si>
    <t>Lucie Ficíková</t>
  </si>
  <si>
    <t>972274000381086</t>
  </si>
  <si>
    <t>Lucie Ficíková, Nové Kopisty 12, Terezín</t>
  </si>
  <si>
    <t>Poll z Kocmánku</t>
  </si>
  <si>
    <t>203098100401637</t>
  </si>
  <si>
    <t>Achill vom Schnepfenstrich</t>
  </si>
  <si>
    <t>ČLP/KO/80338/15</t>
  </si>
  <si>
    <t>Orka z Kocmánku</t>
  </si>
  <si>
    <t>ČLP/KO/79309/16</t>
  </si>
  <si>
    <t>Radka Vojtíšková, Jablonec nad Nisou</t>
  </si>
  <si>
    <t>Pavel Tihel</t>
  </si>
  <si>
    <t>Ebony Mahagony Beauty</t>
  </si>
  <si>
    <t>Miroslava Němcová</t>
  </si>
  <si>
    <t>900032001804587</t>
  </si>
  <si>
    <t>Neiven Amor´s Arrow</t>
  </si>
  <si>
    <t>PKR.VII-11535</t>
  </si>
  <si>
    <t>Rita z Dubské</t>
  </si>
  <si>
    <t>ČLP/IS/14952/11</t>
  </si>
  <si>
    <t>Miroslava Němcová, Heroltovice 1512</t>
  </si>
  <si>
    <t>Eternal Flame Goldset</t>
  </si>
  <si>
    <t>Veronika Štěchovská</t>
  </si>
  <si>
    <t>642098100160828</t>
  </si>
  <si>
    <t>Garden Star´s Irish Tequila</t>
  </si>
  <si>
    <t>COR A 848-11/120</t>
  </si>
  <si>
    <t>Autumn Legend Goldset</t>
  </si>
  <si>
    <t>COR A 860-14/120</t>
  </si>
  <si>
    <t>Veronika Štěchovská, Vidoulská 3, Praha</t>
  </si>
  <si>
    <t>Alonso z Jirgalova dvora</t>
  </si>
  <si>
    <t>Filip Čáp</t>
  </si>
  <si>
    <t>11369</t>
  </si>
  <si>
    <t>Bak</t>
  </si>
  <si>
    <t>ČLP/POI/11269/16</t>
  </si>
  <si>
    <t>Xaira z Mešinské hájovny</t>
  </si>
  <si>
    <t>ČLP/POI11082/16</t>
  </si>
  <si>
    <t>Filip Čáp, Česká 613, Újezd u Brna</t>
  </si>
  <si>
    <t>Füge Frank z Dvorku Čamourku</t>
  </si>
  <si>
    <t>Aniko Barak</t>
  </si>
  <si>
    <t>953010001100246</t>
  </si>
  <si>
    <t>Alexander Taransay</t>
  </si>
  <si>
    <t>PKR VII.-13580</t>
  </si>
  <si>
    <t>Bora z Dvorku Čamourku</t>
  </si>
  <si>
    <t>ČLP/GS/6131/14</t>
  </si>
  <si>
    <t>Aniko Barak, Dědinský rad 395/20, Malé Dvorníky, SK</t>
  </si>
  <si>
    <t>PKR.VII-13617</t>
  </si>
  <si>
    <t>Lullaby Black Ivy</t>
  </si>
  <si>
    <t>ROI 13/36113</t>
  </si>
  <si>
    <t>Ludstar Grisson</t>
  </si>
  <si>
    <t>616099110012167</t>
  </si>
  <si>
    <t>PKR. VII-17139</t>
  </si>
  <si>
    <t>Gabbana Black Ivy</t>
  </si>
  <si>
    <t>Ginna Hastrmánek</t>
  </si>
  <si>
    <t>Ladislav Babej</t>
  </si>
  <si>
    <t>Arpád z Jistebnické vinice</t>
  </si>
  <si>
    <t>Barbora Bílková</t>
  </si>
  <si>
    <t>Maďarský ohař drátosrstý</t>
  </si>
  <si>
    <t>Brigitte Bardot Lymarkos</t>
  </si>
  <si>
    <t>Bc. Barbora Černá</t>
  </si>
  <si>
    <t>90008500059999</t>
  </si>
  <si>
    <t>Fanchon Paints It Black Jack</t>
  </si>
  <si>
    <t>NHSB 2798739</t>
  </si>
  <si>
    <t>Latin Lover Snow On the Sahara</t>
  </si>
  <si>
    <t>Ing. Martin Kostelník, Sadová 315, Mnichovice</t>
  </si>
  <si>
    <t>Bc. Barobora Černá, 17. listopadu 121, Kutná Hora</t>
  </si>
  <si>
    <t>ČLP/AS/5839/15</t>
  </si>
  <si>
    <t>bíločerná</t>
  </si>
  <si>
    <t>Basta Fidli Babmbola Lymarkos</t>
  </si>
  <si>
    <t>90008500059998</t>
  </si>
  <si>
    <t>Ciggy z Fucimanova domu</t>
  </si>
  <si>
    <t>Josef Baroš</t>
  </si>
  <si>
    <t>953010001577900</t>
  </si>
  <si>
    <t>01.08.2016.</t>
  </si>
  <si>
    <t>Bessy z Fucimanova domu</t>
  </si>
  <si>
    <t>ČLP/KO/80567/15</t>
  </si>
  <si>
    <t>Josef Baroš, Partyzánská 89, Prostějov</t>
  </si>
  <si>
    <t>Jaromír Gratcl, Těšany</t>
  </si>
  <si>
    <t>27.06.2017.</t>
  </si>
  <si>
    <t>POI/11414</t>
  </si>
  <si>
    <t>KO/82401</t>
  </si>
  <si>
    <t>GS/6716</t>
  </si>
  <si>
    <t>GS/6778</t>
  </si>
  <si>
    <t>GS/6669</t>
  </si>
  <si>
    <t>AS/6151</t>
  </si>
  <si>
    <t>AS/6153/18</t>
  </si>
  <si>
    <t>GS/6768</t>
  </si>
  <si>
    <t>MOK/6352</t>
  </si>
  <si>
    <t>AS/6300</t>
  </si>
  <si>
    <t>IS/16502</t>
  </si>
  <si>
    <t>POI/11416</t>
  </si>
  <si>
    <t>GS/6781</t>
  </si>
  <si>
    <t>POI/11419</t>
  </si>
  <si>
    <t>IS/16186</t>
  </si>
  <si>
    <t>IS/16325</t>
  </si>
  <si>
    <t>POI/11369</t>
  </si>
  <si>
    <t>KO/82295</t>
  </si>
  <si>
    <t>KO/82451</t>
  </si>
  <si>
    <t>82451</t>
  </si>
  <si>
    <t>černý bělouš</t>
  </si>
  <si>
    <t>Joker z Mešinské hjovny</t>
  </si>
  <si>
    <t>ČLP/KO/80041/15</t>
  </si>
  <si>
    <t>Bora ze Lhoteckých lesů</t>
  </si>
  <si>
    <t>ČLP/KO/81460/17</t>
  </si>
  <si>
    <t>Lukáš Kuřák</t>
  </si>
  <si>
    <t>Isadora Tajemství jarpat</t>
  </si>
  <si>
    <t>MOK/6073</t>
  </si>
  <si>
    <t>6073</t>
  </si>
  <si>
    <t>Kafalmenti Taltos</t>
  </si>
  <si>
    <t>ČLP/MOK/3147/10</t>
  </si>
  <si>
    <t>Cheri Tajemství karpat</t>
  </si>
  <si>
    <t>ČLP/MOK/6073</t>
  </si>
  <si>
    <t>Lukář Kuřák, Dyjákovice 336</t>
  </si>
  <si>
    <t>MOD/6265</t>
  </si>
  <si>
    <t>6265</t>
  </si>
  <si>
    <t>Rex z Mečovské skály</t>
  </si>
  <si>
    <t>ČLP/MOD/4236/16</t>
  </si>
  <si>
    <t>Jessy z Tistemnic</t>
  </si>
  <si>
    <t>ČLP/MOD/5006/17</t>
  </si>
  <si>
    <t>Barbora Bílková, Bělohorská 161, Brno</t>
  </si>
  <si>
    <t>O</t>
  </si>
  <si>
    <t>Neuspěl</t>
  </si>
  <si>
    <t>Odstoupil</t>
  </si>
  <si>
    <t>Aria Artegerd</t>
  </si>
  <si>
    <t>hledání</t>
  </si>
  <si>
    <t xml:space="preserve">                    Klubové zkoušky vloh</t>
  </si>
  <si>
    <t>2</t>
  </si>
  <si>
    <t>8</t>
  </si>
  <si>
    <t>7</t>
  </si>
  <si>
    <t>4</t>
  </si>
  <si>
    <t>1</t>
  </si>
  <si>
    <t>3</t>
  </si>
  <si>
    <t>6</t>
  </si>
  <si>
    <t>III.</t>
  </si>
  <si>
    <t>5</t>
  </si>
  <si>
    <t>Odstoupila</t>
  </si>
  <si>
    <t>23</t>
  </si>
  <si>
    <t>Irena  Guricová</t>
  </si>
  <si>
    <t>228</t>
  </si>
  <si>
    <t>15</t>
  </si>
  <si>
    <t>Brenie Sweven, fena, GS</t>
  </si>
  <si>
    <t>Jan  Frank</t>
  </si>
  <si>
    <t>Eddy od Pálavských vršků, pes, CF</t>
  </si>
  <si>
    <t>Silvie  Neradilová</t>
  </si>
  <si>
    <t>Slattupper Iserin, fena, RWS</t>
  </si>
  <si>
    <t>Kateřina Hvězdová</t>
  </si>
  <si>
    <t>225</t>
  </si>
  <si>
    <t>13</t>
  </si>
  <si>
    <t>Daisy Pearl Moravia , fena, GS</t>
  </si>
  <si>
    <t>Jana Vajdíková</t>
  </si>
  <si>
    <t>17</t>
  </si>
  <si>
    <t>Hayra ze Zaječích polí, fena, POI</t>
  </si>
  <si>
    <t>Šárka  Dědková</t>
  </si>
  <si>
    <t>Leslie Kajminia (FCI), fena, KO</t>
  </si>
  <si>
    <t>Petr Šulc</t>
  </si>
  <si>
    <t>222</t>
  </si>
  <si>
    <t>12</t>
  </si>
  <si>
    <t>Vili od Nezdického potoka, pes, POI</t>
  </si>
  <si>
    <t>Mag Dana  Memioglu</t>
  </si>
  <si>
    <t>Amelia Grand Amity, fena, AS</t>
  </si>
  <si>
    <t>Michaela  Přibáňová</t>
  </si>
  <si>
    <t>Aiva Dorcanell, fena, GS</t>
  </si>
  <si>
    <t>David Kolář</t>
  </si>
  <si>
    <t>19</t>
  </si>
  <si>
    <t>Gordius Elimar Doubrava , pes, IS</t>
  </si>
  <si>
    <t>Vladimír  Procházka</t>
  </si>
  <si>
    <t>221</t>
  </si>
  <si>
    <t>Enigma z Neřádova stavení, fena, CF</t>
  </si>
  <si>
    <t>Silvie Neradilová</t>
  </si>
  <si>
    <t>219</t>
  </si>
  <si>
    <t>Arrow Agel Moravia, pes, POI</t>
  </si>
  <si>
    <t>Jiří  Stočes</t>
  </si>
  <si>
    <t>214</t>
  </si>
  <si>
    <t>22</t>
  </si>
  <si>
    <t>Kimberley od Mlázovické tvrze, fena, AS</t>
  </si>
  <si>
    <t>Ing. Jana Votrubová</t>
  </si>
  <si>
    <t>213</t>
  </si>
  <si>
    <t>18</t>
  </si>
  <si>
    <t>Zebadee Jay Slovak base, pes, IS</t>
  </si>
  <si>
    <t>Dana  Baluchová</t>
  </si>
  <si>
    <t>9</t>
  </si>
  <si>
    <t>Xena Eben-Ezer, fena, MMO</t>
  </si>
  <si>
    <t>Lenka  Hísková</t>
  </si>
  <si>
    <t>194</t>
  </si>
  <si>
    <t>11</t>
  </si>
  <si>
    <t>Arrette Venaticus Major, fena, CF</t>
  </si>
  <si>
    <t>Lotte  van Dijk</t>
  </si>
  <si>
    <t>215</t>
  </si>
  <si>
    <t>20</t>
  </si>
  <si>
    <t>Kenneth od Mlázovické tvrze, pes, AS</t>
  </si>
  <si>
    <t>Ing. Jana  Votrubová</t>
  </si>
  <si>
    <t>193</t>
  </si>
  <si>
    <t>Friedrich D´Argento Suerte, pes, VOK</t>
  </si>
  <si>
    <t>199</t>
  </si>
  <si>
    <t>21</t>
  </si>
  <si>
    <t>Allanis Morissette, fena, IS</t>
  </si>
  <si>
    <t>Mgr. Dagmar Sojková</t>
  </si>
  <si>
    <t>0</t>
  </si>
  <si>
    <t>113</t>
  </si>
  <si>
    <t>14</t>
  </si>
  <si>
    <t>Bak Sulíkovská stráň, pes, POI</t>
  </si>
  <si>
    <t>104</t>
  </si>
  <si>
    <t>16</t>
  </si>
  <si>
    <t>Dorothea Pearl Moravia, fena, GS</t>
  </si>
  <si>
    <t>Marián Hrubý</t>
  </si>
  <si>
    <t>68</t>
  </si>
  <si>
    <t>10</t>
  </si>
  <si>
    <t>Coldcoats Ranger, fena, IS</t>
  </si>
  <si>
    <t>Petra  Vojackova</t>
  </si>
  <si>
    <t>118</t>
  </si>
  <si>
    <t>I. CACT</t>
  </si>
  <si>
    <t>Neuspěla</t>
  </si>
  <si>
    <t>Adele Slovak Base, fena, IS</t>
  </si>
  <si>
    <t>Mgr. Zuzana  Budínská</t>
  </si>
  <si>
    <t>Klubové zkoušky vloh 12.5.2024</t>
  </si>
  <si>
    <t>I. Res.CACT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</si>
</sst>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b/>
      <i/>
      <sz val="10"/>
      <name val="Arial"/>
      <family val="2"/>
      <charset val="238"/>
    </font>
    <font>
      <b/>
      <sz val="11"/>
      <name val="Times New Roman"/>
      <family val="1"/>
      <charset val="238"/>
    </font>
    <font>
      <b/>
      <sz val="12"/>
      <name val="Times New Roman"/>
      <family val="1"/>
      <charset val="238"/>
    </font>
    <font>
      <b/>
      <i/>
      <sz val="11"/>
      <name val="Arial"/>
      <family val="2"/>
      <charset val="238"/>
    </font>
    <font>
      <b/>
      <i/>
      <sz val="16"/>
      <name val="Arial"/>
      <family val="2"/>
      <charset val="238"/>
    </font>
    <font>
      <b/>
      <i/>
      <sz val="14"/>
      <name val="Arial"/>
      <family val="2"/>
      <charset val="238"/>
    </font>
    <font>
      <b/>
      <i/>
      <sz val="12"/>
      <name val="Arial"/>
      <family val="2"/>
      <charset val="238"/>
    </font>
    <font>
      <sz val="10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Arial"/>
      <family val="2"/>
      <charset val="238"/>
    </font>
    <font>
      <b/>
      <sz val="8"/>
      <name val="Arial"/>
      <family val="2"/>
      <charset val="238"/>
    </font>
    <font>
      <b/>
      <sz val="9"/>
      <name val="Times New Roman"/>
      <family val="1"/>
      <charset val="238"/>
    </font>
    <font>
      <sz val="14"/>
      <name val="Arial"/>
      <family val="2"/>
      <charset val="238"/>
    </font>
    <font>
      <sz val="1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theme="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000000"/>
      <name val="Times New Roman"/>
      <family val="1"/>
      <charset val="238"/>
    </font>
    <font>
      <b/>
      <sz val="12"/>
      <color theme="0"/>
      <name val="Times New Roman"/>
      <family val="1"/>
      <charset val="238"/>
    </font>
    <font>
      <b/>
      <sz val="28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4" fillId="0" borderId="0" xfId="0" applyFont="1"/>
    <xf numFmtId="0" fontId="11" fillId="0" borderId="9" xfId="0" applyFont="1" applyBorder="1" applyAlignment="1">
      <alignment horizontal="center" vertical="center"/>
    </xf>
    <xf numFmtId="0" fontId="4" fillId="0" borderId="18" xfId="0" applyFont="1" applyBorder="1"/>
    <xf numFmtId="0" fontId="11" fillId="0" borderId="11" xfId="0" applyFont="1" applyBorder="1" applyAlignment="1">
      <alignment horizontal="center" vertical="center" shrinkToFit="1"/>
    </xf>
    <xf numFmtId="0" fontId="9" fillId="0" borderId="9" xfId="0" applyFont="1" applyBorder="1"/>
    <xf numFmtId="0" fontId="11" fillId="0" borderId="28" xfId="0" applyFont="1" applyBorder="1" applyAlignment="1">
      <alignment horizontal="center" vertical="center"/>
    </xf>
    <xf numFmtId="0" fontId="9" fillId="0" borderId="29" xfId="0" applyFont="1" applyBorder="1"/>
    <xf numFmtId="0" fontId="9" fillId="0" borderId="30" xfId="0" applyFont="1" applyBorder="1"/>
    <xf numFmtId="0" fontId="10" fillId="0" borderId="27" xfId="0" applyFont="1" applyBorder="1" applyAlignment="1">
      <alignment horizontal="center" vertical="center"/>
    </xf>
    <xf numFmtId="0" fontId="9" fillId="0" borderId="21" xfId="0" applyFont="1" applyBorder="1"/>
    <xf numFmtId="0" fontId="10" fillId="0" borderId="22" xfId="0" applyFont="1" applyBorder="1" applyAlignment="1">
      <alignment horizontal="center" vertical="center"/>
    </xf>
    <xf numFmtId="0" fontId="0" fillId="0" borderId="9" xfId="0" applyBorder="1"/>
    <xf numFmtId="49" fontId="9" fillId="0" borderId="9" xfId="0" applyNumberFormat="1" applyFont="1" applyBorder="1"/>
    <xf numFmtId="14" fontId="9" fillId="0" borderId="9" xfId="0" applyNumberFormat="1" applyFont="1" applyBorder="1" applyAlignment="1">
      <alignment horizontal="center"/>
    </xf>
    <xf numFmtId="0" fontId="15" fillId="0" borderId="9" xfId="0" applyFont="1" applyBorder="1"/>
    <xf numFmtId="0" fontId="15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6" fillId="0" borderId="0" xfId="0" applyFont="1"/>
    <xf numFmtId="0" fontId="1" fillId="0" borderId="0" xfId="0" applyFont="1"/>
    <xf numFmtId="0" fontId="13" fillId="0" borderId="0" xfId="0" applyFont="1"/>
    <xf numFmtId="0" fontId="0" fillId="0" borderId="35" xfId="0" applyBorder="1"/>
    <xf numFmtId="0" fontId="9" fillId="0" borderId="35" xfId="0" applyFont="1" applyBorder="1"/>
    <xf numFmtId="0" fontId="12" fillId="3" borderId="5" xfId="0" applyFont="1" applyFill="1" applyBorder="1" applyAlignment="1">
      <alignment horizontal="right" textRotation="90"/>
    </xf>
    <xf numFmtId="0" fontId="12" fillId="3" borderId="25" xfId="0" applyFont="1" applyFill="1" applyBorder="1" applyAlignment="1">
      <alignment horizontal="right" textRotation="90"/>
    </xf>
    <xf numFmtId="0" fontId="12" fillId="3" borderId="15" xfId="0" applyFont="1" applyFill="1" applyBorder="1" applyAlignment="1">
      <alignment horizontal="right" textRotation="90"/>
    </xf>
    <xf numFmtId="0" fontId="9" fillId="3" borderId="8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/>
    <xf numFmtId="0" fontId="6" fillId="0" borderId="12" xfId="0" applyFont="1" applyBorder="1"/>
    <xf numFmtId="0" fontId="10" fillId="0" borderId="38" xfId="0" applyFont="1" applyBorder="1" applyAlignment="1">
      <alignment vertical="center"/>
    </xf>
    <xf numFmtId="0" fontId="8" fillId="0" borderId="39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5" fillId="0" borderId="21" xfId="0" applyFont="1" applyBorder="1"/>
    <xf numFmtId="0" fontId="15" fillId="0" borderId="21" xfId="0" applyFont="1" applyBorder="1" applyAlignment="1">
      <alignment horizontal="left" vertical="center"/>
    </xf>
    <xf numFmtId="0" fontId="15" fillId="0" borderId="21" xfId="0" applyFont="1" applyBorder="1" applyAlignment="1">
      <alignment horizontal="center" vertical="center"/>
    </xf>
    <xf numFmtId="49" fontId="9" fillId="0" borderId="21" xfId="0" applyNumberFormat="1" applyFont="1" applyBorder="1"/>
    <xf numFmtId="14" fontId="15" fillId="0" borderId="21" xfId="0" applyNumberFormat="1" applyFont="1" applyBorder="1" applyAlignment="1">
      <alignment horizontal="center" vertical="center"/>
    </xf>
    <xf numFmtId="14" fontId="9" fillId="0" borderId="21" xfId="0" applyNumberFormat="1" applyFont="1" applyBorder="1" applyAlignment="1">
      <alignment horizontal="center"/>
    </xf>
    <xf numFmtId="0" fontId="9" fillId="0" borderId="24" xfId="0" applyFont="1" applyBorder="1"/>
    <xf numFmtId="0" fontId="9" fillId="0" borderId="21" xfId="0" applyFont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10" fillId="0" borderId="26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/>
    </xf>
    <xf numFmtId="0" fontId="15" fillId="0" borderId="29" xfId="0" applyFont="1" applyBorder="1"/>
    <xf numFmtId="0" fontId="15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center" vertical="center"/>
    </xf>
    <xf numFmtId="49" fontId="9" fillId="0" borderId="29" xfId="0" applyNumberFormat="1" applyFont="1" applyBorder="1"/>
    <xf numFmtId="14" fontId="15" fillId="0" borderId="29" xfId="0" applyNumberFormat="1" applyFont="1" applyBorder="1" applyAlignment="1">
      <alignment horizontal="center" vertical="center"/>
    </xf>
    <xf numFmtId="1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4" fillId="0" borderId="33" xfId="0" applyFont="1" applyBorder="1"/>
    <xf numFmtId="0" fontId="10" fillId="0" borderId="18" xfId="0" applyFont="1" applyBorder="1" applyAlignment="1">
      <alignment vertical="center"/>
    </xf>
    <xf numFmtId="0" fontId="10" fillId="0" borderId="3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7" fillId="0" borderId="11" xfId="0" applyFont="1" applyBorder="1" applyAlignment="1">
      <alignment vertical="center" wrapText="1" shrinkToFit="1"/>
    </xf>
    <xf numFmtId="0" fontId="18" fillId="0" borderId="11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7" fillId="0" borderId="32" xfId="0" applyFont="1" applyBorder="1" applyAlignment="1">
      <alignment vertical="center" wrapText="1" shrinkToFit="1"/>
    </xf>
    <xf numFmtId="0" fontId="18" fillId="0" borderId="32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 shrinkToFit="1"/>
    </xf>
    <xf numFmtId="0" fontId="18" fillId="0" borderId="44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5" fillId="0" borderId="18" xfId="0" applyFont="1" applyBorder="1"/>
    <xf numFmtId="0" fontId="6" fillId="0" borderId="0" xfId="0" applyFont="1"/>
    <xf numFmtId="0" fontId="6" fillId="0" borderId="33" xfId="0" applyFont="1" applyBorder="1"/>
    <xf numFmtId="0" fontId="6" fillId="0" borderId="18" xfId="0" applyFont="1" applyBorder="1"/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3" xfId="0" applyFont="1" applyBorder="1" applyAlignment="1">
      <alignment horizontal="center" textRotation="90"/>
    </xf>
    <xf numFmtId="0" fontId="3" fillId="0" borderId="39" xfId="0" applyFont="1" applyBorder="1" applyAlignment="1">
      <alignment horizontal="center" textRotation="90"/>
    </xf>
    <xf numFmtId="0" fontId="1" fillId="0" borderId="18" xfId="0" applyFont="1" applyBorder="1"/>
    <xf numFmtId="0" fontId="1" fillId="0" borderId="0" xfId="0" applyFont="1"/>
    <xf numFmtId="0" fontId="1" fillId="0" borderId="33" xfId="0" applyFont="1" applyBorder="1"/>
    <xf numFmtId="0" fontId="6" fillId="0" borderId="37" xfId="0" applyFont="1" applyBorder="1"/>
    <xf numFmtId="0" fontId="6" fillId="0" borderId="12" xfId="0" applyFont="1" applyBorder="1"/>
    <xf numFmtId="0" fontId="6" fillId="0" borderId="42" xfId="0" applyFont="1" applyBorder="1"/>
    <xf numFmtId="0" fontId="13" fillId="0" borderId="18" xfId="0" applyFont="1" applyBorder="1"/>
    <xf numFmtId="0" fontId="13" fillId="0" borderId="0" xfId="0" applyFont="1"/>
    <xf numFmtId="0" fontId="13" fillId="0" borderId="33" xfId="0" applyFont="1" applyBorder="1"/>
    <xf numFmtId="0" fontId="3" fillId="0" borderId="33" xfId="0" applyFont="1" applyBorder="1" applyAlignment="1">
      <alignment horizontal="center" textRotation="90"/>
    </xf>
    <xf numFmtId="0" fontId="3" fillId="0" borderId="34" xfId="0" applyFont="1" applyBorder="1" applyAlignment="1">
      <alignment horizontal="center" textRotation="90"/>
    </xf>
    <xf numFmtId="0" fontId="3" fillId="0" borderId="14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2" fillId="0" borderId="16" xfId="0" applyFont="1" applyBorder="1" applyAlignment="1">
      <alignment horizontal="center" textRotation="90"/>
    </xf>
    <xf numFmtId="0" fontId="2" fillId="0" borderId="17" xfId="0" applyFont="1" applyBorder="1" applyAlignment="1">
      <alignment horizontal="center" textRotation="90"/>
    </xf>
    <xf numFmtId="0" fontId="3" fillId="0" borderId="5" xfId="0" applyFont="1" applyBorder="1" applyAlignment="1">
      <alignment horizontal="center" textRotation="90"/>
    </xf>
    <xf numFmtId="0" fontId="3" fillId="0" borderId="8" xfId="0" applyFont="1" applyBorder="1" applyAlignment="1">
      <alignment horizontal="center" textRotation="90"/>
    </xf>
    <xf numFmtId="0" fontId="3" fillId="0" borderId="3" xfId="0" applyFont="1" applyBorder="1" applyAlignment="1">
      <alignment horizontal="center" textRotation="90"/>
    </xf>
    <xf numFmtId="0" fontId="3" fillId="0" borderId="10" xfId="0" applyFont="1" applyBorder="1" applyAlignment="1">
      <alignment horizontal="center" textRotation="90"/>
    </xf>
    <xf numFmtId="0" fontId="3" fillId="0" borderId="13" xfId="0" applyFont="1" applyBorder="1" applyAlignment="1">
      <alignment horizontal="center" textRotation="90"/>
    </xf>
    <xf numFmtId="0" fontId="2" fillId="2" borderId="16" xfId="0" applyFont="1" applyFill="1" applyBorder="1" applyAlignment="1">
      <alignment horizontal="center" textRotation="90"/>
    </xf>
    <xf numFmtId="0" fontId="2" fillId="2" borderId="17" xfId="0" applyFont="1" applyFill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0" fillId="0" borderId="18" xfId="0" applyBorder="1"/>
    <xf numFmtId="0" fontId="0" fillId="0" borderId="0" xfId="0"/>
    <xf numFmtId="0" fontId="0" fillId="0" borderId="33" xfId="0" applyBorder="1"/>
    <xf numFmtId="0" fontId="6" fillId="0" borderId="1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33" xfId="0" applyFont="1" applyBorder="1" applyAlignment="1">
      <alignment horizontal="center"/>
    </xf>
    <xf numFmtId="14" fontId="7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3" xfId="0" applyFont="1" applyBorder="1" applyAlignment="1">
      <alignment horizontal="center"/>
    </xf>
    <xf numFmtId="0" fontId="14" fillId="3" borderId="13" xfId="0" applyFont="1" applyFill="1" applyBorder="1" applyAlignment="1">
      <alignment horizontal="center" textRotation="90"/>
    </xf>
    <xf numFmtId="0" fontId="14" fillId="3" borderId="3" xfId="0" applyFont="1" applyFill="1" applyBorder="1" applyAlignment="1">
      <alignment horizontal="center" textRotation="90"/>
    </xf>
    <xf numFmtId="0" fontId="12" fillId="0" borderId="29" xfId="0" applyFont="1" applyBorder="1" applyAlignment="1">
      <alignment horizontal="center" textRotation="90"/>
    </xf>
    <xf numFmtId="0" fontId="12" fillId="0" borderId="9" xfId="0" applyFont="1" applyBorder="1" applyAlignment="1">
      <alignment horizontal="center" textRotation="90"/>
    </xf>
    <xf numFmtId="0" fontId="12" fillId="0" borderId="1" xfId="0" applyFont="1" applyBorder="1" applyAlignment="1">
      <alignment horizontal="center" textRotation="90"/>
    </xf>
    <xf numFmtId="0" fontId="12" fillId="0" borderId="14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14" xfId="0" applyFont="1" applyBorder="1" applyAlignment="1">
      <alignment horizontal="center" textRotation="90"/>
    </xf>
    <xf numFmtId="0" fontId="12" fillId="0" borderId="4" xfId="0" applyFont="1" applyBorder="1" applyAlignment="1">
      <alignment horizontal="center" textRotation="90"/>
    </xf>
    <xf numFmtId="0" fontId="12" fillId="0" borderId="3" xfId="0" applyFont="1" applyBorder="1" applyAlignment="1">
      <alignment horizontal="center" textRotation="90"/>
    </xf>
    <xf numFmtId="0" fontId="12" fillId="3" borderId="1" xfId="0" applyFont="1" applyFill="1" applyBorder="1" applyAlignment="1">
      <alignment horizontal="center" textRotation="90"/>
    </xf>
    <xf numFmtId="0" fontId="12" fillId="3" borderId="3" xfId="0" applyFont="1" applyFill="1" applyBorder="1" applyAlignment="1">
      <alignment horizontal="center" textRotation="90"/>
    </xf>
    <xf numFmtId="0" fontId="0" fillId="3" borderId="3" xfId="0" applyFill="1" applyBorder="1" applyAlignment="1">
      <alignment horizontal="center" textRotation="90"/>
    </xf>
    <xf numFmtId="0" fontId="12" fillId="0" borderId="13" xfId="0" applyFont="1" applyBorder="1" applyAlignment="1">
      <alignment horizontal="center" textRotation="90"/>
    </xf>
    <xf numFmtId="0" fontId="2" fillId="0" borderId="13" xfId="0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0" fontId="19" fillId="4" borderId="11" xfId="0" applyFont="1" applyFill="1" applyBorder="1" applyAlignment="1">
      <alignment horizontal="center" vertical="center"/>
    </xf>
    <xf numFmtId="0" fontId="1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textRotation="90"/>
    </xf>
    <xf numFmtId="0" fontId="3" fillId="0" borderId="20" xfId="0" applyFont="1" applyBorder="1" applyAlignment="1">
      <alignment horizontal="center" textRotation="90"/>
    </xf>
    <xf numFmtId="0" fontId="3" fillId="0" borderId="46" xfId="0" applyFont="1" applyBorder="1" applyAlignment="1">
      <alignment horizontal="center" textRotation="90"/>
    </xf>
    <xf numFmtId="0" fontId="17" fillId="0" borderId="31" xfId="0" applyFont="1" applyBorder="1" applyAlignment="1">
      <alignment vertical="center" wrapText="1" shrinkToFit="1"/>
    </xf>
    <xf numFmtId="0" fontId="17" fillId="0" borderId="43" xfId="0" applyFont="1" applyBorder="1" applyAlignment="1">
      <alignment vertical="center" wrapText="1" shrinkToFit="1"/>
    </xf>
    <xf numFmtId="0" fontId="17" fillId="0" borderId="40" xfId="0" applyFont="1" applyBorder="1" applyAlignment="1">
      <alignment vertical="center" wrapText="1" shrinkToFit="1"/>
    </xf>
    <xf numFmtId="0" fontId="18" fillId="2" borderId="8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5" borderId="48" xfId="0" applyFont="1" applyFill="1" applyBorder="1" applyAlignment="1">
      <alignment horizontal="center" vertical="center"/>
    </xf>
    <xf numFmtId="0" fontId="19" fillId="4" borderId="48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2" borderId="44" xfId="0" applyFont="1" applyFill="1" applyBorder="1" applyAlignment="1">
      <alignment horizontal="center" vertical="center"/>
    </xf>
    <xf numFmtId="0" fontId="20" fillId="0" borderId="41" xfId="0" applyFont="1" applyBorder="1" applyAlignment="1">
      <alignment horizontal="center"/>
    </xf>
    <xf numFmtId="0" fontId="10" fillId="0" borderId="45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2" fillId="2" borderId="23" xfId="0" applyFont="1" applyFill="1" applyBorder="1" applyAlignment="1">
      <alignment horizontal="center" textRotation="90"/>
    </xf>
    <xf numFmtId="0" fontId="2" fillId="0" borderId="31" xfId="0" applyFont="1" applyBorder="1" applyAlignment="1">
      <alignment horizontal="center" textRotation="90"/>
    </xf>
    <xf numFmtId="0" fontId="2" fillId="2" borderId="39" xfId="0" applyFont="1" applyFill="1" applyBorder="1" applyAlignment="1">
      <alignment horizontal="center" textRotation="90"/>
    </xf>
    <xf numFmtId="0" fontId="2" fillId="0" borderId="43" xfId="0" applyFont="1" applyBorder="1" applyAlignment="1">
      <alignment horizontal="center" textRotation="90"/>
    </xf>
    <xf numFmtId="0" fontId="2" fillId="2" borderId="19" xfId="0" applyFont="1" applyFill="1" applyBorder="1" applyAlignment="1">
      <alignment horizontal="center" textRotation="90"/>
    </xf>
    <xf numFmtId="0" fontId="2" fillId="0" borderId="40" xfId="0" applyFont="1" applyBorder="1" applyAlignment="1">
      <alignment horizontal="center" textRotation="90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1143000</xdr:colOff>
      <xdr:row>1</xdr:row>
      <xdr:rowOff>52174</xdr:rowOff>
    </xdr:from>
    <xdr:to>
      <xdr:col>1</xdr:col>
      <xdr:colOff>2839754</xdr:colOff>
      <xdr:row>15</xdr:row>
      <xdr:rowOff>73236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0833" y="443757"/>
          <a:ext cx="1692944" cy="1672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12</xdr:row>
      <xdr:rowOff>42334</xdr:rowOff>
    </xdr:from>
    <xdr:to>
      <xdr:col>1</xdr:col>
      <xdr:colOff>809420</xdr:colOff>
      <xdr:row>16</xdr:row>
      <xdr:rowOff>1057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45B4200-6840-40AD-B129-54BC452E5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1" y="280459"/>
          <a:ext cx="939594" cy="987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3"/>
  <sheetViews>
    <sheetView tabSelected="1" zoomScale="60" zoomScaleNormal="60" workbookViewId="0">
      <selection activeCell="T23" sqref="T23"/>
    </sheetView>
  </sheetViews>
  <sheetFormatPr defaultRowHeight="14.4" x14ac:dyDescent="0.3"/>
  <cols>
    <col min="1" max="1" width="12.6640625" customWidth="1"/>
    <col min="2" max="2" width="43.5546875" customWidth="1"/>
    <col min="3" max="3" width="33.44140625" customWidth="1"/>
    <col min="4" max="4" width="10.77734375" style="12" customWidth="1"/>
    <col min="5" max="16" width="10.77734375" customWidth="1"/>
    <col min="17" max="17" width="20.88671875" customWidth="1"/>
    <col min="18" max="18" width="23.5546875" customWidth="1"/>
    <col min="211" max="211" width="3.88671875" customWidth="1"/>
    <col min="212" max="212" width="23.88671875" customWidth="1"/>
    <col min="213" max="213" width="14.109375" customWidth="1"/>
    <col min="214" max="214" width="2.33203125" customWidth="1"/>
    <col min="215" max="230" width="2.109375" customWidth="1"/>
    <col min="231" max="231" width="3.88671875" customWidth="1"/>
    <col min="232" max="232" width="2.44140625" customWidth="1"/>
    <col min="233" max="237" width="2.109375" customWidth="1"/>
    <col min="238" max="238" width="3.6640625" customWidth="1"/>
    <col min="239" max="239" width="4.5546875" customWidth="1"/>
    <col min="240" max="240" width="3.6640625" customWidth="1"/>
    <col min="241" max="241" width="13.88671875" customWidth="1"/>
    <col min="467" max="467" width="3.88671875" customWidth="1"/>
    <col min="468" max="468" width="23.88671875" customWidth="1"/>
    <col min="469" max="469" width="14.109375" customWidth="1"/>
    <col min="470" max="470" width="2.33203125" customWidth="1"/>
    <col min="471" max="486" width="2.109375" customWidth="1"/>
    <col min="487" max="487" width="3.88671875" customWidth="1"/>
    <col min="488" max="488" width="2.44140625" customWidth="1"/>
    <col min="489" max="493" width="2.109375" customWidth="1"/>
    <col min="494" max="494" width="3.6640625" customWidth="1"/>
    <col min="495" max="495" width="4.5546875" customWidth="1"/>
    <col min="496" max="496" width="3.6640625" customWidth="1"/>
    <col min="497" max="497" width="13.88671875" customWidth="1"/>
    <col min="723" max="723" width="3.88671875" customWidth="1"/>
    <col min="724" max="724" width="23.88671875" customWidth="1"/>
    <col min="725" max="725" width="14.109375" customWidth="1"/>
    <col min="726" max="726" width="2.33203125" customWidth="1"/>
    <col min="727" max="742" width="2.109375" customWidth="1"/>
    <col min="743" max="743" width="3.88671875" customWidth="1"/>
    <col min="744" max="744" width="2.44140625" customWidth="1"/>
    <col min="745" max="749" width="2.109375" customWidth="1"/>
    <col min="750" max="750" width="3.6640625" customWidth="1"/>
    <col min="751" max="751" width="4.5546875" customWidth="1"/>
    <col min="752" max="752" width="3.6640625" customWidth="1"/>
    <col min="753" max="753" width="13.88671875" customWidth="1"/>
    <col min="979" max="979" width="3.88671875" customWidth="1"/>
    <col min="980" max="980" width="23.88671875" customWidth="1"/>
    <col min="981" max="981" width="14.109375" customWidth="1"/>
    <col min="982" max="982" width="2.33203125" customWidth="1"/>
    <col min="983" max="998" width="2.109375" customWidth="1"/>
    <col min="999" max="999" width="3.88671875" customWidth="1"/>
    <col min="1000" max="1000" width="2.44140625" customWidth="1"/>
    <col min="1001" max="1005" width="2.109375" customWidth="1"/>
    <col min="1006" max="1006" width="3.6640625" customWidth="1"/>
    <col min="1007" max="1007" width="4.5546875" customWidth="1"/>
    <col min="1008" max="1008" width="3.6640625" customWidth="1"/>
    <col min="1009" max="1009" width="13.88671875" customWidth="1"/>
    <col min="1235" max="1235" width="3.88671875" customWidth="1"/>
    <col min="1236" max="1236" width="23.88671875" customWidth="1"/>
    <col min="1237" max="1237" width="14.109375" customWidth="1"/>
    <col min="1238" max="1238" width="2.33203125" customWidth="1"/>
    <col min="1239" max="1254" width="2.109375" customWidth="1"/>
    <col min="1255" max="1255" width="3.88671875" customWidth="1"/>
    <col min="1256" max="1256" width="2.44140625" customWidth="1"/>
    <col min="1257" max="1261" width="2.109375" customWidth="1"/>
    <col min="1262" max="1262" width="3.6640625" customWidth="1"/>
    <col min="1263" max="1263" width="4.5546875" customWidth="1"/>
    <col min="1264" max="1264" width="3.6640625" customWidth="1"/>
    <col min="1265" max="1265" width="13.88671875" customWidth="1"/>
    <col min="1491" max="1491" width="3.88671875" customWidth="1"/>
    <col min="1492" max="1492" width="23.88671875" customWidth="1"/>
    <col min="1493" max="1493" width="14.109375" customWidth="1"/>
    <col min="1494" max="1494" width="2.33203125" customWidth="1"/>
    <col min="1495" max="1510" width="2.109375" customWidth="1"/>
    <col min="1511" max="1511" width="3.88671875" customWidth="1"/>
    <col min="1512" max="1512" width="2.44140625" customWidth="1"/>
    <col min="1513" max="1517" width="2.109375" customWidth="1"/>
    <col min="1518" max="1518" width="3.6640625" customWidth="1"/>
    <col min="1519" max="1519" width="4.5546875" customWidth="1"/>
    <col min="1520" max="1520" width="3.6640625" customWidth="1"/>
    <col min="1521" max="1521" width="13.88671875" customWidth="1"/>
    <col min="1747" max="1747" width="3.88671875" customWidth="1"/>
    <col min="1748" max="1748" width="23.88671875" customWidth="1"/>
    <col min="1749" max="1749" width="14.109375" customWidth="1"/>
    <col min="1750" max="1750" width="2.33203125" customWidth="1"/>
    <col min="1751" max="1766" width="2.109375" customWidth="1"/>
    <col min="1767" max="1767" width="3.88671875" customWidth="1"/>
    <col min="1768" max="1768" width="2.44140625" customWidth="1"/>
    <col min="1769" max="1773" width="2.109375" customWidth="1"/>
    <col min="1774" max="1774" width="3.6640625" customWidth="1"/>
    <col min="1775" max="1775" width="4.5546875" customWidth="1"/>
    <col min="1776" max="1776" width="3.6640625" customWidth="1"/>
    <col min="1777" max="1777" width="13.88671875" customWidth="1"/>
    <col min="2003" max="2003" width="3.88671875" customWidth="1"/>
    <col min="2004" max="2004" width="23.88671875" customWidth="1"/>
    <col min="2005" max="2005" width="14.109375" customWidth="1"/>
    <col min="2006" max="2006" width="2.33203125" customWidth="1"/>
    <col min="2007" max="2022" width="2.109375" customWidth="1"/>
    <col min="2023" max="2023" width="3.88671875" customWidth="1"/>
    <col min="2024" max="2024" width="2.44140625" customWidth="1"/>
    <col min="2025" max="2029" width="2.109375" customWidth="1"/>
    <col min="2030" max="2030" width="3.6640625" customWidth="1"/>
    <col min="2031" max="2031" width="4.5546875" customWidth="1"/>
    <col min="2032" max="2032" width="3.6640625" customWidth="1"/>
    <col min="2033" max="2033" width="13.88671875" customWidth="1"/>
    <col min="2259" max="2259" width="3.88671875" customWidth="1"/>
    <col min="2260" max="2260" width="23.88671875" customWidth="1"/>
    <col min="2261" max="2261" width="14.109375" customWidth="1"/>
    <col min="2262" max="2262" width="2.33203125" customWidth="1"/>
    <col min="2263" max="2278" width="2.109375" customWidth="1"/>
    <col min="2279" max="2279" width="3.88671875" customWidth="1"/>
    <col min="2280" max="2280" width="2.44140625" customWidth="1"/>
    <col min="2281" max="2285" width="2.109375" customWidth="1"/>
    <col min="2286" max="2286" width="3.6640625" customWidth="1"/>
    <col min="2287" max="2287" width="4.5546875" customWidth="1"/>
    <col min="2288" max="2288" width="3.6640625" customWidth="1"/>
    <col min="2289" max="2289" width="13.88671875" customWidth="1"/>
    <col min="2515" max="2515" width="3.88671875" customWidth="1"/>
    <col min="2516" max="2516" width="23.88671875" customWidth="1"/>
    <col min="2517" max="2517" width="14.109375" customWidth="1"/>
    <col min="2518" max="2518" width="2.33203125" customWidth="1"/>
    <col min="2519" max="2534" width="2.109375" customWidth="1"/>
    <col min="2535" max="2535" width="3.88671875" customWidth="1"/>
    <col min="2536" max="2536" width="2.44140625" customWidth="1"/>
    <col min="2537" max="2541" width="2.109375" customWidth="1"/>
    <col min="2542" max="2542" width="3.6640625" customWidth="1"/>
    <col min="2543" max="2543" width="4.5546875" customWidth="1"/>
    <col min="2544" max="2544" width="3.6640625" customWidth="1"/>
    <col min="2545" max="2545" width="13.88671875" customWidth="1"/>
    <col min="2771" max="2771" width="3.88671875" customWidth="1"/>
    <col min="2772" max="2772" width="23.88671875" customWidth="1"/>
    <col min="2773" max="2773" width="14.109375" customWidth="1"/>
    <col min="2774" max="2774" width="2.33203125" customWidth="1"/>
    <col min="2775" max="2790" width="2.109375" customWidth="1"/>
    <col min="2791" max="2791" width="3.88671875" customWidth="1"/>
    <col min="2792" max="2792" width="2.44140625" customWidth="1"/>
    <col min="2793" max="2797" width="2.109375" customWidth="1"/>
    <col min="2798" max="2798" width="3.6640625" customWidth="1"/>
    <col min="2799" max="2799" width="4.5546875" customWidth="1"/>
    <col min="2800" max="2800" width="3.6640625" customWidth="1"/>
    <col min="2801" max="2801" width="13.88671875" customWidth="1"/>
    <col min="3027" max="3027" width="3.88671875" customWidth="1"/>
    <col min="3028" max="3028" width="23.88671875" customWidth="1"/>
    <col min="3029" max="3029" width="14.109375" customWidth="1"/>
    <col min="3030" max="3030" width="2.33203125" customWidth="1"/>
    <col min="3031" max="3046" width="2.109375" customWidth="1"/>
    <col min="3047" max="3047" width="3.88671875" customWidth="1"/>
    <col min="3048" max="3048" width="2.44140625" customWidth="1"/>
    <col min="3049" max="3053" width="2.109375" customWidth="1"/>
    <col min="3054" max="3054" width="3.6640625" customWidth="1"/>
    <col min="3055" max="3055" width="4.5546875" customWidth="1"/>
    <col min="3056" max="3056" width="3.6640625" customWidth="1"/>
    <col min="3057" max="3057" width="13.88671875" customWidth="1"/>
    <col min="3283" max="3283" width="3.88671875" customWidth="1"/>
    <col min="3284" max="3284" width="23.88671875" customWidth="1"/>
    <col min="3285" max="3285" width="14.109375" customWidth="1"/>
    <col min="3286" max="3286" width="2.33203125" customWidth="1"/>
    <col min="3287" max="3302" width="2.109375" customWidth="1"/>
    <col min="3303" max="3303" width="3.88671875" customWidth="1"/>
    <col min="3304" max="3304" width="2.44140625" customWidth="1"/>
    <col min="3305" max="3309" width="2.109375" customWidth="1"/>
    <col min="3310" max="3310" width="3.6640625" customWidth="1"/>
    <col min="3311" max="3311" width="4.5546875" customWidth="1"/>
    <col min="3312" max="3312" width="3.6640625" customWidth="1"/>
    <col min="3313" max="3313" width="13.88671875" customWidth="1"/>
    <col min="3539" max="3539" width="3.88671875" customWidth="1"/>
    <col min="3540" max="3540" width="23.88671875" customWidth="1"/>
    <col min="3541" max="3541" width="14.109375" customWidth="1"/>
    <col min="3542" max="3542" width="2.33203125" customWidth="1"/>
    <col min="3543" max="3558" width="2.109375" customWidth="1"/>
    <col min="3559" max="3559" width="3.88671875" customWidth="1"/>
    <col min="3560" max="3560" width="2.44140625" customWidth="1"/>
    <col min="3561" max="3565" width="2.109375" customWidth="1"/>
    <col min="3566" max="3566" width="3.6640625" customWidth="1"/>
    <col min="3567" max="3567" width="4.5546875" customWidth="1"/>
    <col min="3568" max="3568" width="3.6640625" customWidth="1"/>
    <col min="3569" max="3569" width="13.88671875" customWidth="1"/>
    <col min="3795" max="3795" width="3.88671875" customWidth="1"/>
    <col min="3796" max="3796" width="23.88671875" customWidth="1"/>
    <col min="3797" max="3797" width="14.109375" customWidth="1"/>
    <col min="3798" max="3798" width="2.33203125" customWidth="1"/>
    <col min="3799" max="3814" width="2.109375" customWidth="1"/>
    <col min="3815" max="3815" width="3.88671875" customWidth="1"/>
    <col min="3816" max="3816" width="2.44140625" customWidth="1"/>
    <col min="3817" max="3821" width="2.109375" customWidth="1"/>
    <col min="3822" max="3822" width="3.6640625" customWidth="1"/>
    <col min="3823" max="3823" width="4.5546875" customWidth="1"/>
    <col min="3824" max="3824" width="3.6640625" customWidth="1"/>
    <col min="3825" max="3825" width="13.88671875" customWidth="1"/>
    <col min="4051" max="4051" width="3.88671875" customWidth="1"/>
    <col min="4052" max="4052" width="23.88671875" customWidth="1"/>
    <col min="4053" max="4053" width="14.109375" customWidth="1"/>
    <col min="4054" max="4054" width="2.33203125" customWidth="1"/>
    <col min="4055" max="4070" width="2.109375" customWidth="1"/>
    <col min="4071" max="4071" width="3.88671875" customWidth="1"/>
    <col min="4072" max="4072" width="2.44140625" customWidth="1"/>
    <col min="4073" max="4077" width="2.109375" customWidth="1"/>
    <col min="4078" max="4078" width="3.6640625" customWidth="1"/>
    <col min="4079" max="4079" width="4.5546875" customWidth="1"/>
    <col min="4080" max="4080" width="3.6640625" customWidth="1"/>
    <col min="4081" max="4081" width="13.88671875" customWidth="1"/>
    <col min="4307" max="4307" width="3.88671875" customWidth="1"/>
    <col min="4308" max="4308" width="23.88671875" customWidth="1"/>
    <col min="4309" max="4309" width="14.109375" customWidth="1"/>
    <col min="4310" max="4310" width="2.33203125" customWidth="1"/>
    <col min="4311" max="4326" width="2.109375" customWidth="1"/>
    <col min="4327" max="4327" width="3.88671875" customWidth="1"/>
    <col min="4328" max="4328" width="2.44140625" customWidth="1"/>
    <col min="4329" max="4333" width="2.109375" customWidth="1"/>
    <col min="4334" max="4334" width="3.6640625" customWidth="1"/>
    <col min="4335" max="4335" width="4.5546875" customWidth="1"/>
    <col min="4336" max="4336" width="3.6640625" customWidth="1"/>
    <col min="4337" max="4337" width="13.88671875" customWidth="1"/>
    <col min="4563" max="4563" width="3.88671875" customWidth="1"/>
    <col min="4564" max="4564" width="23.88671875" customWidth="1"/>
    <col min="4565" max="4565" width="14.109375" customWidth="1"/>
    <col min="4566" max="4566" width="2.33203125" customWidth="1"/>
    <col min="4567" max="4582" width="2.109375" customWidth="1"/>
    <col min="4583" max="4583" width="3.88671875" customWidth="1"/>
    <col min="4584" max="4584" width="2.44140625" customWidth="1"/>
    <col min="4585" max="4589" width="2.109375" customWidth="1"/>
    <col min="4590" max="4590" width="3.6640625" customWidth="1"/>
    <col min="4591" max="4591" width="4.5546875" customWidth="1"/>
    <col min="4592" max="4592" width="3.6640625" customWidth="1"/>
    <col min="4593" max="4593" width="13.88671875" customWidth="1"/>
    <col min="4819" max="4819" width="3.88671875" customWidth="1"/>
    <col min="4820" max="4820" width="23.88671875" customWidth="1"/>
    <col min="4821" max="4821" width="14.109375" customWidth="1"/>
    <col min="4822" max="4822" width="2.33203125" customWidth="1"/>
    <col min="4823" max="4838" width="2.109375" customWidth="1"/>
    <col min="4839" max="4839" width="3.88671875" customWidth="1"/>
    <col min="4840" max="4840" width="2.44140625" customWidth="1"/>
    <col min="4841" max="4845" width="2.109375" customWidth="1"/>
    <col min="4846" max="4846" width="3.6640625" customWidth="1"/>
    <col min="4847" max="4847" width="4.5546875" customWidth="1"/>
    <col min="4848" max="4848" width="3.6640625" customWidth="1"/>
    <col min="4849" max="4849" width="13.88671875" customWidth="1"/>
    <col min="5075" max="5075" width="3.88671875" customWidth="1"/>
    <col min="5076" max="5076" width="23.88671875" customWidth="1"/>
    <col min="5077" max="5077" width="14.109375" customWidth="1"/>
    <col min="5078" max="5078" width="2.33203125" customWidth="1"/>
    <col min="5079" max="5094" width="2.109375" customWidth="1"/>
    <col min="5095" max="5095" width="3.88671875" customWidth="1"/>
    <col min="5096" max="5096" width="2.44140625" customWidth="1"/>
    <col min="5097" max="5101" width="2.109375" customWidth="1"/>
    <col min="5102" max="5102" width="3.6640625" customWidth="1"/>
    <col min="5103" max="5103" width="4.5546875" customWidth="1"/>
    <col min="5104" max="5104" width="3.6640625" customWidth="1"/>
    <col min="5105" max="5105" width="13.88671875" customWidth="1"/>
    <col min="5331" max="5331" width="3.88671875" customWidth="1"/>
    <col min="5332" max="5332" width="23.88671875" customWidth="1"/>
    <col min="5333" max="5333" width="14.109375" customWidth="1"/>
    <col min="5334" max="5334" width="2.33203125" customWidth="1"/>
    <col min="5335" max="5350" width="2.109375" customWidth="1"/>
    <col min="5351" max="5351" width="3.88671875" customWidth="1"/>
    <col min="5352" max="5352" width="2.44140625" customWidth="1"/>
    <col min="5353" max="5357" width="2.109375" customWidth="1"/>
    <col min="5358" max="5358" width="3.6640625" customWidth="1"/>
    <col min="5359" max="5359" width="4.5546875" customWidth="1"/>
    <col min="5360" max="5360" width="3.6640625" customWidth="1"/>
    <col min="5361" max="5361" width="13.88671875" customWidth="1"/>
    <col min="5587" max="5587" width="3.88671875" customWidth="1"/>
    <col min="5588" max="5588" width="23.88671875" customWidth="1"/>
    <col min="5589" max="5589" width="14.109375" customWidth="1"/>
    <col min="5590" max="5590" width="2.33203125" customWidth="1"/>
    <col min="5591" max="5606" width="2.109375" customWidth="1"/>
    <col min="5607" max="5607" width="3.88671875" customWidth="1"/>
    <col min="5608" max="5608" width="2.44140625" customWidth="1"/>
    <col min="5609" max="5613" width="2.109375" customWidth="1"/>
    <col min="5614" max="5614" width="3.6640625" customWidth="1"/>
    <col min="5615" max="5615" width="4.5546875" customWidth="1"/>
    <col min="5616" max="5616" width="3.6640625" customWidth="1"/>
    <col min="5617" max="5617" width="13.88671875" customWidth="1"/>
    <col min="5843" max="5843" width="3.88671875" customWidth="1"/>
    <col min="5844" max="5844" width="23.88671875" customWidth="1"/>
    <col min="5845" max="5845" width="14.109375" customWidth="1"/>
    <col min="5846" max="5846" width="2.33203125" customWidth="1"/>
    <col min="5847" max="5862" width="2.109375" customWidth="1"/>
    <col min="5863" max="5863" width="3.88671875" customWidth="1"/>
    <col min="5864" max="5864" width="2.44140625" customWidth="1"/>
    <col min="5865" max="5869" width="2.109375" customWidth="1"/>
    <col min="5870" max="5870" width="3.6640625" customWidth="1"/>
    <col min="5871" max="5871" width="4.5546875" customWidth="1"/>
    <col min="5872" max="5872" width="3.6640625" customWidth="1"/>
    <col min="5873" max="5873" width="13.88671875" customWidth="1"/>
    <col min="6099" max="6099" width="3.88671875" customWidth="1"/>
    <col min="6100" max="6100" width="23.88671875" customWidth="1"/>
    <col min="6101" max="6101" width="14.109375" customWidth="1"/>
    <col min="6102" max="6102" width="2.33203125" customWidth="1"/>
    <col min="6103" max="6118" width="2.109375" customWidth="1"/>
    <col min="6119" max="6119" width="3.88671875" customWidth="1"/>
    <col min="6120" max="6120" width="2.44140625" customWidth="1"/>
    <col min="6121" max="6125" width="2.109375" customWidth="1"/>
    <col min="6126" max="6126" width="3.6640625" customWidth="1"/>
    <col min="6127" max="6127" width="4.5546875" customWidth="1"/>
    <col min="6128" max="6128" width="3.6640625" customWidth="1"/>
    <col min="6129" max="6129" width="13.88671875" customWidth="1"/>
    <col min="6355" max="6355" width="3.88671875" customWidth="1"/>
    <col min="6356" max="6356" width="23.88671875" customWidth="1"/>
    <col min="6357" max="6357" width="14.109375" customWidth="1"/>
    <col min="6358" max="6358" width="2.33203125" customWidth="1"/>
    <col min="6359" max="6374" width="2.109375" customWidth="1"/>
    <col min="6375" max="6375" width="3.88671875" customWidth="1"/>
    <col min="6376" max="6376" width="2.44140625" customWidth="1"/>
    <col min="6377" max="6381" width="2.109375" customWidth="1"/>
    <col min="6382" max="6382" width="3.6640625" customWidth="1"/>
    <col min="6383" max="6383" width="4.5546875" customWidth="1"/>
    <col min="6384" max="6384" width="3.6640625" customWidth="1"/>
    <col min="6385" max="6385" width="13.88671875" customWidth="1"/>
    <col min="6611" max="6611" width="3.88671875" customWidth="1"/>
    <col min="6612" max="6612" width="23.88671875" customWidth="1"/>
    <col min="6613" max="6613" width="14.109375" customWidth="1"/>
    <col min="6614" max="6614" width="2.33203125" customWidth="1"/>
    <col min="6615" max="6630" width="2.109375" customWidth="1"/>
    <col min="6631" max="6631" width="3.88671875" customWidth="1"/>
    <col min="6632" max="6632" width="2.44140625" customWidth="1"/>
    <col min="6633" max="6637" width="2.109375" customWidth="1"/>
    <col min="6638" max="6638" width="3.6640625" customWidth="1"/>
    <col min="6639" max="6639" width="4.5546875" customWidth="1"/>
    <col min="6640" max="6640" width="3.6640625" customWidth="1"/>
    <col min="6641" max="6641" width="13.88671875" customWidth="1"/>
    <col min="6867" max="6867" width="3.88671875" customWidth="1"/>
    <col min="6868" max="6868" width="23.88671875" customWidth="1"/>
    <col min="6869" max="6869" width="14.109375" customWidth="1"/>
    <col min="6870" max="6870" width="2.33203125" customWidth="1"/>
    <col min="6871" max="6886" width="2.109375" customWidth="1"/>
    <col min="6887" max="6887" width="3.88671875" customWidth="1"/>
    <col min="6888" max="6888" width="2.44140625" customWidth="1"/>
    <col min="6889" max="6893" width="2.109375" customWidth="1"/>
    <col min="6894" max="6894" width="3.6640625" customWidth="1"/>
    <col min="6895" max="6895" width="4.5546875" customWidth="1"/>
    <col min="6896" max="6896" width="3.6640625" customWidth="1"/>
    <col min="6897" max="6897" width="13.88671875" customWidth="1"/>
    <col min="7123" max="7123" width="3.88671875" customWidth="1"/>
    <col min="7124" max="7124" width="23.88671875" customWidth="1"/>
    <col min="7125" max="7125" width="14.109375" customWidth="1"/>
    <col min="7126" max="7126" width="2.33203125" customWidth="1"/>
    <col min="7127" max="7142" width="2.109375" customWidth="1"/>
    <col min="7143" max="7143" width="3.88671875" customWidth="1"/>
    <col min="7144" max="7144" width="2.44140625" customWidth="1"/>
    <col min="7145" max="7149" width="2.109375" customWidth="1"/>
    <col min="7150" max="7150" width="3.6640625" customWidth="1"/>
    <col min="7151" max="7151" width="4.5546875" customWidth="1"/>
    <col min="7152" max="7152" width="3.6640625" customWidth="1"/>
    <col min="7153" max="7153" width="13.88671875" customWidth="1"/>
    <col min="7379" max="7379" width="3.88671875" customWidth="1"/>
    <col min="7380" max="7380" width="23.88671875" customWidth="1"/>
    <col min="7381" max="7381" width="14.109375" customWidth="1"/>
    <col min="7382" max="7382" width="2.33203125" customWidth="1"/>
    <col min="7383" max="7398" width="2.109375" customWidth="1"/>
    <col min="7399" max="7399" width="3.88671875" customWidth="1"/>
    <col min="7400" max="7400" width="2.44140625" customWidth="1"/>
    <col min="7401" max="7405" width="2.109375" customWidth="1"/>
    <col min="7406" max="7406" width="3.6640625" customWidth="1"/>
    <col min="7407" max="7407" width="4.5546875" customWidth="1"/>
    <col min="7408" max="7408" width="3.6640625" customWidth="1"/>
    <col min="7409" max="7409" width="13.88671875" customWidth="1"/>
    <col min="7635" max="7635" width="3.88671875" customWidth="1"/>
    <col min="7636" max="7636" width="23.88671875" customWidth="1"/>
    <col min="7637" max="7637" width="14.109375" customWidth="1"/>
    <col min="7638" max="7638" width="2.33203125" customWidth="1"/>
    <col min="7639" max="7654" width="2.109375" customWidth="1"/>
    <col min="7655" max="7655" width="3.88671875" customWidth="1"/>
    <col min="7656" max="7656" width="2.44140625" customWidth="1"/>
    <col min="7657" max="7661" width="2.109375" customWidth="1"/>
    <col min="7662" max="7662" width="3.6640625" customWidth="1"/>
    <col min="7663" max="7663" width="4.5546875" customWidth="1"/>
    <col min="7664" max="7664" width="3.6640625" customWidth="1"/>
    <col min="7665" max="7665" width="13.88671875" customWidth="1"/>
    <col min="7891" max="7891" width="3.88671875" customWidth="1"/>
    <col min="7892" max="7892" width="23.88671875" customWidth="1"/>
    <col min="7893" max="7893" width="14.109375" customWidth="1"/>
    <col min="7894" max="7894" width="2.33203125" customWidth="1"/>
    <col min="7895" max="7910" width="2.109375" customWidth="1"/>
    <col min="7911" max="7911" width="3.88671875" customWidth="1"/>
    <col min="7912" max="7912" width="2.44140625" customWidth="1"/>
    <col min="7913" max="7917" width="2.109375" customWidth="1"/>
    <col min="7918" max="7918" width="3.6640625" customWidth="1"/>
    <col min="7919" max="7919" width="4.5546875" customWidth="1"/>
    <col min="7920" max="7920" width="3.6640625" customWidth="1"/>
    <col min="7921" max="7921" width="13.88671875" customWidth="1"/>
    <col min="8147" max="8147" width="3.88671875" customWidth="1"/>
    <col min="8148" max="8148" width="23.88671875" customWidth="1"/>
    <col min="8149" max="8149" width="14.109375" customWidth="1"/>
    <col min="8150" max="8150" width="2.33203125" customWidth="1"/>
    <col min="8151" max="8166" width="2.109375" customWidth="1"/>
    <col min="8167" max="8167" width="3.88671875" customWidth="1"/>
    <col min="8168" max="8168" width="2.44140625" customWidth="1"/>
    <col min="8169" max="8173" width="2.109375" customWidth="1"/>
    <col min="8174" max="8174" width="3.6640625" customWidth="1"/>
    <col min="8175" max="8175" width="4.5546875" customWidth="1"/>
    <col min="8176" max="8176" width="3.6640625" customWidth="1"/>
    <col min="8177" max="8177" width="13.88671875" customWidth="1"/>
    <col min="8403" max="8403" width="3.88671875" customWidth="1"/>
    <col min="8404" max="8404" width="23.88671875" customWidth="1"/>
    <col min="8405" max="8405" width="14.109375" customWidth="1"/>
    <col min="8406" max="8406" width="2.33203125" customWidth="1"/>
    <col min="8407" max="8422" width="2.109375" customWidth="1"/>
    <col min="8423" max="8423" width="3.88671875" customWidth="1"/>
    <col min="8424" max="8424" width="2.44140625" customWidth="1"/>
    <col min="8425" max="8429" width="2.109375" customWidth="1"/>
    <col min="8430" max="8430" width="3.6640625" customWidth="1"/>
    <col min="8431" max="8431" width="4.5546875" customWidth="1"/>
    <col min="8432" max="8432" width="3.6640625" customWidth="1"/>
    <col min="8433" max="8433" width="13.88671875" customWidth="1"/>
    <col min="8659" max="8659" width="3.88671875" customWidth="1"/>
    <col min="8660" max="8660" width="23.88671875" customWidth="1"/>
    <col min="8661" max="8661" width="14.109375" customWidth="1"/>
    <col min="8662" max="8662" width="2.33203125" customWidth="1"/>
    <col min="8663" max="8678" width="2.109375" customWidth="1"/>
    <col min="8679" max="8679" width="3.88671875" customWidth="1"/>
    <col min="8680" max="8680" width="2.44140625" customWidth="1"/>
    <col min="8681" max="8685" width="2.109375" customWidth="1"/>
    <col min="8686" max="8686" width="3.6640625" customWidth="1"/>
    <col min="8687" max="8687" width="4.5546875" customWidth="1"/>
    <col min="8688" max="8688" width="3.6640625" customWidth="1"/>
    <col min="8689" max="8689" width="13.88671875" customWidth="1"/>
    <col min="8915" max="8915" width="3.88671875" customWidth="1"/>
    <col min="8916" max="8916" width="23.88671875" customWidth="1"/>
    <col min="8917" max="8917" width="14.109375" customWidth="1"/>
    <col min="8918" max="8918" width="2.33203125" customWidth="1"/>
    <col min="8919" max="8934" width="2.109375" customWidth="1"/>
    <col min="8935" max="8935" width="3.88671875" customWidth="1"/>
    <col min="8936" max="8936" width="2.44140625" customWidth="1"/>
    <col min="8937" max="8941" width="2.109375" customWidth="1"/>
    <col min="8942" max="8942" width="3.6640625" customWidth="1"/>
    <col min="8943" max="8943" width="4.5546875" customWidth="1"/>
    <col min="8944" max="8944" width="3.6640625" customWidth="1"/>
    <col min="8945" max="8945" width="13.88671875" customWidth="1"/>
    <col min="9171" max="9171" width="3.88671875" customWidth="1"/>
    <col min="9172" max="9172" width="23.88671875" customWidth="1"/>
    <col min="9173" max="9173" width="14.109375" customWidth="1"/>
    <col min="9174" max="9174" width="2.33203125" customWidth="1"/>
    <col min="9175" max="9190" width="2.109375" customWidth="1"/>
    <col min="9191" max="9191" width="3.88671875" customWidth="1"/>
    <col min="9192" max="9192" width="2.44140625" customWidth="1"/>
    <col min="9193" max="9197" width="2.109375" customWidth="1"/>
    <col min="9198" max="9198" width="3.6640625" customWidth="1"/>
    <col min="9199" max="9199" width="4.5546875" customWidth="1"/>
    <col min="9200" max="9200" width="3.6640625" customWidth="1"/>
    <col min="9201" max="9201" width="13.88671875" customWidth="1"/>
    <col min="9427" max="9427" width="3.88671875" customWidth="1"/>
    <col min="9428" max="9428" width="23.88671875" customWidth="1"/>
    <col min="9429" max="9429" width="14.109375" customWidth="1"/>
    <col min="9430" max="9430" width="2.33203125" customWidth="1"/>
    <col min="9431" max="9446" width="2.109375" customWidth="1"/>
    <col min="9447" max="9447" width="3.88671875" customWidth="1"/>
    <col min="9448" max="9448" width="2.44140625" customWidth="1"/>
    <col min="9449" max="9453" width="2.109375" customWidth="1"/>
    <col min="9454" max="9454" width="3.6640625" customWidth="1"/>
    <col min="9455" max="9455" width="4.5546875" customWidth="1"/>
    <col min="9456" max="9456" width="3.6640625" customWidth="1"/>
    <col min="9457" max="9457" width="13.88671875" customWidth="1"/>
    <col min="9683" max="9683" width="3.88671875" customWidth="1"/>
    <col min="9684" max="9684" width="23.88671875" customWidth="1"/>
    <col min="9685" max="9685" width="14.109375" customWidth="1"/>
    <col min="9686" max="9686" width="2.33203125" customWidth="1"/>
    <col min="9687" max="9702" width="2.109375" customWidth="1"/>
    <col min="9703" max="9703" width="3.88671875" customWidth="1"/>
    <col min="9704" max="9704" width="2.44140625" customWidth="1"/>
    <col min="9705" max="9709" width="2.109375" customWidth="1"/>
    <col min="9710" max="9710" width="3.6640625" customWidth="1"/>
    <col min="9711" max="9711" width="4.5546875" customWidth="1"/>
    <col min="9712" max="9712" width="3.6640625" customWidth="1"/>
    <col min="9713" max="9713" width="13.88671875" customWidth="1"/>
    <col min="9939" max="9939" width="3.88671875" customWidth="1"/>
    <col min="9940" max="9940" width="23.88671875" customWidth="1"/>
    <col min="9941" max="9941" width="14.109375" customWidth="1"/>
    <col min="9942" max="9942" width="2.33203125" customWidth="1"/>
    <col min="9943" max="9958" width="2.109375" customWidth="1"/>
    <col min="9959" max="9959" width="3.88671875" customWidth="1"/>
    <col min="9960" max="9960" width="2.44140625" customWidth="1"/>
    <col min="9961" max="9965" width="2.109375" customWidth="1"/>
    <col min="9966" max="9966" width="3.6640625" customWidth="1"/>
    <col min="9967" max="9967" width="4.5546875" customWidth="1"/>
    <col min="9968" max="9968" width="3.6640625" customWidth="1"/>
    <col min="9969" max="9969" width="13.88671875" customWidth="1"/>
    <col min="10195" max="10195" width="3.88671875" customWidth="1"/>
    <col min="10196" max="10196" width="23.88671875" customWidth="1"/>
    <col min="10197" max="10197" width="14.109375" customWidth="1"/>
    <col min="10198" max="10198" width="2.33203125" customWidth="1"/>
    <col min="10199" max="10214" width="2.109375" customWidth="1"/>
    <col min="10215" max="10215" width="3.88671875" customWidth="1"/>
    <col min="10216" max="10216" width="2.44140625" customWidth="1"/>
    <col min="10217" max="10221" width="2.109375" customWidth="1"/>
    <col min="10222" max="10222" width="3.6640625" customWidth="1"/>
    <col min="10223" max="10223" width="4.5546875" customWidth="1"/>
    <col min="10224" max="10224" width="3.6640625" customWidth="1"/>
    <col min="10225" max="10225" width="13.88671875" customWidth="1"/>
    <col min="10451" max="10451" width="3.88671875" customWidth="1"/>
    <col min="10452" max="10452" width="23.88671875" customWidth="1"/>
    <col min="10453" max="10453" width="14.109375" customWidth="1"/>
    <col min="10454" max="10454" width="2.33203125" customWidth="1"/>
    <col min="10455" max="10470" width="2.109375" customWidth="1"/>
    <col min="10471" max="10471" width="3.88671875" customWidth="1"/>
    <col min="10472" max="10472" width="2.44140625" customWidth="1"/>
    <col min="10473" max="10477" width="2.109375" customWidth="1"/>
    <col min="10478" max="10478" width="3.6640625" customWidth="1"/>
    <col min="10479" max="10479" width="4.5546875" customWidth="1"/>
    <col min="10480" max="10480" width="3.6640625" customWidth="1"/>
    <col min="10481" max="10481" width="13.88671875" customWidth="1"/>
    <col min="10707" max="10707" width="3.88671875" customWidth="1"/>
    <col min="10708" max="10708" width="23.88671875" customWidth="1"/>
    <col min="10709" max="10709" width="14.109375" customWidth="1"/>
    <col min="10710" max="10710" width="2.33203125" customWidth="1"/>
    <col min="10711" max="10726" width="2.109375" customWidth="1"/>
    <col min="10727" max="10727" width="3.88671875" customWidth="1"/>
    <col min="10728" max="10728" width="2.44140625" customWidth="1"/>
    <col min="10729" max="10733" width="2.109375" customWidth="1"/>
    <col min="10734" max="10734" width="3.6640625" customWidth="1"/>
    <col min="10735" max="10735" width="4.5546875" customWidth="1"/>
    <col min="10736" max="10736" width="3.6640625" customWidth="1"/>
    <col min="10737" max="10737" width="13.88671875" customWidth="1"/>
    <col min="10963" max="10963" width="3.88671875" customWidth="1"/>
    <col min="10964" max="10964" width="23.88671875" customWidth="1"/>
    <col min="10965" max="10965" width="14.109375" customWidth="1"/>
    <col min="10966" max="10966" width="2.33203125" customWidth="1"/>
    <col min="10967" max="10982" width="2.109375" customWidth="1"/>
    <col min="10983" max="10983" width="3.88671875" customWidth="1"/>
    <col min="10984" max="10984" width="2.44140625" customWidth="1"/>
    <col min="10985" max="10989" width="2.109375" customWidth="1"/>
    <col min="10990" max="10990" width="3.6640625" customWidth="1"/>
    <col min="10991" max="10991" width="4.5546875" customWidth="1"/>
    <col min="10992" max="10992" width="3.6640625" customWidth="1"/>
    <col min="10993" max="10993" width="13.88671875" customWidth="1"/>
    <col min="11219" max="11219" width="3.88671875" customWidth="1"/>
    <col min="11220" max="11220" width="23.88671875" customWidth="1"/>
    <col min="11221" max="11221" width="14.109375" customWidth="1"/>
    <col min="11222" max="11222" width="2.33203125" customWidth="1"/>
    <col min="11223" max="11238" width="2.109375" customWidth="1"/>
    <col min="11239" max="11239" width="3.88671875" customWidth="1"/>
    <col min="11240" max="11240" width="2.44140625" customWidth="1"/>
    <col min="11241" max="11245" width="2.109375" customWidth="1"/>
    <col min="11246" max="11246" width="3.6640625" customWidth="1"/>
    <col min="11247" max="11247" width="4.5546875" customWidth="1"/>
    <col min="11248" max="11248" width="3.6640625" customWidth="1"/>
    <col min="11249" max="11249" width="13.88671875" customWidth="1"/>
    <col min="11475" max="11475" width="3.88671875" customWidth="1"/>
    <col min="11476" max="11476" width="23.88671875" customWidth="1"/>
    <col min="11477" max="11477" width="14.109375" customWidth="1"/>
    <col min="11478" max="11478" width="2.33203125" customWidth="1"/>
    <col min="11479" max="11494" width="2.109375" customWidth="1"/>
    <col min="11495" max="11495" width="3.88671875" customWidth="1"/>
    <col min="11496" max="11496" width="2.44140625" customWidth="1"/>
    <col min="11497" max="11501" width="2.109375" customWidth="1"/>
    <col min="11502" max="11502" width="3.6640625" customWidth="1"/>
    <col min="11503" max="11503" width="4.5546875" customWidth="1"/>
    <col min="11504" max="11504" width="3.6640625" customWidth="1"/>
    <col min="11505" max="11505" width="13.88671875" customWidth="1"/>
    <col min="11731" max="11731" width="3.88671875" customWidth="1"/>
    <col min="11732" max="11732" width="23.88671875" customWidth="1"/>
    <col min="11733" max="11733" width="14.109375" customWidth="1"/>
    <col min="11734" max="11734" width="2.33203125" customWidth="1"/>
    <col min="11735" max="11750" width="2.109375" customWidth="1"/>
    <col min="11751" max="11751" width="3.88671875" customWidth="1"/>
    <col min="11752" max="11752" width="2.44140625" customWidth="1"/>
    <col min="11753" max="11757" width="2.109375" customWidth="1"/>
    <col min="11758" max="11758" width="3.6640625" customWidth="1"/>
    <col min="11759" max="11759" width="4.5546875" customWidth="1"/>
    <col min="11760" max="11760" width="3.6640625" customWidth="1"/>
    <col min="11761" max="11761" width="13.88671875" customWidth="1"/>
    <col min="11987" max="11987" width="3.88671875" customWidth="1"/>
    <col min="11988" max="11988" width="23.88671875" customWidth="1"/>
    <col min="11989" max="11989" width="14.109375" customWidth="1"/>
    <col min="11990" max="11990" width="2.33203125" customWidth="1"/>
    <col min="11991" max="12006" width="2.109375" customWidth="1"/>
    <col min="12007" max="12007" width="3.88671875" customWidth="1"/>
    <col min="12008" max="12008" width="2.44140625" customWidth="1"/>
    <col min="12009" max="12013" width="2.109375" customWidth="1"/>
    <col min="12014" max="12014" width="3.6640625" customWidth="1"/>
    <col min="12015" max="12015" width="4.5546875" customWidth="1"/>
    <col min="12016" max="12016" width="3.6640625" customWidth="1"/>
    <col min="12017" max="12017" width="13.88671875" customWidth="1"/>
    <col min="12243" max="12243" width="3.88671875" customWidth="1"/>
    <col min="12244" max="12244" width="23.88671875" customWidth="1"/>
    <col min="12245" max="12245" width="14.109375" customWidth="1"/>
    <col min="12246" max="12246" width="2.33203125" customWidth="1"/>
    <col min="12247" max="12262" width="2.109375" customWidth="1"/>
    <col min="12263" max="12263" width="3.88671875" customWidth="1"/>
    <col min="12264" max="12264" width="2.44140625" customWidth="1"/>
    <col min="12265" max="12269" width="2.109375" customWidth="1"/>
    <col min="12270" max="12270" width="3.6640625" customWidth="1"/>
    <col min="12271" max="12271" width="4.5546875" customWidth="1"/>
    <col min="12272" max="12272" width="3.6640625" customWidth="1"/>
    <col min="12273" max="12273" width="13.88671875" customWidth="1"/>
    <col min="12499" max="12499" width="3.88671875" customWidth="1"/>
    <col min="12500" max="12500" width="23.88671875" customWidth="1"/>
    <col min="12501" max="12501" width="14.109375" customWidth="1"/>
    <col min="12502" max="12502" width="2.33203125" customWidth="1"/>
    <col min="12503" max="12518" width="2.109375" customWidth="1"/>
    <col min="12519" max="12519" width="3.88671875" customWidth="1"/>
    <col min="12520" max="12520" width="2.44140625" customWidth="1"/>
    <col min="12521" max="12525" width="2.109375" customWidth="1"/>
    <col min="12526" max="12526" width="3.6640625" customWidth="1"/>
    <col min="12527" max="12527" width="4.5546875" customWidth="1"/>
    <col min="12528" max="12528" width="3.6640625" customWidth="1"/>
    <col min="12529" max="12529" width="13.88671875" customWidth="1"/>
    <col min="12755" max="12755" width="3.88671875" customWidth="1"/>
    <col min="12756" max="12756" width="23.88671875" customWidth="1"/>
    <col min="12757" max="12757" width="14.109375" customWidth="1"/>
    <col min="12758" max="12758" width="2.33203125" customWidth="1"/>
    <col min="12759" max="12774" width="2.109375" customWidth="1"/>
    <col min="12775" max="12775" width="3.88671875" customWidth="1"/>
    <col min="12776" max="12776" width="2.44140625" customWidth="1"/>
    <col min="12777" max="12781" width="2.109375" customWidth="1"/>
    <col min="12782" max="12782" width="3.6640625" customWidth="1"/>
    <col min="12783" max="12783" width="4.5546875" customWidth="1"/>
    <col min="12784" max="12784" width="3.6640625" customWidth="1"/>
    <col min="12785" max="12785" width="13.88671875" customWidth="1"/>
    <col min="13011" max="13011" width="3.88671875" customWidth="1"/>
    <col min="13012" max="13012" width="23.88671875" customWidth="1"/>
    <col min="13013" max="13013" width="14.109375" customWidth="1"/>
    <col min="13014" max="13014" width="2.33203125" customWidth="1"/>
    <col min="13015" max="13030" width="2.109375" customWidth="1"/>
    <col min="13031" max="13031" width="3.88671875" customWidth="1"/>
    <col min="13032" max="13032" width="2.44140625" customWidth="1"/>
    <col min="13033" max="13037" width="2.109375" customWidth="1"/>
    <col min="13038" max="13038" width="3.6640625" customWidth="1"/>
    <col min="13039" max="13039" width="4.5546875" customWidth="1"/>
    <col min="13040" max="13040" width="3.6640625" customWidth="1"/>
    <col min="13041" max="13041" width="13.88671875" customWidth="1"/>
    <col min="13267" max="13267" width="3.88671875" customWidth="1"/>
    <col min="13268" max="13268" width="23.88671875" customWidth="1"/>
    <col min="13269" max="13269" width="14.109375" customWidth="1"/>
    <col min="13270" max="13270" width="2.33203125" customWidth="1"/>
    <col min="13271" max="13286" width="2.109375" customWidth="1"/>
    <col min="13287" max="13287" width="3.88671875" customWidth="1"/>
    <col min="13288" max="13288" width="2.44140625" customWidth="1"/>
    <col min="13289" max="13293" width="2.109375" customWidth="1"/>
    <col min="13294" max="13294" width="3.6640625" customWidth="1"/>
    <col min="13295" max="13295" width="4.5546875" customWidth="1"/>
    <col min="13296" max="13296" width="3.6640625" customWidth="1"/>
    <col min="13297" max="13297" width="13.88671875" customWidth="1"/>
    <col min="13523" max="13523" width="3.88671875" customWidth="1"/>
    <col min="13524" max="13524" width="23.88671875" customWidth="1"/>
    <col min="13525" max="13525" width="14.109375" customWidth="1"/>
    <col min="13526" max="13526" width="2.33203125" customWidth="1"/>
    <col min="13527" max="13542" width="2.109375" customWidth="1"/>
    <col min="13543" max="13543" width="3.88671875" customWidth="1"/>
    <col min="13544" max="13544" width="2.44140625" customWidth="1"/>
    <col min="13545" max="13549" width="2.109375" customWidth="1"/>
    <col min="13550" max="13550" width="3.6640625" customWidth="1"/>
    <col min="13551" max="13551" width="4.5546875" customWidth="1"/>
    <col min="13552" max="13552" width="3.6640625" customWidth="1"/>
    <col min="13553" max="13553" width="13.88671875" customWidth="1"/>
    <col min="13779" max="13779" width="3.88671875" customWidth="1"/>
    <col min="13780" max="13780" width="23.88671875" customWidth="1"/>
    <col min="13781" max="13781" width="14.109375" customWidth="1"/>
    <col min="13782" max="13782" width="2.33203125" customWidth="1"/>
    <col min="13783" max="13798" width="2.109375" customWidth="1"/>
    <col min="13799" max="13799" width="3.88671875" customWidth="1"/>
    <col min="13800" max="13800" width="2.44140625" customWidth="1"/>
    <col min="13801" max="13805" width="2.109375" customWidth="1"/>
    <col min="13806" max="13806" width="3.6640625" customWidth="1"/>
    <col min="13807" max="13807" width="4.5546875" customWidth="1"/>
    <col min="13808" max="13808" width="3.6640625" customWidth="1"/>
    <col min="13809" max="13809" width="13.88671875" customWidth="1"/>
    <col min="14035" max="14035" width="3.88671875" customWidth="1"/>
    <col min="14036" max="14036" width="23.88671875" customWidth="1"/>
    <col min="14037" max="14037" width="14.109375" customWidth="1"/>
    <col min="14038" max="14038" width="2.33203125" customWidth="1"/>
    <col min="14039" max="14054" width="2.109375" customWidth="1"/>
    <col min="14055" max="14055" width="3.88671875" customWidth="1"/>
    <col min="14056" max="14056" width="2.44140625" customWidth="1"/>
    <col min="14057" max="14061" width="2.109375" customWidth="1"/>
    <col min="14062" max="14062" width="3.6640625" customWidth="1"/>
    <col min="14063" max="14063" width="4.5546875" customWidth="1"/>
    <col min="14064" max="14064" width="3.6640625" customWidth="1"/>
    <col min="14065" max="14065" width="13.88671875" customWidth="1"/>
    <col min="14291" max="14291" width="3.88671875" customWidth="1"/>
    <col min="14292" max="14292" width="23.88671875" customWidth="1"/>
    <col min="14293" max="14293" width="14.109375" customWidth="1"/>
    <col min="14294" max="14294" width="2.33203125" customWidth="1"/>
    <col min="14295" max="14310" width="2.109375" customWidth="1"/>
    <col min="14311" max="14311" width="3.88671875" customWidth="1"/>
    <col min="14312" max="14312" width="2.44140625" customWidth="1"/>
    <col min="14313" max="14317" width="2.109375" customWidth="1"/>
    <col min="14318" max="14318" width="3.6640625" customWidth="1"/>
    <col min="14319" max="14319" width="4.5546875" customWidth="1"/>
    <col min="14320" max="14320" width="3.6640625" customWidth="1"/>
    <col min="14321" max="14321" width="13.88671875" customWidth="1"/>
    <col min="14547" max="14547" width="3.88671875" customWidth="1"/>
    <col min="14548" max="14548" width="23.88671875" customWidth="1"/>
    <col min="14549" max="14549" width="14.109375" customWidth="1"/>
    <col min="14550" max="14550" width="2.33203125" customWidth="1"/>
    <col min="14551" max="14566" width="2.109375" customWidth="1"/>
    <col min="14567" max="14567" width="3.88671875" customWidth="1"/>
    <col min="14568" max="14568" width="2.44140625" customWidth="1"/>
    <col min="14569" max="14573" width="2.109375" customWidth="1"/>
    <col min="14574" max="14574" width="3.6640625" customWidth="1"/>
    <col min="14575" max="14575" width="4.5546875" customWidth="1"/>
    <col min="14576" max="14576" width="3.6640625" customWidth="1"/>
    <col min="14577" max="14577" width="13.88671875" customWidth="1"/>
    <col min="14803" max="14803" width="3.88671875" customWidth="1"/>
    <col min="14804" max="14804" width="23.88671875" customWidth="1"/>
    <col min="14805" max="14805" width="14.109375" customWidth="1"/>
    <col min="14806" max="14806" width="2.33203125" customWidth="1"/>
    <col min="14807" max="14822" width="2.109375" customWidth="1"/>
    <col min="14823" max="14823" width="3.88671875" customWidth="1"/>
    <col min="14824" max="14824" width="2.44140625" customWidth="1"/>
    <col min="14825" max="14829" width="2.109375" customWidth="1"/>
    <col min="14830" max="14830" width="3.6640625" customWidth="1"/>
    <col min="14831" max="14831" width="4.5546875" customWidth="1"/>
    <col min="14832" max="14832" width="3.6640625" customWidth="1"/>
    <col min="14833" max="14833" width="13.88671875" customWidth="1"/>
    <col min="15059" max="15059" width="3.88671875" customWidth="1"/>
    <col min="15060" max="15060" width="23.88671875" customWidth="1"/>
    <col min="15061" max="15061" width="14.109375" customWidth="1"/>
    <col min="15062" max="15062" width="2.33203125" customWidth="1"/>
    <col min="15063" max="15078" width="2.109375" customWidth="1"/>
    <col min="15079" max="15079" width="3.88671875" customWidth="1"/>
    <col min="15080" max="15080" width="2.44140625" customWidth="1"/>
    <col min="15081" max="15085" width="2.109375" customWidth="1"/>
    <col min="15086" max="15086" width="3.6640625" customWidth="1"/>
    <col min="15087" max="15087" width="4.5546875" customWidth="1"/>
    <col min="15088" max="15088" width="3.6640625" customWidth="1"/>
    <col min="15089" max="15089" width="13.88671875" customWidth="1"/>
    <col min="15315" max="15315" width="3.88671875" customWidth="1"/>
    <col min="15316" max="15316" width="23.88671875" customWidth="1"/>
    <col min="15317" max="15317" width="14.109375" customWidth="1"/>
    <col min="15318" max="15318" width="2.33203125" customWidth="1"/>
    <col min="15319" max="15334" width="2.109375" customWidth="1"/>
    <col min="15335" max="15335" width="3.88671875" customWidth="1"/>
    <col min="15336" max="15336" width="2.44140625" customWidth="1"/>
    <col min="15337" max="15341" width="2.109375" customWidth="1"/>
    <col min="15342" max="15342" width="3.6640625" customWidth="1"/>
    <col min="15343" max="15343" width="4.5546875" customWidth="1"/>
    <col min="15344" max="15344" width="3.6640625" customWidth="1"/>
    <col min="15345" max="15345" width="13.88671875" customWidth="1"/>
    <col min="15571" max="15571" width="3.88671875" customWidth="1"/>
    <col min="15572" max="15572" width="23.88671875" customWidth="1"/>
    <col min="15573" max="15573" width="14.109375" customWidth="1"/>
    <col min="15574" max="15574" width="2.33203125" customWidth="1"/>
    <col min="15575" max="15590" width="2.109375" customWidth="1"/>
    <col min="15591" max="15591" width="3.88671875" customWidth="1"/>
    <col min="15592" max="15592" width="2.44140625" customWidth="1"/>
    <col min="15593" max="15597" width="2.109375" customWidth="1"/>
    <col min="15598" max="15598" width="3.6640625" customWidth="1"/>
    <col min="15599" max="15599" width="4.5546875" customWidth="1"/>
    <col min="15600" max="15600" width="3.6640625" customWidth="1"/>
    <col min="15601" max="15601" width="13.88671875" customWidth="1"/>
    <col min="15827" max="15827" width="3.88671875" customWidth="1"/>
    <col min="15828" max="15828" width="23.88671875" customWidth="1"/>
    <col min="15829" max="15829" width="14.109375" customWidth="1"/>
    <col min="15830" max="15830" width="2.33203125" customWidth="1"/>
    <col min="15831" max="15846" width="2.109375" customWidth="1"/>
    <col min="15847" max="15847" width="3.88671875" customWidth="1"/>
    <col min="15848" max="15848" width="2.44140625" customWidth="1"/>
    <col min="15849" max="15853" width="2.109375" customWidth="1"/>
    <col min="15854" max="15854" width="3.6640625" customWidth="1"/>
    <col min="15855" max="15855" width="4.5546875" customWidth="1"/>
    <col min="15856" max="15856" width="3.6640625" customWidth="1"/>
    <col min="15857" max="15857" width="13.88671875" customWidth="1"/>
    <col min="16083" max="16083" width="3.88671875" customWidth="1"/>
    <col min="16084" max="16084" width="23.88671875" customWidth="1"/>
    <col min="16085" max="16085" width="14.109375" customWidth="1"/>
    <col min="16086" max="16086" width="2.33203125" customWidth="1"/>
    <col min="16087" max="16102" width="2.109375" customWidth="1"/>
    <col min="16103" max="16103" width="3.88671875" customWidth="1"/>
    <col min="16104" max="16104" width="2.44140625" customWidth="1"/>
    <col min="16105" max="16109" width="2.109375" customWidth="1"/>
    <col min="16110" max="16110" width="3.6640625" customWidth="1"/>
    <col min="16111" max="16111" width="4.5546875" customWidth="1"/>
    <col min="16112" max="16112" width="3.6640625" customWidth="1"/>
    <col min="16113" max="16113" width="13.88671875" customWidth="1"/>
  </cols>
  <sheetData>
    <row r="1" spans="1:18" ht="30.6" customHeight="1" thickBot="1" x14ac:dyDescent="0.6">
      <c r="A1" s="191" t="s">
        <v>388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3"/>
      <c r="R1" s="193"/>
    </row>
    <row r="2" spans="1:18" ht="9" customHeight="1" x14ac:dyDescent="0.3">
      <c r="A2" s="114"/>
      <c r="B2" s="115"/>
      <c r="C2" s="116"/>
      <c r="D2" s="109" t="s">
        <v>100</v>
      </c>
      <c r="E2" s="103" t="s">
        <v>298</v>
      </c>
      <c r="F2" s="104"/>
      <c r="G2" s="105"/>
      <c r="H2" s="122" t="s">
        <v>85</v>
      </c>
      <c r="I2" s="122" t="s">
        <v>86</v>
      </c>
      <c r="J2" s="122" t="s">
        <v>87</v>
      </c>
      <c r="K2" s="122" t="s">
        <v>88</v>
      </c>
      <c r="L2" s="122" t="s">
        <v>89</v>
      </c>
      <c r="M2" s="122" t="s">
        <v>90</v>
      </c>
      <c r="N2" s="122" t="s">
        <v>101</v>
      </c>
      <c r="O2" s="130" t="s">
        <v>91</v>
      </c>
      <c r="P2" s="122" t="s">
        <v>92</v>
      </c>
      <c r="Q2" s="194" t="s">
        <v>93</v>
      </c>
      <c r="R2" s="195" t="s">
        <v>47</v>
      </c>
    </row>
    <row r="3" spans="1:18" ht="9.75" customHeight="1" x14ac:dyDescent="0.3">
      <c r="A3" s="117"/>
      <c r="B3" s="164"/>
      <c r="C3" s="119"/>
      <c r="D3" s="110"/>
      <c r="E3" s="106"/>
      <c r="F3" s="107"/>
      <c r="G3" s="108"/>
      <c r="H3" s="123"/>
      <c r="I3" s="123"/>
      <c r="J3" s="123"/>
      <c r="K3" s="123"/>
      <c r="L3" s="123"/>
      <c r="M3" s="123"/>
      <c r="N3" s="123"/>
      <c r="O3" s="128"/>
      <c r="P3" s="123"/>
      <c r="Q3" s="196"/>
      <c r="R3" s="197"/>
    </row>
    <row r="4" spans="1:18" ht="19.2" hidden="1" customHeight="1" x14ac:dyDescent="0.3">
      <c r="A4" s="102"/>
      <c r="B4" s="165"/>
      <c r="C4" s="101"/>
      <c r="D4" s="110"/>
      <c r="E4" s="133" t="s">
        <v>70</v>
      </c>
      <c r="F4" s="133" t="s">
        <v>71</v>
      </c>
      <c r="G4" s="133" t="s">
        <v>72</v>
      </c>
      <c r="H4" s="123"/>
      <c r="I4" s="123"/>
      <c r="J4" s="123"/>
      <c r="K4" s="123"/>
      <c r="L4" s="123"/>
      <c r="M4" s="123"/>
      <c r="N4" s="123"/>
      <c r="O4" s="128"/>
      <c r="P4" s="123"/>
      <c r="Q4" s="196"/>
      <c r="R4" s="197"/>
    </row>
    <row r="5" spans="1:18" ht="10.5" hidden="1" customHeight="1" x14ac:dyDescent="0.3">
      <c r="A5" s="3"/>
      <c r="B5" s="166"/>
      <c r="C5" s="82"/>
      <c r="D5" s="110"/>
      <c r="E5" s="128"/>
      <c r="F5" s="128"/>
      <c r="G5" s="128"/>
      <c r="H5" s="123"/>
      <c r="I5" s="123"/>
      <c r="J5" s="123"/>
      <c r="K5" s="123"/>
      <c r="L5" s="123"/>
      <c r="M5" s="123"/>
      <c r="N5" s="123"/>
      <c r="O5" s="128"/>
      <c r="P5" s="123"/>
      <c r="Q5" s="196"/>
      <c r="R5" s="197"/>
    </row>
    <row r="6" spans="1:18" ht="14.25" hidden="1" customHeight="1" x14ac:dyDescent="0.3">
      <c r="A6" s="3"/>
      <c r="B6" s="166"/>
      <c r="C6" s="82"/>
      <c r="D6" s="110"/>
      <c r="E6" s="128"/>
      <c r="F6" s="128"/>
      <c r="G6" s="128"/>
      <c r="H6" s="123"/>
      <c r="I6" s="123"/>
      <c r="J6" s="123"/>
      <c r="K6" s="123"/>
      <c r="L6" s="123"/>
      <c r="M6" s="123"/>
      <c r="N6" s="123"/>
      <c r="O6" s="128"/>
      <c r="P6" s="123"/>
      <c r="Q6" s="196"/>
      <c r="R6" s="197"/>
    </row>
    <row r="7" spans="1:18" ht="10.5" hidden="1" customHeight="1" x14ac:dyDescent="0.3">
      <c r="A7" s="134"/>
      <c r="B7" s="167"/>
      <c r="C7" s="136"/>
      <c r="D7" s="110"/>
      <c r="E7" s="128"/>
      <c r="F7" s="128"/>
      <c r="G7" s="128"/>
      <c r="H7" s="123"/>
      <c r="I7" s="123"/>
      <c r="J7" s="123"/>
      <c r="K7" s="123"/>
      <c r="L7" s="123"/>
      <c r="M7" s="123"/>
      <c r="N7" s="123"/>
      <c r="O7" s="128"/>
      <c r="P7" s="123"/>
      <c r="Q7" s="196"/>
      <c r="R7" s="197"/>
    </row>
    <row r="8" spans="1:18" ht="17.25" hidden="1" customHeight="1" x14ac:dyDescent="0.35">
      <c r="A8" s="99"/>
      <c r="B8" s="165"/>
      <c r="C8" s="101"/>
      <c r="D8" s="110"/>
      <c r="E8" s="128"/>
      <c r="F8" s="128"/>
      <c r="G8" s="128"/>
      <c r="H8" s="123"/>
      <c r="I8" s="123"/>
      <c r="J8" s="123"/>
      <c r="K8" s="123"/>
      <c r="L8" s="123"/>
      <c r="M8" s="123"/>
      <c r="N8" s="123"/>
      <c r="O8" s="128"/>
      <c r="P8" s="123"/>
      <c r="Q8" s="196"/>
      <c r="R8" s="197"/>
    </row>
    <row r="9" spans="1:18" ht="18.75" hidden="1" customHeight="1" x14ac:dyDescent="0.3">
      <c r="A9" s="102"/>
      <c r="B9" s="165"/>
      <c r="C9" s="101"/>
      <c r="D9" s="110"/>
      <c r="E9" s="128"/>
      <c r="F9" s="128"/>
      <c r="G9" s="128"/>
      <c r="H9" s="123"/>
      <c r="I9" s="123"/>
      <c r="J9" s="123"/>
      <c r="K9" s="123"/>
      <c r="L9" s="123"/>
      <c r="M9" s="123"/>
      <c r="N9" s="123"/>
      <c r="O9" s="128"/>
      <c r="P9" s="123"/>
      <c r="Q9" s="196"/>
      <c r="R9" s="197"/>
    </row>
    <row r="10" spans="1:18" ht="40.5" customHeight="1" x14ac:dyDescent="0.35">
      <c r="A10" s="99"/>
      <c r="B10" s="165"/>
      <c r="C10" s="101"/>
      <c r="D10" s="110"/>
      <c r="E10" s="128"/>
      <c r="F10" s="128"/>
      <c r="G10" s="128"/>
      <c r="H10" s="123"/>
      <c r="I10" s="123"/>
      <c r="J10" s="123"/>
      <c r="K10" s="123"/>
      <c r="L10" s="123"/>
      <c r="M10" s="123"/>
      <c r="N10" s="123"/>
      <c r="O10" s="128"/>
      <c r="P10" s="123"/>
      <c r="Q10" s="196"/>
      <c r="R10" s="197"/>
    </row>
    <row r="11" spans="1:18" ht="22.5" customHeight="1" x14ac:dyDescent="0.3">
      <c r="A11" s="102"/>
      <c r="B11" s="165"/>
      <c r="C11" s="101"/>
      <c r="D11" s="110"/>
      <c r="E11" s="128"/>
      <c r="F11" s="128"/>
      <c r="G11" s="128"/>
      <c r="H11" s="123"/>
      <c r="I11" s="123"/>
      <c r="J11" s="123"/>
      <c r="K11" s="123"/>
      <c r="L11" s="123"/>
      <c r="M11" s="123"/>
      <c r="N11" s="123"/>
      <c r="O11" s="128"/>
      <c r="P11" s="123"/>
      <c r="Q11" s="196"/>
      <c r="R11" s="197"/>
    </row>
    <row r="12" spans="1:18" ht="20.25" customHeight="1" x14ac:dyDescent="0.3">
      <c r="A12" s="137"/>
      <c r="B12" s="168"/>
      <c r="C12" s="139"/>
      <c r="D12" s="110"/>
      <c r="E12" s="128"/>
      <c r="F12" s="128"/>
      <c r="G12" s="128"/>
      <c r="H12" s="123"/>
      <c r="I12" s="123"/>
      <c r="J12" s="123"/>
      <c r="K12" s="123"/>
      <c r="L12" s="123"/>
      <c r="M12" s="123"/>
      <c r="N12" s="123"/>
      <c r="O12" s="128"/>
      <c r="P12" s="123"/>
      <c r="Q12" s="196"/>
      <c r="R12" s="197"/>
    </row>
    <row r="13" spans="1:18" ht="17.25" customHeight="1" x14ac:dyDescent="0.3">
      <c r="A13" s="140"/>
      <c r="B13" s="169"/>
      <c r="C13" s="142"/>
      <c r="D13" s="110"/>
      <c r="E13" s="128"/>
      <c r="F13" s="128"/>
      <c r="G13" s="128"/>
      <c r="H13" s="123"/>
      <c r="I13" s="123"/>
      <c r="J13" s="123"/>
      <c r="K13" s="123"/>
      <c r="L13" s="123"/>
      <c r="M13" s="123"/>
      <c r="N13" s="123"/>
      <c r="O13" s="128"/>
      <c r="P13" s="123"/>
      <c r="Q13" s="196"/>
      <c r="R13" s="197"/>
    </row>
    <row r="14" spans="1:18" ht="12" customHeight="1" x14ac:dyDescent="0.3">
      <c r="A14" s="111" t="s">
        <v>0</v>
      </c>
      <c r="B14" s="170"/>
      <c r="C14" s="113"/>
      <c r="D14" s="110"/>
      <c r="E14" s="128"/>
      <c r="F14" s="128"/>
      <c r="G14" s="128"/>
      <c r="H14" s="123"/>
      <c r="I14" s="123"/>
      <c r="J14" s="123"/>
      <c r="K14" s="123"/>
      <c r="L14" s="123"/>
      <c r="M14" s="123"/>
      <c r="N14" s="123"/>
      <c r="O14" s="128"/>
      <c r="P14" s="123"/>
      <c r="Q14" s="196"/>
      <c r="R14" s="197"/>
    </row>
    <row r="15" spans="1:18" ht="28.5" hidden="1" customHeight="1" x14ac:dyDescent="0.3">
      <c r="A15" s="83" t="s">
        <v>1</v>
      </c>
      <c r="B15" s="171" t="s">
        <v>73</v>
      </c>
      <c r="C15" s="84" t="s">
        <v>75</v>
      </c>
      <c r="D15" s="110"/>
      <c r="E15" s="128"/>
      <c r="F15" s="128"/>
      <c r="G15" s="128"/>
      <c r="H15" s="123"/>
      <c r="I15" s="123"/>
      <c r="J15" s="123"/>
      <c r="K15" s="123"/>
      <c r="L15" s="123"/>
      <c r="M15" s="123"/>
      <c r="N15" s="123"/>
      <c r="O15" s="128"/>
      <c r="P15" s="123"/>
      <c r="Q15" s="196"/>
      <c r="R15" s="197"/>
    </row>
    <row r="16" spans="1:18" ht="30" customHeight="1" thickBot="1" x14ac:dyDescent="0.35">
      <c r="A16" s="192" t="s">
        <v>1</v>
      </c>
      <c r="B16" s="172" t="s">
        <v>73</v>
      </c>
      <c r="C16" s="173" t="s">
        <v>74</v>
      </c>
      <c r="D16" s="174"/>
      <c r="E16" s="175"/>
      <c r="F16" s="175"/>
      <c r="G16" s="175"/>
      <c r="H16" s="176"/>
      <c r="I16" s="176"/>
      <c r="J16" s="176"/>
      <c r="K16" s="176"/>
      <c r="L16" s="176"/>
      <c r="M16" s="176"/>
      <c r="N16" s="176"/>
      <c r="O16" s="175"/>
      <c r="P16" s="176"/>
      <c r="Q16" s="198"/>
      <c r="R16" s="199"/>
    </row>
    <row r="17" spans="1:18" ht="35.1" customHeight="1" x14ac:dyDescent="0.3">
      <c r="A17" s="85" t="s">
        <v>310</v>
      </c>
      <c r="B17" s="92" t="s">
        <v>386</v>
      </c>
      <c r="C17" s="177" t="s">
        <v>311</v>
      </c>
      <c r="D17" s="182" t="s">
        <v>303</v>
      </c>
      <c r="E17" s="93" t="s">
        <v>303</v>
      </c>
      <c r="F17" s="93" t="s">
        <v>303</v>
      </c>
      <c r="G17" s="93" t="s">
        <v>303</v>
      </c>
      <c r="H17" s="93" t="s">
        <v>303</v>
      </c>
      <c r="I17" s="93" t="s">
        <v>303</v>
      </c>
      <c r="J17" s="93" t="s">
        <v>303</v>
      </c>
      <c r="K17" s="94" t="s">
        <v>303</v>
      </c>
      <c r="L17" s="94" t="s">
        <v>303</v>
      </c>
      <c r="M17" s="93" t="s">
        <v>303</v>
      </c>
      <c r="N17" s="93" t="s">
        <v>303</v>
      </c>
      <c r="O17" s="93" t="s">
        <v>303</v>
      </c>
      <c r="P17" s="183" t="s">
        <v>303</v>
      </c>
      <c r="Q17" s="180" t="s">
        <v>312</v>
      </c>
      <c r="R17" s="56" t="s">
        <v>384</v>
      </c>
    </row>
    <row r="18" spans="1:18" ht="35.1" customHeight="1" x14ac:dyDescent="0.3">
      <c r="A18" s="86" t="s">
        <v>313</v>
      </c>
      <c r="B18" s="89" t="s">
        <v>314</v>
      </c>
      <c r="C18" s="178" t="s">
        <v>315</v>
      </c>
      <c r="D18" s="184" t="s">
        <v>303</v>
      </c>
      <c r="E18" s="90" t="s">
        <v>303</v>
      </c>
      <c r="F18" s="90" t="s">
        <v>303</v>
      </c>
      <c r="G18" s="90" t="s">
        <v>303</v>
      </c>
      <c r="H18" s="90" t="s">
        <v>303</v>
      </c>
      <c r="I18" s="90" t="s">
        <v>303</v>
      </c>
      <c r="J18" s="90" t="s">
        <v>303</v>
      </c>
      <c r="K18" s="91" t="s">
        <v>303</v>
      </c>
      <c r="L18" s="91" t="s">
        <v>303</v>
      </c>
      <c r="M18" s="90" t="s">
        <v>303</v>
      </c>
      <c r="N18" s="90" t="s">
        <v>303</v>
      </c>
      <c r="O18" s="90" t="s">
        <v>303</v>
      </c>
      <c r="P18" s="185" t="s">
        <v>303</v>
      </c>
      <c r="Q18" s="181" t="s">
        <v>312</v>
      </c>
      <c r="R18" s="87" t="s">
        <v>384</v>
      </c>
    </row>
    <row r="19" spans="1:18" ht="35.1" customHeight="1" x14ac:dyDescent="0.3">
      <c r="A19" s="86" t="s">
        <v>308</v>
      </c>
      <c r="B19" s="89" t="s">
        <v>316</v>
      </c>
      <c r="C19" s="178" t="s">
        <v>317</v>
      </c>
      <c r="D19" s="184" t="s">
        <v>303</v>
      </c>
      <c r="E19" s="90" t="s">
        <v>303</v>
      </c>
      <c r="F19" s="90" t="s">
        <v>303</v>
      </c>
      <c r="G19" s="90" t="s">
        <v>303</v>
      </c>
      <c r="H19" s="90" t="s">
        <v>303</v>
      </c>
      <c r="I19" s="90" t="s">
        <v>303</v>
      </c>
      <c r="J19" s="90" t="s">
        <v>303</v>
      </c>
      <c r="K19" s="91" t="s">
        <v>303</v>
      </c>
      <c r="L19" s="91" t="s">
        <v>303</v>
      </c>
      <c r="M19" s="90" t="s">
        <v>303</v>
      </c>
      <c r="N19" s="90" t="s">
        <v>303</v>
      </c>
      <c r="O19" s="90" t="s">
        <v>303</v>
      </c>
      <c r="P19" s="185" t="s">
        <v>303</v>
      </c>
      <c r="Q19" s="181" t="s">
        <v>312</v>
      </c>
      <c r="R19" s="87" t="s">
        <v>68</v>
      </c>
    </row>
    <row r="20" spans="1:18" ht="35.1" customHeight="1" x14ac:dyDescent="0.3">
      <c r="A20" s="86" t="s">
        <v>306</v>
      </c>
      <c r="B20" s="89" t="s">
        <v>318</v>
      </c>
      <c r="C20" s="178" t="s">
        <v>319</v>
      </c>
      <c r="D20" s="184" t="s">
        <v>303</v>
      </c>
      <c r="E20" s="90" t="s">
        <v>303</v>
      </c>
      <c r="F20" s="90" t="s">
        <v>303</v>
      </c>
      <c r="G20" s="90" t="s">
        <v>303</v>
      </c>
      <c r="H20" s="90" t="s">
        <v>303</v>
      </c>
      <c r="I20" s="90" t="s">
        <v>303</v>
      </c>
      <c r="J20" s="90" t="s">
        <v>303</v>
      </c>
      <c r="K20" s="91" t="s">
        <v>303</v>
      </c>
      <c r="L20" s="91" t="s">
        <v>305</v>
      </c>
      <c r="M20" s="90" t="s">
        <v>303</v>
      </c>
      <c r="N20" s="90" t="s">
        <v>303</v>
      </c>
      <c r="O20" s="90" t="s">
        <v>303</v>
      </c>
      <c r="P20" s="185" t="s">
        <v>303</v>
      </c>
      <c r="Q20" s="181" t="s">
        <v>320</v>
      </c>
      <c r="R20" s="87" t="s">
        <v>384</v>
      </c>
    </row>
    <row r="21" spans="1:18" ht="35.1" customHeight="1" x14ac:dyDescent="0.3">
      <c r="A21" s="86" t="s">
        <v>321</v>
      </c>
      <c r="B21" s="89" t="s">
        <v>322</v>
      </c>
      <c r="C21" s="178" t="s">
        <v>323</v>
      </c>
      <c r="D21" s="184" t="s">
        <v>303</v>
      </c>
      <c r="E21" s="90" t="s">
        <v>303</v>
      </c>
      <c r="F21" s="90" t="s">
        <v>303</v>
      </c>
      <c r="G21" s="90" t="s">
        <v>303</v>
      </c>
      <c r="H21" s="90" t="s">
        <v>303</v>
      </c>
      <c r="I21" s="90" t="s">
        <v>303</v>
      </c>
      <c r="J21" s="90" t="s">
        <v>303</v>
      </c>
      <c r="K21" s="91" t="s">
        <v>305</v>
      </c>
      <c r="L21" s="91" t="s">
        <v>303</v>
      </c>
      <c r="M21" s="90" t="s">
        <v>303</v>
      </c>
      <c r="N21" s="90" t="s">
        <v>303</v>
      </c>
      <c r="O21" s="90" t="s">
        <v>303</v>
      </c>
      <c r="P21" s="185" t="s">
        <v>303</v>
      </c>
      <c r="Q21" s="181" t="s">
        <v>320</v>
      </c>
      <c r="R21" s="87" t="s">
        <v>389</v>
      </c>
    </row>
    <row r="22" spans="1:18" ht="35.1" customHeight="1" x14ac:dyDescent="0.3">
      <c r="A22" s="86" t="s">
        <v>324</v>
      </c>
      <c r="B22" s="89" t="s">
        <v>325</v>
      </c>
      <c r="C22" s="178" t="s">
        <v>326</v>
      </c>
      <c r="D22" s="184" t="s">
        <v>303</v>
      </c>
      <c r="E22" s="90" t="s">
        <v>303</v>
      </c>
      <c r="F22" s="90" t="s">
        <v>303</v>
      </c>
      <c r="G22" s="90" t="s">
        <v>303</v>
      </c>
      <c r="H22" s="90" t="s">
        <v>303</v>
      </c>
      <c r="I22" s="90" t="s">
        <v>303</v>
      </c>
      <c r="J22" s="90" t="s">
        <v>303</v>
      </c>
      <c r="K22" s="91" t="s">
        <v>303</v>
      </c>
      <c r="L22" s="91" t="s">
        <v>305</v>
      </c>
      <c r="M22" s="90" t="s">
        <v>303</v>
      </c>
      <c r="N22" s="90" t="s">
        <v>303</v>
      </c>
      <c r="O22" s="90" t="s">
        <v>303</v>
      </c>
      <c r="P22" s="185" t="s">
        <v>303</v>
      </c>
      <c r="Q22" s="181" t="s">
        <v>320</v>
      </c>
      <c r="R22" s="87" t="s">
        <v>68</v>
      </c>
    </row>
    <row r="23" spans="1:18" ht="35.1" customHeight="1" x14ac:dyDescent="0.3">
      <c r="A23" s="86" t="s">
        <v>304</v>
      </c>
      <c r="B23" s="89" t="s">
        <v>327</v>
      </c>
      <c r="C23" s="178" t="s">
        <v>328</v>
      </c>
      <c r="D23" s="184" t="s">
        <v>303</v>
      </c>
      <c r="E23" s="90" t="s">
        <v>305</v>
      </c>
      <c r="F23" s="90" t="s">
        <v>305</v>
      </c>
      <c r="G23" s="90" t="s">
        <v>303</v>
      </c>
      <c r="H23" s="90" t="s">
        <v>303</v>
      </c>
      <c r="I23" s="90" t="s">
        <v>303</v>
      </c>
      <c r="J23" s="90" t="s">
        <v>303</v>
      </c>
      <c r="K23" s="91" t="s">
        <v>303</v>
      </c>
      <c r="L23" s="91" t="s">
        <v>303</v>
      </c>
      <c r="M23" s="90" t="s">
        <v>303</v>
      </c>
      <c r="N23" s="90" t="s">
        <v>303</v>
      </c>
      <c r="O23" s="90" t="s">
        <v>303</v>
      </c>
      <c r="P23" s="185" t="s">
        <v>303</v>
      </c>
      <c r="Q23" s="181" t="s">
        <v>329</v>
      </c>
      <c r="R23" s="87" t="s">
        <v>68</v>
      </c>
    </row>
    <row r="24" spans="1:18" ht="35.1" customHeight="1" x14ac:dyDescent="0.3">
      <c r="A24" s="86" t="s">
        <v>330</v>
      </c>
      <c r="B24" s="89" t="s">
        <v>331</v>
      </c>
      <c r="C24" s="178" t="s">
        <v>332</v>
      </c>
      <c r="D24" s="184" t="s">
        <v>303</v>
      </c>
      <c r="E24" s="90" t="s">
        <v>305</v>
      </c>
      <c r="F24" s="90" t="s">
        <v>305</v>
      </c>
      <c r="G24" s="90" t="s">
        <v>303</v>
      </c>
      <c r="H24" s="90" t="s">
        <v>303</v>
      </c>
      <c r="I24" s="90" t="s">
        <v>303</v>
      </c>
      <c r="J24" s="90" t="s">
        <v>303</v>
      </c>
      <c r="K24" s="91" t="s">
        <v>303</v>
      </c>
      <c r="L24" s="91" t="s">
        <v>303</v>
      </c>
      <c r="M24" s="90" t="s">
        <v>303</v>
      </c>
      <c r="N24" s="90" t="s">
        <v>303</v>
      </c>
      <c r="O24" s="90" t="s">
        <v>303</v>
      </c>
      <c r="P24" s="185" t="s">
        <v>303</v>
      </c>
      <c r="Q24" s="181" t="s">
        <v>329</v>
      </c>
      <c r="R24" s="87" t="s">
        <v>68</v>
      </c>
    </row>
    <row r="25" spans="1:18" ht="35.1" customHeight="1" x14ac:dyDescent="0.3">
      <c r="A25" s="86" t="s">
        <v>301</v>
      </c>
      <c r="B25" s="89" t="s">
        <v>333</v>
      </c>
      <c r="C25" s="178" t="s">
        <v>334</v>
      </c>
      <c r="D25" s="184" t="s">
        <v>303</v>
      </c>
      <c r="E25" s="90" t="s">
        <v>303</v>
      </c>
      <c r="F25" s="90" t="s">
        <v>303</v>
      </c>
      <c r="G25" s="90" t="s">
        <v>303</v>
      </c>
      <c r="H25" s="90" t="s">
        <v>303</v>
      </c>
      <c r="I25" s="90" t="s">
        <v>303</v>
      </c>
      <c r="J25" s="90" t="s">
        <v>303</v>
      </c>
      <c r="K25" s="91" t="s">
        <v>305</v>
      </c>
      <c r="L25" s="91" t="s">
        <v>305</v>
      </c>
      <c r="M25" s="90" t="s">
        <v>303</v>
      </c>
      <c r="N25" s="90" t="s">
        <v>303</v>
      </c>
      <c r="O25" s="90" t="s">
        <v>303</v>
      </c>
      <c r="P25" s="185" t="s">
        <v>303</v>
      </c>
      <c r="Q25" s="181" t="s">
        <v>329</v>
      </c>
      <c r="R25" s="87" t="s">
        <v>68</v>
      </c>
    </row>
    <row r="26" spans="1:18" ht="35.1" customHeight="1" x14ac:dyDescent="0.3">
      <c r="A26" s="86" t="s">
        <v>303</v>
      </c>
      <c r="B26" s="89" t="s">
        <v>335</v>
      </c>
      <c r="C26" s="178" t="s">
        <v>336</v>
      </c>
      <c r="D26" s="184" t="s">
        <v>303</v>
      </c>
      <c r="E26" s="90" t="s">
        <v>303</v>
      </c>
      <c r="F26" s="90" t="s">
        <v>303</v>
      </c>
      <c r="G26" s="90" t="s">
        <v>303</v>
      </c>
      <c r="H26" s="90" t="s">
        <v>303</v>
      </c>
      <c r="I26" s="90" t="s">
        <v>303</v>
      </c>
      <c r="J26" s="90" t="s">
        <v>303</v>
      </c>
      <c r="K26" s="91" t="s">
        <v>305</v>
      </c>
      <c r="L26" s="91" t="s">
        <v>305</v>
      </c>
      <c r="M26" s="90" t="s">
        <v>303</v>
      </c>
      <c r="N26" s="90" t="s">
        <v>303</v>
      </c>
      <c r="O26" s="90" t="s">
        <v>303</v>
      </c>
      <c r="P26" s="185" t="s">
        <v>303</v>
      </c>
      <c r="Q26" s="181" t="s">
        <v>329</v>
      </c>
      <c r="R26" s="87" t="s">
        <v>68</v>
      </c>
    </row>
    <row r="27" spans="1:18" ht="35.1" customHeight="1" x14ac:dyDescent="0.3">
      <c r="A27" s="86" t="s">
        <v>337</v>
      </c>
      <c r="B27" s="89" t="s">
        <v>338</v>
      </c>
      <c r="C27" s="178" t="s">
        <v>339</v>
      </c>
      <c r="D27" s="184" t="s">
        <v>303</v>
      </c>
      <c r="E27" s="90" t="s">
        <v>303</v>
      </c>
      <c r="F27" s="90" t="s">
        <v>303</v>
      </c>
      <c r="G27" s="90" t="s">
        <v>303</v>
      </c>
      <c r="H27" s="90" t="s">
        <v>303</v>
      </c>
      <c r="I27" s="90" t="s">
        <v>305</v>
      </c>
      <c r="J27" s="90" t="s">
        <v>303</v>
      </c>
      <c r="K27" s="91" t="s">
        <v>303</v>
      </c>
      <c r="L27" s="91" t="s">
        <v>305</v>
      </c>
      <c r="M27" s="90" t="s">
        <v>303</v>
      </c>
      <c r="N27" s="90" t="s">
        <v>303</v>
      </c>
      <c r="O27" s="90" t="s">
        <v>303</v>
      </c>
      <c r="P27" s="185" t="s">
        <v>303</v>
      </c>
      <c r="Q27" s="181" t="s">
        <v>340</v>
      </c>
      <c r="R27" s="87" t="s">
        <v>68</v>
      </c>
    </row>
    <row r="28" spans="1:18" ht="35.1" customHeight="1" x14ac:dyDescent="0.3">
      <c r="A28" s="86" t="s">
        <v>305</v>
      </c>
      <c r="B28" s="89" t="s">
        <v>341</v>
      </c>
      <c r="C28" s="178" t="s">
        <v>342</v>
      </c>
      <c r="D28" s="184" t="s">
        <v>303</v>
      </c>
      <c r="E28" s="90" t="s">
        <v>305</v>
      </c>
      <c r="F28" s="90" t="s">
        <v>305</v>
      </c>
      <c r="G28" s="90" t="s">
        <v>303</v>
      </c>
      <c r="H28" s="90" t="s">
        <v>303</v>
      </c>
      <c r="I28" s="90" t="s">
        <v>303</v>
      </c>
      <c r="J28" s="90" t="s">
        <v>303</v>
      </c>
      <c r="K28" s="91" t="s">
        <v>303</v>
      </c>
      <c r="L28" s="91" t="s">
        <v>305</v>
      </c>
      <c r="M28" s="90" t="s">
        <v>303</v>
      </c>
      <c r="N28" s="90" t="s">
        <v>303</v>
      </c>
      <c r="O28" s="90" t="s">
        <v>303</v>
      </c>
      <c r="P28" s="185" t="s">
        <v>303</v>
      </c>
      <c r="Q28" s="181" t="s">
        <v>343</v>
      </c>
      <c r="R28" s="87" t="s">
        <v>68</v>
      </c>
    </row>
    <row r="29" spans="1:18" ht="35.1" customHeight="1" x14ac:dyDescent="0.3">
      <c r="A29" s="86" t="s">
        <v>300</v>
      </c>
      <c r="B29" s="89" t="s">
        <v>344</v>
      </c>
      <c r="C29" s="178" t="s">
        <v>345</v>
      </c>
      <c r="D29" s="184" t="s">
        <v>303</v>
      </c>
      <c r="E29" s="90" t="s">
        <v>303</v>
      </c>
      <c r="F29" s="90" t="s">
        <v>303</v>
      </c>
      <c r="G29" s="90" t="s">
        <v>303</v>
      </c>
      <c r="H29" s="90" t="s">
        <v>305</v>
      </c>
      <c r="I29" s="90" t="s">
        <v>303</v>
      </c>
      <c r="J29" s="90" t="s">
        <v>303</v>
      </c>
      <c r="K29" s="91" t="s">
        <v>305</v>
      </c>
      <c r="L29" s="91" t="s">
        <v>305</v>
      </c>
      <c r="M29" s="90" t="s">
        <v>303</v>
      </c>
      <c r="N29" s="90" t="s">
        <v>303</v>
      </c>
      <c r="O29" s="90" t="s">
        <v>303</v>
      </c>
      <c r="P29" s="185" t="s">
        <v>303</v>
      </c>
      <c r="Q29" s="181" t="s">
        <v>346</v>
      </c>
      <c r="R29" s="87" t="s">
        <v>68</v>
      </c>
    </row>
    <row r="30" spans="1:18" ht="35.1" customHeight="1" x14ac:dyDescent="0.3">
      <c r="A30" s="86" t="s">
        <v>347</v>
      </c>
      <c r="B30" s="89" t="s">
        <v>348</v>
      </c>
      <c r="C30" s="178" t="s">
        <v>349</v>
      </c>
      <c r="D30" s="184" t="s">
        <v>303</v>
      </c>
      <c r="E30" s="90" t="s">
        <v>303</v>
      </c>
      <c r="F30" s="90" t="s">
        <v>303</v>
      </c>
      <c r="G30" s="90" t="s">
        <v>303</v>
      </c>
      <c r="H30" s="90" t="s">
        <v>305</v>
      </c>
      <c r="I30" s="90" t="s">
        <v>305</v>
      </c>
      <c r="J30" s="90" t="s">
        <v>303</v>
      </c>
      <c r="K30" s="91" t="s">
        <v>303</v>
      </c>
      <c r="L30" s="91" t="s">
        <v>305</v>
      </c>
      <c r="M30" s="90" t="s">
        <v>303</v>
      </c>
      <c r="N30" s="90" t="s">
        <v>303</v>
      </c>
      <c r="O30" s="90" t="s">
        <v>303</v>
      </c>
      <c r="P30" s="185" t="s">
        <v>303</v>
      </c>
      <c r="Q30" s="181" t="s">
        <v>350</v>
      </c>
      <c r="R30" s="87" t="s">
        <v>68</v>
      </c>
    </row>
    <row r="31" spans="1:18" ht="35.1" customHeight="1" x14ac:dyDescent="0.3">
      <c r="A31" s="86" t="s">
        <v>351</v>
      </c>
      <c r="B31" s="89" t="s">
        <v>352</v>
      </c>
      <c r="C31" s="178" t="s">
        <v>353</v>
      </c>
      <c r="D31" s="184" t="s">
        <v>303</v>
      </c>
      <c r="E31" s="90" t="s">
        <v>305</v>
      </c>
      <c r="F31" s="90" t="s">
        <v>303</v>
      </c>
      <c r="G31" s="90" t="s">
        <v>303</v>
      </c>
      <c r="H31" s="90" t="s">
        <v>303</v>
      </c>
      <c r="I31" s="90" t="s">
        <v>303</v>
      </c>
      <c r="J31" s="90" t="s">
        <v>303</v>
      </c>
      <c r="K31" s="91" t="s">
        <v>305</v>
      </c>
      <c r="L31" s="91" t="s">
        <v>305</v>
      </c>
      <c r="M31" s="90" t="s">
        <v>303</v>
      </c>
      <c r="N31" s="90" t="s">
        <v>303</v>
      </c>
      <c r="O31" s="90" t="s">
        <v>303</v>
      </c>
      <c r="P31" s="185" t="s">
        <v>305</v>
      </c>
      <c r="Q31" s="181" t="s">
        <v>350</v>
      </c>
      <c r="R31" s="87" t="s">
        <v>68</v>
      </c>
    </row>
    <row r="32" spans="1:18" ht="35.1" customHeight="1" x14ac:dyDescent="0.3">
      <c r="A32" s="86" t="s">
        <v>354</v>
      </c>
      <c r="B32" s="89" t="s">
        <v>355</v>
      </c>
      <c r="C32" s="178" t="s">
        <v>356</v>
      </c>
      <c r="D32" s="184" t="s">
        <v>303</v>
      </c>
      <c r="E32" s="90" t="s">
        <v>305</v>
      </c>
      <c r="F32" s="90" t="s">
        <v>303</v>
      </c>
      <c r="G32" s="90" t="s">
        <v>303</v>
      </c>
      <c r="H32" s="90" t="s">
        <v>305</v>
      </c>
      <c r="I32" s="90" t="s">
        <v>305</v>
      </c>
      <c r="J32" s="90" t="s">
        <v>305</v>
      </c>
      <c r="K32" s="91" t="s">
        <v>303</v>
      </c>
      <c r="L32" s="91" t="s">
        <v>305</v>
      </c>
      <c r="M32" s="90" t="s">
        <v>303</v>
      </c>
      <c r="N32" s="90" t="s">
        <v>305</v>
      </c>
      <c r="O32" s="90" t="s">
        <v>303</v>
      </c>
      <c r="P32" s="185" t="s">
        <v>303</v>
      </c>
      <c r="Q32" s="181" t="s">
        <v>357</v>
      </c>
      <c r="R32" s="87" t="s">
        <v>68</v>
      </c>
    </row>
    <row r="33" spans="1:18" ht="35.1" customHeight="1" x14ac:dyDescent="0.3">
      <c r="A33" s="86" t="s">
        <v>358</v>
      </c>
      <c r="B33" s="89" t="s">
        <v>359</v>
      </c>
      <c r="C33" s="178" t="s">
        <v>360</v>
      </c>
      <c r="D33" s="184" t="s">
        <v>305</v>
      </c>
      <c r="E33" s="90" t="s">
        <v>305</v>
      </c>
      <c r="F33" s="98" t="s">
        <v>300</v>
      </c>
      <c r="G33" s="90" t="s">
        <v>303</v>
      </c>
      <c r="H33" s="90" t="s">
        <v>303</v>
      </c>
      <c r="I33" s="90" t="s">
        <v>303</v>
      </c>
      <c r="J33" s="90" t="s">
        <v>303</v>
      </c>
      <c r="K33" s="91" t="s">
        <v>303</v>
      </c>
      <c r="L33" s="91" t="s">
        <v>303</v>
      </c>
      <c r="M33" s="90" t="s">
        <v>303</v>
      </c>
      <c r="N33" s="90" t="s">
        <v>303</v>
      </c>
      <c r="O33" s="90" t="s">
        <v>303</v>
      </c>
      <c r="P33" s="185" t="s">
        <v>303</v>
      </c>
      <c r="Q33" s="181" t="s">
        <v>361</v>
      </c>
      <c r="R33" s="87" t="s">
        <v>67</v>
      </c>
    </row>
    <row r="34" spans="1:18" ht="35.1" customHeight="1" x14ac:dyDescent="0.3">
      <c r="A34" s="86" t="s">
        <v>362</v>
      </c>
      <c r="B34" s="89" t="s">
        <v>363</v>
      </c>
      <c r="C34" s="178" t="s">
        <v>364</v>
      </c>
      <c r="D34" s="184" t="s">
        <v>303</v>
      </c>
      <c r="E34" s="90" t="s">
        <v>303</v>
      </c>
      <c r="F34" s="90" t="s">
        <v>303</v>
      </c>
      <c r="G34" s="90" t="s">
        <v>303</v>
      </c>
      <c r="H34" s="90" t="s">
        <v>305</v>
      </c>
      <c r="I34" s="90" t="s">
        <v>300</v>
      </c>
      <c r="J34" s="90" t="s">
        <v>303</v>
      </c>
      <c r="K34" s="91" t="s">
        <v>305</v>
      </c>
      <c r="L34" s="91" t="s">
        <v>300</v>
      </c>
      <c r="M34" s="90" t="s">
        <v>303</v>
      </c>
      <c r="N34" s="90" t="s">
        <v>303</v>
      </c>
      <c r="O34" s="90" t="s">
        <v>303</v>
      </c>
      <c r="P34" s="186" t="s">
        <v>300</v>
      </c>
      <c r="Q34" s="181" t="s">
        <v>365</v>
      </c>
      <c r="R34" s="87" t="s">
        <v>67</v>
      </c>
    </row>
    <row r="35" spans="1:18" ht="35.1" customHeight="1" x14ac:dyDescent="0.3">
      <c r="A35" s="86" t="s">
        <v>302</v>
      </c>
      <c r="B35" s="89" t="s">
        <v>366</v>
      </c>
      <c r="C35" s="178" t="s">
        <v>387</v>
      </c>
      <c r="D35" s="184" t="s">
        <v>303</v>
      </c>
      <c r="E35" s="90" t="s">
        <v>303</v>
      </c>
      <c r="F35" s="90" t="s">
        <v>305</v>
      </c>
      <c r="G35" s="90" t="s">
        <v>303</v>
      </c>
      <c r="H35" s="98" t="s">
        <v>300</v>
      </c>
      <c r="I35" s="90" t="s">
        <v>300</v>
      </c>
      <c r="J35" s="90" t="s">
        <v>303</v>
      </c>
      <c r="K35" s="91" t="s">
        <v>303</v>
      </c>
      <c r="L35" s="91" t="s">
        <v>305</v>
      </c>
      <c r="M35" s="90" t="s">
        <v>303</v>
      </c>
      <c r="N35" s="90" t="s">
        <v>303</v>
      </c>
      <c r="O35" s="90" t="s">
        <v>303</v>
      </c>
      <c r="P35" s="185" t="s">
        <v>303</v>
      </c>
      <c r="Q35" s="181" t="s">
        <v>367</v>
      </c>
      <c r="R35" s="87" t="s">
        <v>307</v>
      </c>
    </row>
    <row r="36" spans="1:18" ht="35.1" customHeight="1" x14ac:dyDescent="0.3">
      <c r="A36" s="86" t="s">
        <v>368</v>
      </c>
      <c r="B36" s="89" t="s">
        <v>369</v>
      </c>
      <c r="C36" s="178" t="s">
        <v>370</v>
      </c>
      <c r="D36" s="184" t="s">
        <v>303</v>
      </c>
      <c r="E36" s="90" t="s">
        <v>305</v>
      </c>
      <c r="F36" s="90" t="s">
        <v>303</v>
      </c>
      <c r="G36" s="90" t="s">
        <v>303</v>
      </c>
      <c r="H36" s="163" t="s">
        <v>371</v>
      </c>
      <c r="I36" s="163" t="s">
        <v>371</v>
      </c>
      <c r="J36" s="90"/>
      <c r="K36" s="91"/>
      <c r="L36" s="91" t="s">
        <v>305</v>
      </c>
      <c r="M36" s="90" t="s">
        <v>303</v>
      </c>
      <c r="N36" s="90" t="s">
        <v>303</v>
      </c>
      <c r="O36" s="90"/>
      <c r="P36" s="185" t="s">
        <v>303</v>
      </c>
      <c r="Q36" s="181" t="s">
        <v>372</v>
      </c>
      <c r="R36" s="87" t="s">
        <v>385</v>
      </c>
    </row>
    <row r="37" spans="1:18" ht="35.1" customHeight="1" x14ac:dyDescent="0.3">
      <c r="A37" s="86" t="s">
        <v>373</v>
      </c>
      <c r="B37" s="89" t="s">
        <v>374</v>
      </c>
      <c r="C37" s="178" t="s">
        <v>332</v>
      </c>
      <c r="D37" s="184" t="s">
        <v>303</v>
      </c>
      <c r="E37" s="90" t="s">
        <v>303</v>
      </c>
      <c r="F37" s="90" t="s">
        <v>303</v>
      </c>
      <c r="G37" s="90" t="s">
        <v>303</v>
      </c>
      <c r="H37" s="90" t="s">
        <v>303</v>
      </c>
      <c r="I37" s="90" t="s">
        <v>303</v>
      </c>
      <c r="J37" s="90"/>
      <c r="K37" s="91"/>
      <c r="L37" s="91"/>
      <c r="M37" s="90"/>
      <c r="N37" s="90"/>
      <c r="O37" s="90"/>
      <c r="P37" s="187" t="s">
        <v>371</v>
      </c>
      <c r="Q37" s="181" t="s">
        <v>375</v>
      </c>
      <c r="R37" s="87" t="s">
        <v>295</v>
      </c>
    </row>
    <row r="38" spans="1:18" ht="35.1" customHeight="1" x14ac:dyDescent="0.3">
      <c r="A38" s="86" t="s">
        <v>376</v>
      </c>
      <c r="B38" s="89" t="s">
        <v>377</v>
      </c>
      <c r="C38" s="178" t="s">
        <v>378</v>
      </c>
      <c r="D38" s="184" t="s">
        <v>300</v>
      </c>
      <c r="E38" s="90" t="s">
        <v>300</v>
      </c>
      <c r="F38" s="90" t="s">
        <v>300</v>
      </c>
      <c r="G38" s="90" t="s">
        <v>300</v>
      </c>
      <c r="H38" s="90"/>
      <c r="I38" s="90"/>
      <c r="J38" s="90"/>
      <c r="K38" s="91"/>
      <c r="L38" s="91"/>
      <c r="M38" s="90" t="s">
        <v>303</v>
      </c>
      <c r="N38" s="90"/>
      <c r="O38" s="90" t="s">
        <v>303</v>
      </c>
      <c r="P38" s="185" t="s">
        <v>303</v>
      </c>
      <c r="Q38" s="181" t="s">
        <v>379</v>
      </c>
      <c r="R38" s="87" t="s">
        <v>309</v>
      </c>
    </row>
    <row r="39" spans="1:18" ht="35.1" customHeight="1" thickBot="1" x14ac:dyDescent="0.35">
      <c r="A39" s="88" t="s">
        <v>380</v>
      </c>
      <c r="B39" s="95" t="s">
        <v>381</v>
      </c>
      <c r="C39" s="179" t="s">
        <v>382</v>
      </c>
      <c r="D39" s="188" t="s">
        <v>303</v>
      </c>
      <c r="E39" s="96" t="s">
        <v>303</v>
      </c>
      <c r="F39" s="96" t="s">
        <v>303</v>
      </c>
      <c r="G39" s="96" t="s">
        <v>303</v>
      </c>
      <c r="H39" s="96"/>
      <c r="I39" s="96"/>
      <c r="J39" s="96"/>
      <c r="K39" s="97"/>
      <c r="L39" s="97" t="s">
        <v>303</v>
      </c>
      <c r="M39" s="96" t="s">
        <v>303</v>
      </c>
      <c r="N39" s="96" t="s">
        <v>303</v>
      </c>
      <c r="O39" s="96" t="s">
        <v>303</v>
      </c>
      <c r="P39" s="189" t="s">
        <v>300</v>
      </c>
      <c r="Q39" s="190" t="s">
        <v>383</v>
      </c>
      <c r="R39" s="81" t="s">
        <v>309</v>
      </c>
    </row>
    <row r="40" spans="1:18" x14ac:dyDescent="0.3">
      <c r="D40"/>
    </row>
    <row r="41" spans="1:18" x14ac:dyDescent="0.3">
      <c r="D41"/>
    </row>
    <row r="42" spans="1:18" x14ac:dyDescent="0.3">
      <c r="D42"/>
    </row>
    <row r="43" spans="1:18" x14ac:dyDescent="0.3">
      <c r="D43"/>
    </row>
    <row r="44" spans="1:18" x14ac:dyDescent="0.3">
      <c r="D44"/>
    </row>
    <row r="45" spans="1:18" x14ac:dyDescent="0.3">
      <c r="D45"/>
    </row>
    <row r="46" spans="1:18" x14ac:dyDescent="0.3">
      <c r="D46"/>
    </row>
    <row r="47" spans="1:18" x14ac:dyDescent="0.3">
      <c r="D47"/>
    </row>
    <row r="48" spans="1:18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</sheetData>
  <sortState xmlns:xlrd2="http://schemas.microsoft.com/office/spreadsheetml/2017/richdata2" ref="A15:R16">
    <sortCondition ref="R15:R16" customList="I,II,III,IV,V,VI,VII,VIII,IX,X,XI,XII"/>
    <sortCondition descending="1" ref="Q15:Q16"/>
  </sortState>
  <mergeCells count="27">
    <mergeCell ref="A1:R1"/>
    <mergeCell ref="P2:P16"/>
    <mergeCell ref="Q2:Q16"/>
    <mergeCell ref="L2:L16"/>
    <mergeCell ref="M2:M16"/>
    <mergeCell ref="N2:N16"/>
    <mergeCell ref="O2:O16"/>
    <mergeCell ref="K2:K16"/>
    <mergeCell ref="F4:F16"/>
    <mergeCell ref="G4:G16"/>
    <mergeCell ref="E4:E16"/>
    <mergeCell ref="A7:C7"/>
    <mergeCell ref="A12:C12"/>
    <mergeCell ref="A13:C13"/>
    <mergeCell ref="A8:C8"/>
    <mergeCell ref="A9:C9"/>
    <mergeCell ref="H2:H16"/>
    <mergeCell ref="I2:I16"/>
    <mergeCell ref="J2:J16"/>
    <mergeCell ref="R2:R16"/>
    <mergeCell ref="A10:C10"/>
    <mergeCell ref="A11:C11"/>
    <mergeCell ref="E2:G3"/>
    <mergeCell ref="D2:D16"/>
    <mergeCell ref="A14:C14"/>
    <mergeCell ref="A2:C3"/>
    <mergeCell ref="A4:C4"/>
  </mergeCells>
  <pageMargins left="0.70866141732283472" right="0.70866141732283472" top="0.78740157480314965" bottom="0.78740157480314965" header="0.31496062992125984" footer="0.31496062992125984"/>
  <pageSetup paperSize="9" scale="47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76"/>
  <sheetViews>
    <sheetView topLeftCell="A16" workbookViewId="0">
      <selection activeCell="D16" sqref="D1:P1048576"/>
    </sheetView>
  </sheetViews>
  <sheetFormatPr defaultRowHeight="14.4" x14ac:dyDescent="0.3"/>
  <cols>
    <col min="1" max="1" width="3.88671875" customWidth="1"/>
    <col min="2" max="2" width="30.33203125" bestFit="1" customWidth="1"/>
    <col min="3" max="3" width="20.109375" bestFit="1" customWidth="1"/>
    <col min="4" max="5" width="20.109375" hidden="1" customWidth="1"/>
    <col min="6" max="6" width="22.6640625" hidden="1" customWidth="1"/>
    <col min="7" max="7" width="17" hidden="1" customWidth="1"/>
    <col min="8" max="8" width="11.88671875" hidden="1" customWidth="1"/>
    <col min="9" max="9" width="15.44140625" hidden="1" customWidth="1"/>
    <col min="10" max="10" width="10.6640625" hidden="1" customWidth="1"/>
    <col min="11" max="11" width="20.88671875" hidden="1" customWidth="1"/>
    <col min="12" max="12" width="19.109375" hidden="1" customWidth="1"/>
    <col min="13" max="13" width="28" hidden="1" customWidth="1"/>
    <col min="14" max="14" width="22.6640625" hidden="1" customWidth="1"/>
    <col min="15" max="15" width="47.88671875" hidden="1" customWidth="1"/>
    <col min="16" max="16" width="23" hidden="1" customWidth="1"/>
    <col min="17" max="17" width="5.6640625" style="12" customWidth="1"/>
    <col min="18" max="18" width="4.44140625" hidden="1" customWidth="1"/>
    <col min="19" max="19" width="5.6640625" customWidth="1"/>
    <col min="20" max="20" width="5.6640625" hidden="1" customWidth="1"/>
    <col min="21" max="21" width="5.6640625" customWidth="1"/>
    <col min="22" max="22" width="5.6640625" hidden="1" customWidth="1"/>
    <col min="23" max="23" width="5.6640625" customWidth="1"/>
    <col min="24" max="24" width="5.6640625" hidden="1" customWidth="1"/>
    <col min="25" max="25" width="5.6640625" customWidth="1"/>
    <col min="26" max="26" width="5.6640625" hidden="1" customWidth="1"/>
    <col min="27" max="27" width="5.6640625" customWidth="1"/>
    <col min="28" max="28" width="5.6640625" hidden="1" customWidth="1"/>
    <col min="29" max="29" width="5.6640625" customWidth="1"/>
    <col min="30" max="30" width="5.6640625" hidden="1" customWidth="1"/>
    <col min="31" max="31" width="5.6640625" customWidth="1"/>
    <col min="32" max="32" width="5.6640625" hidden="1" customWidth="1"/>
    <col min="33" max="33" width="5.6640625" customWidth="1"/>
    <col min="34" max="34" width="5.6640625" hidden="1" customWidth="1"/>
    <col min="35" max="35" width="5.6640625" customWidth="1"/>
    <col min="36" max="36" width="5.6640625" hidden="1" customWidth="1"/>
    <col min="37" max="37" width="5.6640625" customWidth="1"/>
    <col min="38" max="38" width="5.6640625" hidden="1" customWidth="1"/>
    <col min="39" max="39" width="5.6640625" customWidth="1"/>
    <col min="40" max="40" width="5.6640625" hidden="1" customWidth="1"/>
    <col min="41" max="41" width="5.6640625" customWidth="1"/>
    <col min="42" max="42" width="3.6640625" hidden="1" customWidth="1"/>
    <col min="43" max="43" width="10" customWidth="1"/>
    <col min="44" max="44" width="10.88671875" customWidth="1"/>
    <col min="45" max="45" width="10.6640625" customWidth="1"/>
    <col min="46" max="59" width="18.33203125" hidden="1" customWidth="1"/>
    <col min="254" max="254" width="3.88671875" customWidth="1"/>
    <col min="255" max="255" width="23.88671875" customWidth="1"/>
    <col min="256" max="256" width="14.109375" customWidth="1"/>
    <col min="257" max="257" width="2.33203125" customWidth="1"/>
    <col min="258" max="273" width="2.109375" customWidth="1"/>
    <col min="274" max="274" width="3.88671875" customWidth="1"/>
    <col min="275" max="275" width="2.44140625" customWidth="1"/>
    <col min="276" max="280" width="2.109375" customWidth="1"/>
    <col min="281" max="281" width="3.6640625" customWidth="1"/>
    <col min="282" max="282" width="4.5546875" customWidth="1"/>
    <col min="283" max="283" width="3.6640625" customWidth="1"/>
    <col min="284" max="284" width="13.88671875" customWidth="1"/>
    <col min="510" max="510" width="3.88671875" customWidth="1"/>
    <col min="511" max="511" width="23.88671875" customWidth="1"/>
    <col min="512" max="512" width="14.109375" customWidth="1"/>
    <col min="513" max="513" width="2.33203125" customWidth="1"/>
    <col min="514" max="529" width="2.109375" customWidth="1"/>
    <col min="530" max="530" width="3.88671875" customWidth="1"/>
    <col min="531" max="531" width="2.44140625" customWidth="1"/>
    <col min="532" max="536" width="2.109375" customWidth="1"/>
    <col min="537" max="537" width="3.6640625" customWidth="1"/>
    <col min="538" max="538" width="4.5546875" customWidth="1"/>
    <col min="539" max="539" width="3.6640625" customWidth="1"/>
    <col min="540" max="540" width="13.88671875" customWidth="1"/>
    <col min="766" max="766" width="3.88671875" customWidth="1"/>
    <col min="767" max="767" width="23.88671875" customWidth="1"/>
    <col min="768" max="768" width="14.109375" customWidth="1"/>
    <col min="769" max="769" width="2.33203125" customWidth="1"/>
    <col min="770" max="785" width="2.109375" customWidth="1"/>
    <col min="786" max="786" width="3.88671875" customWidth="1"/>
    <col min="787" max="787" width="2.44140625" customWidth="1"/>
    <col min="788" max="792" width="2.109375" customWidth="1"/>
    <col min="793" max="793" width="3.6640625" customWidth="1"/>
    <col min="794" max="794" width="4.5546875" customWidth="1"/>
    <col min="795" max="795" width="3.6640625" customWidth="1"/>
    <col min="796" max="796" width="13.88671875" customWidth="1"/>
    <col min="1022" max="1022" width="3.88671875" customWidth="1"/>
    <col min="1023" max="1023" width="23.88671875" customWidth="1"/>
    <col min="1024" max="1024" width="14.109375" customWidth="1"/>
    <col min="1025" max="1025" width="2.33203125" customWidth="1"/>
    <col min="1026" max="1041" width="2.109375" customWidth="1"/>
    <col min="1042" max="1042" width="3.88671875" customWidth="1"/>
    <col min="1043" max="1043" width="2.44140625" customWidth="1"/>
    <col min="1044" max="1048" width="2.109375" customWidth="1"/>
    <col min="1049" max="1049" width="3.6640625" customWidth="1"/>
    <col min="1050" max="1050" width="4.5546875" customWidth="1"/>
    <col min="1051" max="1051" width="3.6640625" customWidth="1"/>
    <col min="1052" max="1052" width="13.88671875" customWidth="1"/>
    <col min="1278" max="1278" width="3.88671875" customWidth="1"/>
    <col min="1279" max="1279" width="23.88671875" customWidth="1"/>
    <col min="1280" max="1280" width="14.109375" customWidth="1"/>
    <col min="1281" max="1281" width="2.33203125" customWidth="1"/>
    <col min="1282" max="1297" width="2.109375" customWidth="1"/>
    <col min="1298" max="1298" width="3.88671875" customWidth="1"/>
    <col min="1299" max="1299" width="2.44140625" customWidth="1"/>
    <col min="1300" max="1304" width="2.109375" customWidth="1"/>
    <col min="1305" max="1305" width="3.6640625" customWidth="1"/>
    <col min="1306" max="1306" width="4.5546875" customWidth="1"/>
    <col min="1307" max="1307" width="3.6640625" customWidth="1"/>
    <col min="1308" max="1308" width="13.88671875" customWidth="1"/>
    <col min="1534" max="1534" width="3.88671875" customWidth="1"/>
    <col min="1535" max="1535" width="23.88671875" customWidth="1"/>
    <col min="1536" max="1536" width="14.109375" customWidth="1"/>
    <col min="1537" max="1537" width="2.33203125" customWidth="1"/>
    <col min="1538" max="1553" width="2.109375" customWidth="1"/>
    <col min="1554" max="1554" width="3.88671875" customWidth="1"/>
    <col min="1555" max="1555" width="2.44140625" customWidth="1"/>
    <col min="1556" max="1560" width="2.109375" customWidth="1"/>
    <col min="1561" max="1561" width="3.6640625" customWidth="1"/>
    <col min="1562" max="1562" width="4.5546875" customWidth="1"/>
    <col min="1563" max="1563" width="3.6640625" customWidth="1"/>
    <col min="1564" max="1564" width="13.88671875" customWidth="1"/>
    <col min="1790" max="1790" width="3.88671875" customWidth="1"/>
    <col min="1791" max="1791" width="23.88671875" customWidth="1"/>
    <col min="1792" max="1792" width="14.109375" customWidth="1"/>
    <col min="1793" max="1793" width="2.33203125" customWidth="1"/>
    <col min="1794" max="1809" width="2.109375" customWidth="1"/>
    <col min="1810" max="1810" width="3.88671875" customWidth="1"/>
    <col min="1811" max="1811" width="2.44140625" customWidth="1"/>
    <col min="1812" max="1816" width="2.109375" customWidth="1"/>
    <col min="1817" max="1817" width="3.6640625" customWidth="1"/>
    <col min="1818" max="1818" width="4.5546875" customWidth="1"/>
    <col min="1819" max="1819" width="3.6640625" customWidth="1"/>
    <col min="1820" max="1820" width="13.88671875" customWidth="1"/>
    <col min="2046" max="2046" width="3.88671875" customWidth="1"/>
    <col min="2047" max="2047" width="23.88671875" customWidth="1"/>
    <col min="2048" max="2048" width="14.109375" customWidth="1"/>
    <col min="2049" max="2049" width="2.33203125" customWidth="1"/>
    <col min="2050" max="2065" width="2.109375" customWidth="1"/>
    <col min="2066" max="2066" width="3.88671875" customWidth="1"/>
    <col min="2067" max="2067" width="2.44140625" customWidth="1"/>
    <col min="2068" max="2072" width="2.109375" customWidth="1"/>
    <col min="2073" max="2073" width="3.6640625" customWidth="1"/>
    <col min="2074" max="2074" width="4.5546875" customWidth="1"/>
    <col min="2075" max="2075" width="3.6640625" customWidth="1"/>
    <col min="2076" max="2076" width="13.88671875" customWidth="1"/>
    <col min="2302" max="2302" width="3.88671875" customWidth="1"/>
    <col min="2303" max="2303" width="23.88671875" customWidth="1"/>
    <col min="2304" max="2304" width="14.109375" customWidth="1"/>
    <col min="2305" max="2305" width="2.33203125" customWidth="1"/>
    <col min="2306" max="2321" width="2.109375" customWidth="1"/>
    <col min="2322" max="2322" width="3.88671875" customWidth="1"/>
    <col min="2323" max="2323" width="2.44140625" customWidth="1"/>
    <col min="2324" max="2328" width="2.109375" customWidth="1"/>
    <col min="2329" max="2329" width="3.6640625" customWidth="1"/>
    <col min="2330" max="2330" width="4.5546875" customWidth="1"/>
    <col min="2331" max="2331" width="3.6640625" customWidth="1"/>
    <col min="2332" max="2332" width="13.88671875" customWidth="1"/>
    <col min="2558" max="2558" width="3.88671875" customWidth="1"/>
    <col min="2559" max="2559" width="23.88671875" customWidth="1"/>
    <col min="2560" max="2560" width="14.109375" customWidth="1"/>
    <col min="2561" max="2561" width="2.33203125" customWidth="1"/>
    <col min="2562" max="2577" width="2.109375" customWidth="1"/>
    <col min="2578" max="2578" width="3.88671875" customWidth="1"/>
    <col min="2579" max="2579" width="2.44140625" customWidth="1"/>
    <col min="2580" max="2584" width="2.109375" customWidth="1"/>
    <col min="2585" max="2585" width="3.6640625" customWidth="1"/>
    <col min="2586" max="2586" width="4.5546875" customWidth="1"/>
    <col min="2587" max="2587" width="3.6640625" customWidth="1"/>
    <col min="2588" max="2588" width="13.88671875" customWidth="1"/>
    <col min="2814" max="2814" width="3.88671875" customWidth="1"/>
    <col min="2815" max="2815" width="23.88671875" customWidth="1"/>
    <col min="2816" max="2816" width="14.109375" customWidth="1"/>
    <col min="2817" max="2817" width="2.33203125" customWidth="1"/>
    <col min="2818" max="2833" width="2.109375" customWidth="1"/>
    <col min="2834" max="2834" width="3.88671875" customWidth="1"/>
    <col min="2835" max="2835" width="2.44140625" customWidth="1"/>
    <col min="2836" max="2840" width="2.109375" customWidth="1"/>
    <col min="2841" max="2841" width="3.6640625" customWidth="1"/>
    <col min="2842" max="2842" width="4.5546875" customWidth="1"/>
    <col min="2843" max="2843" width="3.6640625" customWidth="1"/>
    <col min="2844" max="2844" width="13.88671875" customWidth="1"/>
    <col min="3070" max="3070" width="3.88671875" customWidth="1"/>
    <col min="3071" max="3071" width="23.88671875" customWidth="1"/>
    <col min="3072" max="3072" width="14.109375" customWidth="1"/>
    <col min="3073" max="3073" width="2.33203125" customWidth="1"/>
    <col min="3074" max="3089" width="2.109375" customWidth="1"/>
    <col min="3090" max="3090" width="3.88671875" customWidth="1"/>
    <col min="3091" max="3091" width="2.44140625" customWidth="1"/>
    <col min="3092" max="3096" width="2.109375" customWidth="1"/>
    <col min="3097" max="3097" width="3.6640625" customWidth="1"/>
    <col min="3098" max="3098" width="4.5546875" customWidth="1"/>
    <col min="3099" max="3099" width="3.6640625" customWidth="1"/>
    <col min="3100" max="3100" width="13.88671875" customWidth="1"/>
    <col min="3326" max="3326" width="3.88671875" customWidth="1"/>
    <col min="3327" max="3327" width="23.88671875" customWidth="1"/>
    <col min="3328" max="3328" width="14.109375" customWidth="1"/>
    <col min="3329" max="3329" width="2.33203125" customWidth="1"/>
    <col min="3330" max="3345" width="2.109375" customWidth="1"/>
    <col min="3346" max="3346" width="3.88671875" customWidth="1"/>
    <col min="3347" max="3347" width="2.44140625" customWidth="1"/>
    <col min="3348" max="3352" width="2.109375" customWidth="1"/>
    <col min="3353" max="3353" width="3.6640625" customWidth="1"/>
    <col min="3354" max="3354" width="4.5546875" customWidth="1"/>
    <col min="3355" max="3355" width="3.6640625" customWidth="1"/>
    <col min="3356" max="3356" width="13.88671875" customWidth="1"/>
    <col min="3582" max="3582" width="3.88671875" customWidth="1"/>
    <col min="3583" max="3583" width="23.88671875" customWidth="1"/>
    <col min="3584" max="3584" width="14.109375" customWidth="1"/>
    <col min="3585" max="3585" width="2.33203125" customWidth="1"/>
    <col min="3586" max="3601" width="2.109375" customWidth="1"/>
    <col min="3602" max="3602" width="3.88671875" customWidth="1"/>
    <col min="3603" max="3603" width="2.44140625" customWidth="1"/>
    <col min="3604" max="3608" width="2.109375" customWidth="1"/>
    <col min="3609" max="3609" width="3.6640625" customWidth="1"/>
    <col min="3610" max="3610" width="4.5546875" customWidth="1"/>
    <col min="3611" max="3611" width="3.6640625" customWidth="1"/>
    <col min="3612" max="3612" width="13.88671875" customWidth="1"/>
    <col min="3838" max="3838" width="3.88671875" customWidth="1"/>
    <col min="3839" max="3839" width="23.88671875" customWidth="1"/>
    <col min="3840" max="3840" width="14.109375" customWidth="1"/>
    <col min="3841" max="3841" width="2.33203125" customWidth="1"/>
    <col min="3842" max="3857" width="2.109375" customWidth="1"/>
    <col min="3858" max="3858" width="3.88671875" customWidth="1"/>
    <col min="3859" max="3859" width="2.44140625" customWidth="1"/>
    <col min="3860" max="3864" width="2.109375" customWidth="1"/>
    <col min="3865" max="3865" width="3.6640625" customWidth="1"/>
    <col min="3866" max="3866" width="4.5546875" customWidth="1"/>
    <col min="3867" max="3867" width="3.6640625" customWidth="1"/>
    <col min="3868" max="3868" width="13.88671875" customWidth="1"/>
    <col min="4094" max="4094" width="3.88671875" customWidth="1"/>
    <col min="4095" max="4095" width="23.88671875" customWidth="1"/>
    <col min="4096" max="4096" width="14.109375" customWidth="1"/>
    <col min="4097" max="4097" width="2.33203125" customWidth="1"/>
    <col min="4098" max="4113" width="2.109375" customWidth="1"/>
    <col min="4114" max="4114" width="3.88671875" customWidth="1"/>
    <col min="4115" max="4115" width="2.44140625" customWidth="1"/>
    <col min="4116" max="4120" width="2.109375" customWidth="1"/>
    <col min="4121" max="4121" width="3.6640625" customWidth="1"/>
    <col min="4122" max="4122" width="4.5546875" customWidth="1"/>
    <col min="4123" max="4123" width="3.6640625" customWidth="1"/>
    <col min="4124" max="4124" width="13.88671875" customWidth="1"/>
    <col min="4350" max="4350" width="3.88671875" customWidth="1"/>
    <col min="4351" max="4351" width="23.88671875" customWidth="1"/>
    <col min="4352" max="4352" width="14.109375" customWidth="1"/>
    <col min="4353" max="4353" width="2.33203125" customWidth="1"/>
    <col min="4354" max="4369" width="2.109375" customWidth="1"/>
    <col min="4370" max="4370" width="3.88671875" customWidth="1"/>
    <col min="4371" max="4371" width="2.44140625" customWidth="1"/>
    <col min="4372" max="4376" width="2.109375" customWidth="1"/>
    <col min="4377" max="4377" width="3.6640625" customWidth="1"/>
    <col min="4378" max="4378" width="4.5546875" customWidth="1"/>
    <col min="4379" max="4379" width="3.6640625" customWidth="1"/>
    <col min="4380" max="4380" width="13.88671875" customWidth="1"/>
    <col min="4606" max="4606" width="3.88671875" customWidth="1"/>
    <col min="4607" max="4607" width="23.88671875" customWidth="1"/>
    <col min="4608" max="4608" width="14.109375" customWidth="1"/>
    <col min="4609" max="4609" width="2.33203125" customWidth="1"/>
    <col min="4610" max="4625" width="2.109375" customWidth="1"/>
    <col min="4626" max="4626" width="3.88671875" customWidth="1"/>
    <col min="4627" max="4627" width="2.44140625" customWidth="1"/>
    <col min="4628" max="4632" width="2.109375" customWidth="1"/>
    <col min="4633" max="4633" width="3.6640625" customWidth="1"/>
    <col min="4634" max="4634" width="4.5546875" customWidth="1"/>
    <col min="4635" max="4635" width="3.6640625" customWidth="1"/>
    <col min="4636" max="4636" width="13.88671875" customWidth="1"/>
    <col min="4862" max="4862" width="3.88671875" customWidth="1"/>
    <col min="4863" max="4863" width="23.88671875" customWidth="1"/>
    <col min="4864" max="4864" width="14.109375" customWidth="1"/>
    <col min="4865" max="4865" width="2.33203125" customWidth="1"/>
    <col min="4866" max="4881" width="2.109375" customWidth="1"/>
    <col min="4882" max="4882" width="3.88671875" customWidth="1"/>
    <col min="4883" max="4883" width="2.44140625" customWidth="1"/>
    <col min="4884" max="4888" width="2.109375" customWidth="1"/>
    <col min="4889" max="4889" width="3.6640625" customWidth="1"/>
    <col min="4890" max="4890" width="4.5546875" customWidth="1"/>
    <col min="4891" max="4891" width="3.6640625" customWidth="1"/>
    <col min="4892" max="4892" width="13.88671875" customWidth="1"/>
    <col min="5118" max="5118" width="3.88671875" customWidth="1"/>
    <col min="5119" max="5119" width="23.88671875" customWidth="1"/>
    <col min="5120" max="5120" width="14.109375" customWidth="1"/>
    <col min="5121" max="5121" width="2.33203125" customWidth="1"/>
    <col min="5122" max="5137" width="2.109375" customWidth="1"/>
    <col min="5138" max="5138" width="3.88671875" customWidth="1"/>
    <col min="5139" max="5139" width="2.44140625" customWidth="1"/>
    <col min="5140" max="5144" width="2.109375" customWidth="1"/>
    <col min="5145" max="5145" width="3.6640625" customWidth="1"/>
    <col min="5146" max="5146" width="4.5546875" customWidth="1"/>
    <col min="5147" max="5147" width="3.6640625" customWidth="1"/>
    <col min="5148" max="5148" width="13.88671875" customWidth="1"/>
    <col min="5374" max="5374" width="3.88671875" customWidth="1"/>
    <col min="5375" max="5375" width="23.88671875" customWidth="1"/>
    <col min="5376" max="5376" width="14.109375" customWidth="1"/>
    <col min="5377" max="5377" width="2.33203125" customWidth="1"/>
    <col min="5378" max="5393" width="2.109375" customWidth="1"/>
    <col min="5394" max="5394" width="3.88671875" customWidth="1"/>
    <col min="5395" max="5395" width="2.44140625" customWidth="1"/>
    <col min="5396" max="5400" width="2.109375" customWidth="1"/>
    <col min="5401" max="5401" width="3.6640625" customWidth="1"/>
    <col min="5402" max="5402" width="4.5546875" customWidth="1"/>
    <col min="5403" max="5403" width="3.6640625" customWidth="1"/>
    <col min="5404" max="5404" width="13.88671875" customWidth="1"/>
    <col min="5630" max="5630" width="3.88671875" customWidth="1"/>
    <col min="5631" max="5631" width="23.88671875" customWidth="1"/>
    <col min="5632" max="5632" width="14.109375" customWidth="1"/>
    <col min="5633" max="5633" width="2.33203125" customWidth="1"/>
    <col min="5634" max="5649" width="2.109375" customWidth="1"/>
    <col min="5650" max="5650" width="3.88671875" customWidth="1"/>
    <col min="5651" max="5651" width="2.44140625" customWidth="1"/>
    <col min="5652" max="5656" width="2.109375" customWidth="1"/>
    <col min="5657" max="5657" width="3.6640625" customWidth="1"/>
    <col min="5658" max="5658" width="4.5546875" customWidth="1"/>
    <col min="5659" max="5659" width="3.6640625" customWidth="1"/>
    <col min="5660" max="5660" width="13.88671875" customWidth="1"/>
    <col min="5886" max="5886" width="3.88671875" customWidth="1"/>
    <col min="5887" max="5887" width="23.88671875" customWidth="1"/>
    <col min="5888" max="5888" width="14.109375" customWidth="1"/>
    <col min="5889" max="5889" width="2.33203125" customWidth="1"/>
    <col min="5890" max="5905" width="2.109375" customWidth="1"/>
    <col min="5906" max="5906" width="3.88671875" customWidth="1"/>
    <col min="5907" max="5907" width="2.44140625" customWidth="1"/>
    <col min="5908" max="5912" width="2.109375" customWidth="1"/>
    <col min="5913" max="5913" width="3.6640625" customWidth="1"/>
    <col min="5914" max="5914" width="4.5546875" customWidth="1"/>
    <col min="5915" max="5915" width="3.6640625" customWidth="1"/>
    <col min="5916" max="5916" width="13.88671875" customWidth="1"/>
    <col min="6142" max="6142" width="3.88671875" customWidth="1"/>
    <col min="6143" max="6143" width="23.88671875" customWidth="1"/>
    <col min="6144" max="6144" width="14.109375" customWidth="1"/>
    <col min="6145" max="6145" width="2.33203125" customWidth="1"/>
    <col min="6146" max="6161" width="2.109375" customWidth="1"/>
    <col min="6162" max="6162" width="3.88671875" customWidth="1"/>
    <col min="6163" max="6163" width="2.44140625" customWidth="1"/>
    <col min="6164" max="6168" width="2.109375" customWidth="1"/>
    <col min="6169" max="6169" width="3.6640625" customWidth="1"/>
    <col min="6170" max="6170" width="4.5546875" customWidth="1"/>
    <col min="6171" max="6171" width="3.6640625" customWidth="1"/>
    <col min="6172" max="6172" width="13.88671875" customWidth="1"/>
    <col min="6398" max="6398" width="3.88671875" customWidth="1"/>
    <col min="6399" max="6399" width="23.88671875" customWidth="1"/>
    <col min="6400" max="6400" width="14.109375" customWidth="1"/>
    <col min="6401" max="6401" width="2.33203125" customWidth="1"/>
    <col min="6402" max="6417" width="2.109375" customWidth="1"/>
    <col min="6418" max="6418" width="3.88671875" customWidth="1"/>
    <col min="6419" max="6419" width="2.44140625" customWidth="1"/>
    <col min="6420" max="6424" width="2.109375" customWidth="1"/>
    <col min="6425" max="6425" width="3.6640625" customWidth="1"/>
    <col min="6426" max="6426" width="4.5546875" customWidth="1"/>
    <col min="6427" max="6427" width="3.6640625" customWidth="1"/>
    <col min="6428" max="6428" width="13.88671875" customWidth="1"/>
    <col min="6654" max="6654" width="3.88671875" customWidth="1"/>
    <col min="6655" max="6655" width="23.88671875" customWidth="1"/>
    <col min="6656" max="6656" width="14.109375" customWidth="1"/>
    <col min="6657" max="6657" width="2.33203125" customWidth="1"/>
    <col min="6658" max="6673" width="2.109375" customWidth="1"/>
    <col min="6674" max="6674" width="3.88671875" customWidth="1"/>
    <col min="6675" max="6675" width="2.44140625" customWidth="1"/>
    <col min="6676" max="6680" width="2.109375" customWidth="1"/>
    <col min="6681" max="6681" width="3.6640625" customWidth="1"/>
    <col min="6682" max="6682" width="4.5546875" customWidth="1"/>
    <col min="6683" max="6683" width="3.6640625" customWidth="1"/>
    <col min="6684" max="6684" width="13.88671875" customWidth="1"/>
    <col min="6910" max="6910" width="3.88671875" customWidth="1"/>
    <col min="6911" max="6911" width="23.88671875" customWidth="1"/>
    <col min="6912" max="6912" width="14.109375" customWidth="1"/>
    <col min="6913" max="6913" width="2.33203125" customWidth="1"/>
    <col min="6914" max="6929" width="2.109375" customWidth="1"/>
    <col min="6930" max="6930" width="3.88671875" customWidth="1"/>
    <col min="6931" max="6931" width="2.44140625" customWidth="1"/>
    <col min="6932" max="6936" width="2.109375" customWidth="1"/>
    <col min="6937" max="6937" width="3.6640625" customWidth="1"/>
    <col min="6938" max="6938" width="4.5546875" customWidth="1"/>
    <col min="6939" max="6939" width="3.6640625" customWidth="1"/>
    <col min="6940" max="6940" width="13.88671875" customWidth="1"/>
    <col min="7166" max="7166" width="3.88671875" customWidth="1"/>
    <col min="7167" max="7167" width="23.88671875" customWidth="1"/>
    <col min="7168" max="7168" width="14.109375" customWidth="1"/>
    <col min="7169" max="7169" width="2.33203125" customWidth="1"/>
    <col min="7170" max="7185" width="2.109375" customWidth="1"/>
    <col min="7186" max="7186" width="3.88671875" customWidth="1"/>
    <col min="7187" max="7187" width="2.44140625" customWidth="1"/>
    <col min="7188" max="7192" width="2.109375" customWidth="1"/>
    <col min="7193" max="7193" width="3.6640625" customWidth="1"/>
    <col min="7194" max="7194" width="4.5546875" customWidth="1"/>
    <col min="7195" max="7195" width="3.6640625" customWidth="1"/>
    <col min="7196" max="7196" width="13.88671875" customWidth="1"/>
    <col min="7422" max="7422" width="3.88671875" customWidth="1"/>
    <col min="7423" max="7423" width="23.88671875" customWidth="1"/>
    <col min="7424" max="7424" width="14.109375" customWidth="1"/>
    <col min="7425" max="7425" width="2.33203125" customWidth="1"/>
    <col min="7426" max="7441" width="2.109375" customWidth="1"/>
    <col min="7442" max="7442" width="3.88671875" customWidth="1"/>
    <col min="7443" max="7443" width="2.44140625" customWidth="1"/>
    <col min="7444" max="7448" width="2.109375" customWidth="1"/>
    <col min="7449" max="7449" width="3.6640625" customWidth="1"/>
    <col min="7450" max="7450" width="4.5546875" customWidth="1"/>
    <col min="7451" max="7451" width="3.6640625" customWidth="1"/>
    <col min="7452" max="7452" width="13.88671875" customWidth="1"/>
    <col min="7678" max="7678" width="3.88671875" customWidth="1"/>
    <col min="7679" max="7679" width="23.88671875" customWidth="1"/>
    <col min="7680" max="7680" width="14.109375" customWidth="1"/>
    <col min="7681" max="7681" width="2.33203125" customWidth="1"/>
    <col min="7682" max="7697" width="2.109375" customWidth="1"/>
    <col min="7698" max="7698" width="3.88671875" customWidth="1"/>
    <col min="7699" max="7699" width="2.44140625" customWidth="1"/>
    <col min="7700" max="7704" width="2.109375" customWidth="1"/>
    <col min="7705" max="7705" width="3.6640625" customWidth="1"/>
    <col min="7706" max="7706" width="4.5546875" customWidth="1"/>
    <col min="7707" max="7707" width="3.6640625" customWidth="1"/>
    <col min="7708" max="7708" width="13.88671875" customWidth="1"/>
    <col min="7934" max="7934" width="3.88671875" customWidth="1"/>
    <col min="7935" max="7935" width="23.88671875" customWidth="1"/>
    <col min="7936" max="7936" width="14.109375" customWidth="1"/>
    <col min="7937" max="7937" width="2.33203125" customWidth="1"/>
    <col min="7938" max="7953" width="2.109375" customWidth="1"/>
    <col min="7954" max="7954" width="3.88671875" customWidth="1"/>
    <col min="7955" max="7955" width="2.44140625" customWidth="1"/>
    <col min="7956" max="7960" width="2.109375" customWidth="1"/>
    <col min="7961" max="7961" width="3.6640625" customWidth="1"/>
    <col min="7962" max="7962" width="4.5546875" customWidth="1"/>
    <col min="7963" max="7963" width="3.6640625" customWidth="1"/>
    <col min="7964" max="7964" width="13.88671875" customWidth="1"/>
    <col min="8190" max="8190" width="3.88671875" customWidth="1"/>
    <col min="8191" max="8191" width="23.88671875" customWidth="1"/>
    <col min="8192" max="8192" width="14.109375" customWidth="1"/>
    <col min="8193" max="8193" width="2.33203125" customWidth="1"/>
    <col min="8194" max="8209" width="2.109375" customWidth="1"/>
    <col min="8210" max="8210" width="3.88671875" customWidth="1"/>
    <col min="8211" max="8211" width="2.44140625" customWidth="1"/>
    <col min="8212" max="8216" width="2.109375" customWidth="1"/>
    <col min="8217" max="8217" width="3.6640625" customWidth="1"/>
    <col min="8218" max="8218" width="4.5546875" customWidth="1"/>
    <col min="8219" max="8219" width="3.6640625" customWidth="1"/>
    <col min="8220" max="8220" width="13.88671875" customWidth="1"/>
    <col min="8446" max="8446" width="3.88671875" customWidth="1"/>
    <col min="8447" max="8447" width="23.88671875" customWidth="1"/>
    <col min="8448" max="8448" width="14.109375" customWidth="1"/>
    <col min="8449" max="8449" width="2.33203125" customWidth="1"/>
    <col min="8450" max="8465" width="2.109375" customWidth="1"/>
    <col min="8466" max="8466" width="3.88671875" customWidth="1"/>
    <col min="8467" max="8467" width="2.44140625" customWidth="1"/>
    <col min="8468" max="8472" width="2.109375" customWidth="1"/>
    <col min="8473" max="8473" width="3.6640625" customWidth="1"/>
    <col min="8474" max="8474" width="4.5546875" customWidth="1"/>
    <col min="8475" max="8475" width="3.6640625" customWidth="1"/>
    <col min="8476" max="8476" width="13.88671875" customWidth="1"/>
    <col min="8702" max="8702" width="3.88671875" customWidth="1"/>
    <col min="8703" max="8703" width="23.88671875" customWidth="1"/>
    <col min="8704" max="8704" width="14.109375" customWidth="1"/>
    <col min="8705" max="8705" width="2.33203125" customWidth="1"/>
    <col min="8706" max="8721" width="2.109375" customWidth="1"/>
    <col min="8722" max="8722" width="3.88671875" customWidth="1"/>
    <col min="8723" max="8723" width="2.44140625" customWidth="1"/>
    <col min="8724" max="8728" width="2.109375" customWidth="1"/>
    <col min="8729" max="8729" width="3.6640625" customWidth="1"/>
    <col min="8730" max="8730" width="4.5546875" customWidth="1"/>
    <col min="8731" max="8731" width="3.6640625" customWidth="1"/>
    <col min="8732" max="8732" width="13.88671875" customWidth="1"/>
    <col min="8958" max="8958" width="3.88671875" customWidth="1"/>
    <col min="8959" max="8959" width="23.88671875" customWidth="1"/>
    <col min="8960" max="8960" width="14.109375" customWidth="1"/>
    <col min="8961" max="8961" width="2.33203125" customWidth="1"/>
    <col min="8962" max="8977" width="2.109375" customWidth="1"/>
    <col min="8978" max="8978" width="3.88671875" customWidth="1"/>
    <col min="8979" max="8979" width="2.44140625" customWidth="1"/>
    <col min="8980" max="8984" width="2.109375" customWidth="1"/>
    <col min="8985" max="8985" width="3.6640625" customWidth="1"/>
    <col min="8986" max="8986" width="4.5546875" customWidth="1"/>
    <col min="8987" max="8987" width="3.6640625" customWidth="1"/>
    <col min="8988" max="8988" width="13.88671875" customWidth="1"/>
    <col min="9214" max="9214" width="3.88671875" customWidth="1"/>
    <col min="9215" max="9215" width="23.88671875" customWidth="1"/>
    <col min="9216" max="9216" width="14.109375" customWidth="1"/>
    <col min="9217" max="9217" width="2.33203125" customWidth="1"/>
    <col min="9218" max="9233" width="2.109375" customWidth="1"/>
    <col min="9234" max="9234" width="3.88671875" customWidth="1"/>
    <col min="9235" max="9235" width="2.44140625" customWidth="1"/>
    <col min="9236" max="9240" width="2.109375" customWidth="1"/>
    <col min="9241" max="9241" width="3.6640625" customWidth="1"/>
    <col min="9242" max="9242" width="4.5546875" customWidth="1"/>
    <col min="9243" max="9243" width="3.6640625" customWidth="1"/>
    <col min="9244" max="9244" width="13.88671875" customWidth="1"/>
    <col min="9470" max="9470" width="3.88671875" customWidth="1"/>
    <col min="9471" max="9471" width="23.88671875" customWidth="1"/>
    <col min="9472" max="9472" width="14.109375" customWidth="1"/>
    <col min="9473" max="9473" width="2.33203125" customWidth="1"/>
    <col min="9474" max="9489" width="2.109375" customWidth="1"/>
    <col min="9490" max="9490" width="3.88671875" customWidth="1"/>
    <col min="9491" max="9491" width="2.44140625" customWidth="1"/>
    <col min="9492" max="9496" width="2.109375" customWidth="1"/>
    <col min="9497" max="9497" width="3.6640625" customWidth="1"/>
    <col min="9498" max="9498" width="4.5546875" customWidth="1"/>
    <col min="9499" max="9499" width="3.6640625" customWidth="1"/>
    <col min="9500" max="9500" width="13.88671875" customWidth="1"/>
    <col min="9726" max="9726" width="3.88671875" customWidth="1"/>
    <col min="9727" max="9727" width="23.88671875" customWidth="1"/>
    <col min="9728" max="9728" width="14.109375" customWidth="1"/>
    <col min="9729" max="9729" width="2.33203125" customWidth="1"/>
    <col min="9730" max="9745" width="2.109375" customWidth="1"/>
    <col min="9746" max="9746" width="3.88671875" customWidth="1"/>
    <col min="9747" max="9747" width="2.44140625" customWidth="1"/>
    <col min="9748" max="9752" width="2.109375" customWidth="1"/>
    <col min="9753" max="9753" width="3.6640625" customWidth="1"/>
    <col min="9754" max="9754" width="4.5546875" customWidth="1"/>
    <col min="9755" max="9755" width="3.6640625" customWidth="1"/>
    <col min="9756" max="9756" width="13.88671875" customWidth="1"/>
    <col min="9982" max="9982" width="3.88671875" customWidth="1"/>
    <col min="9983" max="9983" width="23.88671875" customWidth="1"/>
    <col min="9984" max="9984" width="14.109375" customWidth="1"/>
    <col min="9985" max="9985" width="2.33203125" customWidth="1"/>
    <col min="9986" max="10001" width="2.109375" customWidth="1"/>
    <col min="10002" max="10002" width="3.88671875" customWidth="1"/>
    <col min="10003" max="10003" width="2.44140625" customWidth="1"/>
    <col min="10004" max="10008" width="2.109375" customWidth="1"/>
    <col min="10009" max="10009" width="3.6640625" customWidth="1"/>
    <col min="10010" max="10010" width="4.5546875" customWidth="1"/>
    <col min="10011" max="10011" width="3.6640625" customWidth="1"/>
    <col min="10012" max="10012" width="13.88671875" customWidth="1"/>
    <col min="10238" max="10238" width="3.88671875" customWidth="1"/>
    <col min="10239" max="10239" width="23.88671875" customWidth="1"/>
    <col min="10240" max="10240" width="14.109375" customWidth="1"/>
    <col min="10241" max="10241" width="2.33203125" customWidth="1"/>
    <col min="10242" max="10257" width="2.109375" customWidth="1"/>
    <col min="10258" max="10258" width="3.88671875" customWidth="1"/>
    <col min="10259" max="10259" width="2.44140625" customWidth="1"/>
    <col min="10260" max="10264" width="2.109375" customWidth="1"/>
    <col min="10265" max="10265" width="3.6640625" customWidth="1"/>
    <col min="10266" max="10266" width="4.5546875" customWidth="1"/>
    <col min="10267" max="10267" width="3.6640625" customWidth="1"/>
    <col min="10268" max="10268" width="13.88671875" customWidth="1"/>
    <col min="10494" max="10494" width="3.88671875" customWidth="1"/>
    <col min="10495" max="10495" width="23.88671875" customWidth="1"/>
    <col min="10496" max="10496" width="14.109375" customWidth="1"/>
    <col min="10497" max="10497" width="2.33203125" customWidth="1"/>
    <col min="10498" max="10513" width="2.109375" customWidth="1"/>
    <col min="10514" max="10514" width="3.88671875" customWidth="1"/>
    <col min="10515" max="10515" width="2.44140625" customWidth="1"/>
    <col min="10516" max="10520" width="2.109375" customWidth="1"/>
    <col min="10521" max="10521" width="3.6640625" customWidth="1"/>
    <col min="10522" max="10522" width="4.5546875" customWidth="1"/>
    <col min="10523" max="10523" width="3.6640625" customWidth="1"/>
    <col min="10524" max="10524" width="13.88671875" customWidth="1"/>
    <col min="10750" max="10750" width="3.88671875" customWidth="1"/>
    <col min="10751" max="10751" width="23.88671875" customWidth="1"/>
    <col min="10752" max="10752" width="14.109375" customWidth="1"/>
    <col min="10753" max="10753" width="2.33203125" customWidth="1"/>
    <col min="10754" max="10769" width="2.109375" customWidth="1"/>
    <col min="10770" max="10770" width="3.88671875" customWidth="1"/>
    <col min="10771" max="10771" width="2.44140625" customWidth="1"/>
    <col min="10772" max="10776" width="2.109375" customWidth="1"/>
    <col min="10777" max="10777" width="3.6640625" customWidth="1"/>
    <col min="10778" max="10778" width="4.5546875" customWidth="1"/>
    <col min="10779" max="10779" width="3.6640625" customWidth="1"/>
    <col min="10780" max="10780" width="13.88671875" customWidth="1"/>
    <col min="11006" max="11006" width="3.88671875" customWidth="1"/>
    <col min="11007" max="11007" width="23.88671875" customWidth="1"/>
    <col min="11008" max="11008" width="14.109375" customWidth="1"/>
    <col min="11009" max="11009" width="2.33203125" customWidth="1"/>
    <col min="11010" max="11025" width="2.109375" customWidth="1"/>
    <col min="11026" max="11026" width="3.88671875" customWidth="1"/>
    <col min="11027" max="11027" width="2.44140625" customWidth="1"/>
    <col min="11028" max="11032" width="2.109375" customWidth="1"/>
    <col min="11033" max="11033" width="3.6640625" customWidth="1"/>
    <col min="11034" max="11034" width="4.5546875" customWidth="1"/>
    <col min="11035" max="11035" width="3.6640625" customWidth="1"/>
    <col min="11036" max="11036" width="13.88671875" customWidth="1"/>
    <col min="11262" max="11262" width="3.88671875" customWidth="1"/>
    <col min="11263" max="11263" width="23.88671875" customWidth="1"/>
    <col min="11264" max="11264" width="14.109375" customWidth="1"/>
    <col min="11265" max="11265" width="2.33203125" customWidth="1"/>
    <col min="11266" max="11281" width="2.109375" customWidth="1"/>
    <col min="11282" max="11282" width="3.88671875" customWidth="1"/>
    <col min="11283" max="11283" width="2.44140625" customWidth="1"/>
    <col min="11284" max="11288" width="2.109375" customWidth="1"/>
    <col min="11289" max="11289" width="3.6640625" customWidth="1"/>
    <col min="11290" max="11290" width="4.5546875" customWidth="1"/>
    <col min="11291" max="11291" width="3.6640625" customWidth="1"/>
    <col min="11292" max="11292" width="13.88671875" customWidth="1"/>
    <col min="11518" max="11518" width="3.88671875" customWidth="1"/>
    <col min="11519" max="11519" width="23.88671875" customWidth="1"/>
    <col min="11520" max="11520" width="14.109375" customWidth="1"/>
    <col min="11521" max="11521" width="2.33203125" customWidth="1"/>
    <col min="11522" max="11537" width="2.109375" customWidth="1"/>
    <col min="11538" max="11538" width="3.88671875" customWidth="1"/>
    <col min="11539" max="11539" width="2.44140625" customWidth="1"/>
    <col min="11540" max="11544" width="2.109375" customWidth="1"/>
    <col min="11545" max="11545" width="3.6640625" customWidth="1"/>
    <col min="11546" max="11546" width="4.5546875" customWidth="1"/>
    <col min="11547" max="11547" width="3.6640625" customWidth="1"/>
    <col min="11548" max="11548" width="13.88671875" customWidth="1"/>
    <col min="11774" max="11774" width="3.88671875" customWidth="1"/>
    <col min="11775" max="11775" width="23.88671875" customWidth="1"/>
    <col min="11776" max="11776" width="14.109375" customWidth="1"/>
    <col min="11777" max="11777" width="2.33203125" customWidth="1"/>
    <col min="11778" max="11793" width="2.109375" customWidth="1"/>
    <col min="11794" max="11794" width="3.88671875" customWidth="1"/>
    <col min="11795" max="11795" width="2.44140625" customWidth="1"/>
    <col min="11796" max="11800" width="2.109375" customWidth="1"/>
    <col min="11801" max="11801" width="3.6640625" customWidth="1"/>
    <col min="11802" max="11802" width="4.5546875" customWidth="1"/>
    <col min="11803" max="11803" width="3.6640625" customWidth="1"/>
    <col min="11804" max="11804" width="13.88671875" customWidth="1"/>
    <col min="12030" max="12030" width="3.88671875" customWidth="1"/>
    <col min="12031" max="12031" width="23.88671875" customWidth="1"/>
    <col min="12032" max="12032" width="14.109375" customWidth="1"/>
    <col min="12033" max="12033" width="2.33203125" customWidth="1"/>
    <col min="12034" max="12049" width="2.109375" customWidth="1"/>
    <col min="12050" max="12050" width="3.88671875" customWidth="1"/>
    <col min="12051" max="12051" width="2.44140625" customWidth="1"/>
    <col min="12052" max="12056" width="2.109375" customWidth="1"/>
    <col min="12057" max="12057" width="3.6640625" customWidth="1"/>
    <col min="12058" max="12058" width="4.5546875" customWidth="1"/>
    <col min="12059" max="12059" width="3.6640625" customWidth="1"/>
    <col min="12060" max="12060" width="13.88671875" customWidth="1"/>
    <col min="12286" max="12286" width="3.88671875" customWidth="1"/>
    <col min="12287" max="12287" width="23.88671875" customWidth="1"/>
    <col min="12288" max="12288" width="14.109375" customWidth="1"/>
    <col min="12289" max="12289" width="2.33203125" customWidth="1"/>
    <col min="12290" max="12305" width="2.109375" customWidth="1"/>
    <col min="12306" max="12306" width="3.88671875" customWidth="1"/>
    <col min="12307" max="12307" width="2.44140625" customWidth="1"/>
    <col min="12308" max="12312" width="2.109375" customWidth="1"/>
    <col min="12313" max="12313" width="3.6640625" customWidth="1"/>
    <col min="12314" max="12314" width="4.5546875" customWidth="1"/>
    <col min="12315" max="12315" width="3.6640625" customWidth="1"/>
    <col min="12316" max="12316" width="13.88671875" customWidth="1"/>
    <col min="12542" max="12542" width="3.88671875" customWidth="1"/>
    <col min="12543" max="12543" width="23.88671875" customWidth="1"/>
    <col min="12544" max="12544" width="14.109375" customWidth="1"/>
    <col min="12545" max="12545" width="2.33203125" customWidth="1"/>
    <col min="12546" max="12561" width="2.109375" customWidth="1"/>
    <col min="12562" max="12562" width="3.88671875" customWidth="1"/>
    <col min="12563" max="12563" width="2.44140625" customWidth="1"/>
    <col min="12564" max="12568" width="2.109375" customWidth="1"/>
    <col min="12569" max="12569" width="3.6640625" customWidth="1"/>
    <col min="12570" max="12570" width="4.5546875" customWidth="1"/>
    <col min="12571" max="12571" width="3.6640625" customWidth="1"/>
    <col min="12572" max="12572" width="13.88671875" customWidth="1"/>
    <col min="12798" max="12798" width="3.88671875" customWidth="1"/>
    <col min="12799" max="12799" width="23.88671875" customWidth="1"/>
    <col min="12800" max="12800" width="14.109375" customWidth="1"/>
    <col min="12801" max="12801" width="2.33203125" customWidth="1"/>
    <col min="12802" max="12817" width="2.109375" customWidth="1"/>
    <col min="12818" max="12818" width="3.88671875" customWidth="1"/>
    <col min="12819" max="12819" width="2.44140625" customWidth="1"/>
    <col min="12820" max="12824" width="2.109375" customWidth="1"/>
    <col min="12825" max="12825" width="3.6640625" customWidth="1"/>
    <col min="12826" max="12826" width="4.5546875" customWidth="1"/>
    <col min="12827" max="12827" width="3.6640625" customWidth="1"/>
    <col min="12828" max="12828" width="13.88671875" customWidth="1"/>
    <col min="13054" max="13054" width="3.88671875" customWidth="1"/>
    <col min="13055" max="13055" width="23.88671875" customWidth="1"/>
    <col min="13056" max="13056" width="14.109375" customWidth="1"/>
    <col min="13057" max="13057" width="2.33203125" customWidth="1"/>
    <col min="13058" max="13073" width="2.109375" customWidth="1"/>
    <col min="13074" max="13074" width="3.88671875" customWidth="1"/>
    <col min="13075" max="13075" width="2.44140625" customWidth="1"/>
    <col min="13076" max="13080" width="2.109375" customWidth="1"/>
    <col min="13081" max="13081" width="3.6640625" customWidth="1"/>
    <col min="13082" max="13082" width="4.5546875" customWidth="1"/>
    <col min="13083" max="13083" width="3.6640625" customWidth="1"/>
    <col min="13084" max="13084" width="13.88671875" customWidth="1"/>
    <col min="13310" max="13310" width="3.88671875" customWidth="1"/>
    <col min="13311" max="13311" width="23.88671875" customWidth="1"/>
    <col min="13312" max="13312" width="14.109375" customWidth="1"/>
    <col min="13313" max="13313" width="2.33203125" customWidth="1"/>
    <col min="13314" max="13329" width="2.109375" customWidth="1"/>
    <col min="13330" max="13330" width="3.88671875" customWidth="1"/>
    <col min="13331" max="13331" width="2.44140625" customWidth="1"/>
    <col min="13332" max="13336" width="2.109375" customWidth="1"/>
    <col min="13337" max="13337" width="3.6640625" customWidth="1"/>
    <col min="13338" max="13338" width="4.5546875" customWidth="1"/>
    <col min="13339" max="13339" width="3.6640625" customWidth="1"/>
    <col min="13340" max="13340" width="13.88671875" customWidth="1"/>
    <col min="13566" max="13566" width="3.88671875" customWidth="1"/>
    <col min="13567" max="13567" width="23.88671875" customWidth="1"/>
    <col min="13568" max="13568" width="14.109375" customWidth="1"/>
    <col min="13569" max="13569" width="2.33203125" customWidth="1"/>
    <col min="13570" max="13585" width="2.109375" customWidth="1"/>
    <col min="13586" max="13586" width="3.88671875" customWidth="1"/>
    <col min="13587" max="13587" width="2.44140625" customWidth="1"/>
    <col min="13588" max="13592" width="2.109375" customWidth="1"/>
    <col min="13593" max="13593" width="3.6640625" customWidth="1"/>
    <col min="13594" max="13594" width="4.5546875" customWidth="1"/>
    <col min="13595" max="13595" width="3.6640625" customWidth="1"/>
    <col min="13596" max="13596" width="13.88671875" customWidth="1"/>
    <col min="13822" max="13822" width="3.88671875" customWidth="1"/>
    <col min="13823" max="13823" width="23.88671875" customWidth="1"/>
    <col min="13824" max="13824" width="14.109375" customWidth="1"/>
    <col min="13825" max="13825" width="2.33203125" customWidth="1"/>
    <col min="13826" max="13841" width="2.109375" customWidth="1"/>
    <col min="13842" max="13842" width="3.88671875" customWidth="1"/>
    <col min="13843" max="13843" width="2.44140625" customWidth="1"/>
    <col min="13844" max="13848" width="2.109375" customWidth="1"/>
    <col min="13849" max="13849" width="3.6640625" customWidth="1"/>
    <col min="13850" max="13850" width="4.5546875" customWidth="1"/>
    <col min="13851" max="13851" width="3.6640625" customWidth="1"/>
    <col min="13852" max="13852" width="13.88671875" customWidth="1"/>
    <col min="14078" max="14078" width="3.88671875" customWidth="1"/>
    <col min="14079" max="14079" width="23.88671875" customWidth="1"/>
    <col min="14080" max="14080" width="14.109375" customWidth="1"/>
    <col min="14081" max="14081" width="2.33203125" customWidth="1"/>
    <col min="14082" max="14097" width="2.109375" customWidth="1"/>
    <col min="14098" max="14098" width="3.88671875" customWidth="1"/>
    <col min="14099" max="14099" width="2.44140625" customWidth="1"/>
    <col min="14100" max="14104" width="2.109375" customWidth="1"/>
    <col min="14105" max="14105" width="3.6640625" customWidth="1"/>
    <col min="14106" max="14106" width="4.5546875" customWidth="1"/>
    <col min="14107" max="14107" width="3.6640625" customWidth="1"/>
    <col min="14108" max="14108" width="13.88671875" customWidth="1"/>
    <col min="14334" max="14334" width="3.88671875" customWidth="1"/>
    <col min="14335" max="14335" width="23.88671875" customWidth="1"/>
    <col min="14336" max="14336" width="14.109375" customWidth="1"/>
    <col min="14337" max="14337" width="2.33203125" customWidth="1"/>
    <col min="14338" max="14353" width="2.109375" customWidth="1"/>
    <col min="14354" max="14354" width="3.88671875" customWidth="1"/>
    <col min="14355" max="14355" width="2.44140625" customWidth="1"/>
    <col min="14356" max="14360" width="2.109375" customWidth="1"/>
    <col min="14361" max="14361" width="3.6640625" customWidth="1"/>
    <col min="14362" max="14362" width="4.5546875" customWidth="1"/>
    <col min="14363" max="14363" width="3.6640625" customWidth="1"/>
    <col min="14364" max="14364" width="13.88671875" customWidth="1"/>
    <col min="14590" max="14590" width="3.88671875" customWidth="1"/>
    <col min="14591" max="14591" width="23.88671875" customWidth="1"/>
    <col min="14592" max="14592" width="14.109375" customWidth="1"/>
    <col min="14593" max="14593" width="2.33203125" customWidth="1"/>
    <col min="14594" max="14609" width="2.109375" customWidth="1"/>
    <col min="14610" max="14610" width="3.88671875" customWidth="1"/>
    <col min="14611" max="14611" width="2.44140625" customWidth="1"/>
    <col min="14612" max="14616" width="2.109375" customWidth="1"/>
    <col min="14617" max="14617" width="3.6640625" customWidth="1"/>
    <col min="14618" max="14618" width="4.5546875" customWidth="1"/>
    <col min="14619" max="14619" width="3.6640625" customWidth="1"/>
    <col min="14620" max="14620" width="13.88671875" customWidth="1"/>
    <col min="14846" max="14846" width="3.88671875" customWidth="1"/>
    <col min="14847" max="14847" width="23.88671875" customWidth="1"/>
    <col min="14848" max="14848" width="14.109375" customWidth="1"/>
    <col min="14849" max="14849" width="2.33203125" customWidth="1"/>
    <col min="14850" max="14865" width="2.109375" customWidth="1"/>
    <col min="14866" max="14866" width="3.88671875" customWidth="1"/>
    <col min="14867" max="14867" width="2.44140625" customWidth="1"/>
    <col min="14868" max="14872" width="2.109375" customWidth="1"/>
    <col min="14873" max="14873" width="3.6640625" customWidth="1"/>
    <col min="14874" max="14874" width="4.5546875" customWidth="1"/>
    <col min="14875" max="14875" width="3.6640625" customWidth="1"/>
    <col min="14876" max="14876" width="13.88671875" customWidth="1"/>
    <col min="15102" max="15102" width="3.88671875" customWidth="1"/>
    <col min="15103" max="15103" width="23.88671875" customWidth="1"/>
    <col min="15104" max="15104" width="14.109375" customWidth="1"/>
    <col min="15105" max="15105" width="2.33203125" customWidth="1"/>
    <col min="15106" max="15121" width="2.109375" customWidth="1"/>
    <col min="15122" max="15122" width="3.88671875" customWidth="1"/>
    <col min="15123" max="15123" width="2.44140625" customWidth="1"/>
    <col min="15124" max="15128" width="2.109375" customWidth="1"/>
    <col min="15129" max="15129" width="3.6640625" customWidth="1"/>
    <col min="15130" max="15130" width="4.5546875" customWidth="1"/>
    <col min="15131" max="15131" width="3.6640625" customWidth="1"/>
    <col min="15132" max="15132" width="13.88671875" customWidth="1"/>
    <col min="15358" max="15358" width="3.88671875" customWidth="1"/>
    <col min="15359" max="15359" width="23.88671875" customWidth="1"/>
    <col min="15360" max="15360" width="14.109375" customWidth="1"/>
    <col min="15361" max="15361" width="2.33203125" customWidth="1"/>
    <col min="15362" max="15377" width="2.109375" customWidth="1"/>
    <col min="15378" max="15378" width="3.88671875" customWidth="1"/>
    <col min="15379" max="15379" width="2.44140625" customWidth="1"/>
    <col min="15380" max="15384" width="2.109375" customWidth="1"/>
    <col min="15385" max="15385" width="3.6640625" customWidth="1"/>
    <col min="15386" max="15386" width="4.5546875" customWidth="1"/>
    <col min="15387" max="15387" width="3.6640625" customWidth="1"/>
    <col min="15388" max="15388" width="13.88671875" customWidth="1"/>
    <col min="15614" max="15614" width="3.88671875" customWidth="1"/>
    <col min="15615" max="15615" width="23.88671875" customWidth="1"/>
    <col min="15616" max="15616" width="14.109375" customWidth="1"/>
    <col min="15617" max="15617" width="2.33203125" customWidth="1"/>
    <col min="15618" max="15633" width="2.109375" customWidth="1"/>
    <col min="15634" max="15634" width="3.88671875" customWidth="1"/>
    <col min="15635" max="15635" width="2.44140625" customWidth="1"/>
    <col min="15636" max="15640" width="2.109375" customWidth="1"/>
    <col min="15641" max="15641" width="3.6640625" customWidth="1"/>
    <col min="15642" max="15642" width="4.5546875" customWidth="1"/>
    <col min="15643" max="15643" width="3.6640625" customWidth="1"/>
    <col min="15644" max="15644" width="13.88671875" customWidth="1"/>
    <col min="15870" max="15870" width="3.88671875" customWidth="1"/>
    <col min="15871" max="15871" width="23.88671875" customWidth="1"/>
    <col min="15872" max="15872" width="14.109375" customWidth="1"/>
    <col min="15873" max="15873" width="2.33203125" customWidth="1"/>
    <col min="15874" max="15889" width="2.109375" customWidth="1"/>
    <col min="15890" max="15890" width="3.88671875" customWidth="1"/>
    <col min="15891" max="15891" width="2.44140625" customWidth="1"/>
    <col min="15892" max="15896" width="2.109375" customWidth="1"/>
    <col min="15897" max="15897" width="3.6640625" customWidth="1"/>
    <col min="15898" max="15898" width="4.5546875" customWidth="1"/>
    <col min="15899" max="15899" width="3.6640625" customWidth="1"/>
    <col min="15900" max="15900" width="13.88671875" customWidth="1"/>
    <col min="16126" max="16126" width="3.88671875" customWidth="1"/>
    <col min="16127" max="16127" width="23.88671875" customWidth="1"/>
    <col min="16128" max="16128" width="14.109375" customWidth="1"/>
    <col min="16129" max="16129" width="2.33203125" customWidth="1"/>
    <col min="16130" max="16145" width="2.109375" customWidth="1"/>
    <col min="16146" max="16146" width="3.88671875" customWidth="1"/>
    <col min="16147" max="16147" width="2.44140625" customWidth="1"/>
    <col min="16148" max="16152" width="2.109375" customWidth="1"/>
    <col min="16153" max="16153" width="3.6640625" customWidth="1"/>
    <col min="16154" max="16154" width="4.5546875" customWidth="1"/>
    <col min="16155" max="16155" width="3.6640625" customWidth="1"/>
    <col min="16156" max="16156" width="13.88671875" customWidth="1"/>
  </cols>
  <sheetData>
    <row r="1" spans="1:59" ht="15" hidden="1" thickBot="1" x14ac:dyDescent="0.35"/>
    <row r="2" spans="1:59" ht="15" hidden="1" thickBot="1" x14ac:dyDescent="0.35"/>
    <row r="3" spans="1:59" ht="15" hidden="1" customHeight="1" x14ac:dyDescent="0.3">
      <c r="A3" t="s">
        <v>1</v>
      </c>
      <c r="B3" t="s">
        <v>22</v>
      </c>
      <c r="C3" t="s">
        <v>23</v>
      </c>
      <c r="F3" t="s">
        <v>24</v>
      </c>
      <c r="G3" t="s">
        <v>25</v>
      </c>
      <c r="H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s="12" t="s">
        <v>33</v>
      </c>
      <c r="S3" t="s">
        <v>34</v>
      </c>
      <c r="U3" t="s">
        <v>35</v>
      </c>
      <c r="W3" t="s">
        <v>36</v>
      </c>
      <c r="Y3" t="s">
        <v>37</v>
      </c>
      <c r="AA3" t="s">
        <v>38</v>
      </c>
      <c r="AC3" t="s">
        <v>39</v>
      </c>
      <c r="AE3" t="s">
        <v>40</v>
      </c>
      <c r="AG3" t="s">
        <v>41</v>
      </c>
      <c r="AI3" t="s">
        <v>42</v>
      </c>
      <c r="AK3" t="s">
        <v>43</v>
      </c>
      <c r="AM3" t="s">
        <v>44</v>
      </c>
      <c r="AO3" t="s">
        <v>45</v>
      </c>
      <c r="AQ3" t="s">
        <v>46</v>
      </c>
      <c r="AR3" t="s">
        <v>47</v>
      </c>
      <c r="AS3" t="s">
        <v>19</v>
      </c>
      <c r="AT3" t="s">
        <v>48</v>
      </c>
      <c r="AU3" t="s">
        <v>49</v>
      </c>
      <c r="AV3" t="s">
        <v>50</v>
      </c>
      <c r="AW3" t="s">
        <v>51</v>
      </c>
      <c r="AX3" t="s">
        <v>52</v>
      </c>
      <c r="AY3" t="s">
        <v>53</v>
      </c>
      <c r="AZ3" t="s">
        <v>54</v>
      </c>
      <c r="BA3" t="s">
        <v>55</v>
      </c>
      <c r="BB3" t="s">
        <v>56</v>
      </c>
      <c r="BC3" t="s">
        <v>57</v>
      </c>
      <c r="BD3" t="s">
        <v>58</v>
      </c>
      <c r="BE3" t="s">
        <v>59</v>
      </c>
      <c r="BF3" t="s">
        <v>60</v>
      </c>
      <c r="BG3" t="s">
        <v>61</v>
      </c>
    </row>
    <row r="4" spans="1:59" ht="15" hidden="1" thickBot="1" x14ac:dyDescent="0.35">
      <c r="Q4" s="38"/>
    </row>
    <row r="5" spans="1:59" ht="9" customHeight="1" x14ac:dyDescent="0.3">
      <c r="A5" s="114"/>
      <c r="B5" s="115"/>
      <c r="C5" s="115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145" t="s">
        <v>100</v>
      </c>
      <c r="R5" s="30">
        <v>5</v>
      </c>
      <c r="S5" s="148" t="s">
        <v>298</v>
      </c>
      <c r="T5" s="149"/>
      <c r="U5" s="149"/>
      <c r="V5" s="149"/>
      <c r="W5" s="150"/>
      <c r="X5" s="143">
        <v>3</v>
      </c>
      <c r="Y5" s="154" t="s">
        <v>85</v>
      </c>
      <c r="Z5" s="143">
        <v>8</v>
      </c>
      <c r="AA5" s="154" t="s">
        <v>86</v>
      </c>
      <c r="AB5" s="143">
        <v>4</v>
      </c>
      <c r="AC5" s="154" t="s">
        <v>87</v>
      </c>
      <c r="AD5" s="143">
        <v>10</v>
      </c>
      <c r="AE5" s="154" t="s">
        <v>88</v>
      </c>
      <c r="AF5" s="143">
        <v>3</v>
      </c>
      <c r="AG5" s="154" t="s">
        <v>89</v>
      </c>
      <c r="AH5" s="143">
        <v>3</v>
      </c>
      <c r="AI5" s="154" t="s">
        <v>90</v>
      </c>
      <c r="AJ5" s="143">
        <v>3</v>
      </c>
      <c r="AK5" s="154" t="s">
        <v>101</v>
      </c>
      <c r="AL5" s="143">
        <v>5</v>
      </c>
      <c r="AM5" s="160" t="s">
        <v>91</v>
      </c>
      <c r="AN5" s="143">
        <v>2</v>
      </c>
      <c r="AO5" s="160" t="s">
        <v>92</v>
      </c>
      <c r="AP5" s="143">
        <v>5</v>
      </c>
      <c r="AQ5" s="131" t="s">
        <v>93</v>
      </c>
      <c r="AR5" s="161" t="s">
        <v>47</v>
      </c>
      <c r="AS5" s="124"/>
      <c r="AT5" s="120"/>
      <c r="AU5" s="126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</row>
    <row r="6" spans="1:59" ht="9.75" customHeight="1" x14ac:dyDescent="0.3">
      <c r="A6" s="117"/>
      <c r="B6" s="118"/>
      <c r="C6" s="118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146"/>
      <c r="R6" s="28"/>
      <c r="S6" s="151"/>
      <c r="T6" s="152"/>
      <c r="U6" s="152"/>
      <c r="V6" s="152"/>
      <c r="W6" s="153"/>
      <c r="X6" s="144"/>
      <c r="Y6" s="155"/>
      <c r="Z6" s="144"/>
      <c r="AA6" s="155"/>
      <c r="AB6" s="144"/>
      <c r="AC6" s="155"/>
      <c r="AD6" s="144"/>
      <c r="AE6" s="155"/>
      <c r="AF6" s="144"/>
      <c r="AG6" s="155"/>
      <c r="AH6" s="144"/>
      <c r="AI6" s="155"/>
      <c r="AJ6" s="144"/>
      <c r="AK6" s="155"/>
      <c r="AL6" s="144"/>
      <c r="AM6" s="156"/>
      <c r="AN6" s="144"/>
      <c r="AO6" s="156"/>
      <c r="AP6" s="144"/>
      <c r="AQ6" s="132"/>
      <c r="AR6" s="162"/>
      <c r="AS6" s="125"/>
      <c r="AT6" s="120"/>
      <c r="AU6" s="126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</row>
    <row r="7" spans="1:59" ht="19.2" hidden="1" customHeight="1" x14ac:dyDescent="0.3">
      <c r="A7" s="102"/>
      <c r="B7" s="100"/>
      <c r="C7" s="100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146"/>
      <c r="R7" s="28"/>
      <c r="S7" s="147" t="s">
        <v>70</v>
      </c>
      <c r="T7" s="157">
        <v>4</v>
      </c>
      <c r="U7" s="147" t="s">
        <v>71</v>
      </c>
      <c r="V7" s="157">
        <v>2</v>
      </c>
      <c r="W7" s="147" t="s">
        <v>72</v>
      </c>
      <c r="X7" s="144"/>
      <c r="Y7" s="155"/>
      <c r="Z7" s="144"/>
      <c r="AA7" s="155"/>
      <c r="AB7" s="144"/>
      <c r="AC7" s="155"/>
      <c r="AD7" s="144"/>
      <c r="AE7" s="155"/>
      <c r="AF7" s="144"/>
      <c r="AG7" s="155"/>
      <c r="AH7" s="144"/>
      <c r="AI7" s="155"/>
      <c r="AJ7" s="144"/>
      <c r="AK7" s="155"/>
      <c r="AL7" s="144"/>
      <c r="AM7" s="156"/>
      <c r="AN7" s="144"/>
      <c r="AO7" s="156"/>
      <c r="AP7" s="144"/>
      <c r="AQ7" s="132"/>
      <c r="AR7" s="162"/>
      <c r="AS7" s="125"/>
      <c r="AT7" s="120"/>
      <c r="AU7" s="126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</row>
    <row r="8" spans="1:59" ht="10.5" hidden="1" customHeight="1" x14ac:dyDescent="0.3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46"/>
      <c r="R8" s="28"/>
      <c r="S8" s="156"/>
      <c r="T8" s="158"/>
      <c r="U8" s="156"/>
      <c r="V8" s="159"/>
      <c r="W8" s="156"/>
      <c r="X8" s="144"/>
      <c r="Y8" s="155"/>
      <c r="Z8" s="144"/>
      <c r="AA8" s="155"/>
      <c r="AB8" s="144"/>
      <c r="AC8" s="155"/>
      <c r="AD8" s="144"/>
      <c r="AE8" s="155"/>
      <c r="AF8" s="144"/>
      <c r="AG8" s="155"/>
      <c r="AH8" s="144"/>
      <c r="AI8" s="155"/>
      <c r="AJ8" s="144"/>
      <c r="AK8" s="155"/>
      <c r="AL8" s="144"/>
      <c r="AM8" s="156"/>
      <c r="AN8" s="144"/>
      <c r="AO8" s="156"/>
      <c r="AP8" s="144"/>
      <c r="AQ8" s="132"/>
      <c r="AR8" s="162"/>
      <c r="AS8" s="125"/>
      <c r="AT8" s="120"/>
      <c r="AU8" s="126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</row>
    <row r="9" spans="1:59" ht="14.25" hidden="1" customHeight="1" x14ac:dyDescent="0.3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46"/>
      <c r="R9" s="28"/>
      <c r="S9" s="156"/>
      <c r="T9" s="158"/>
      <c r="U9" s="156"/>
      <c r="V9" s="159"/>
      <c r="W9" s="156"/>
      <c r="X9" s="144"/>
      <c r="Y9" s="155"/>
      <c r="Z9" s="144"/>
      <c r="AA9" s="155"/>
      <c r="AB9" s="144"/>
      <c r="AC9" s="155"/>
      <c r="AD9" s="144"/>
      <c r="AE9" s="155"/>
      <c r="AF9" s="144"/>
      <c r="AG9" s="155"/>
      <c r="AH9" s="144"/>
      <c r="AI9" s="155"/>
      <c r="AJ9" s="144"/>
      <c r="AK9" s="155"/>
      <c r="AL9" s="144"/>
      <c r="AM9" s="156"/>
      <c r="AN9" s="144"/>
      <c r="AO9" s="156"/>
      <c r="AP9" s="144"/>
      <c r="AQ9" s="132"/>
      <c r="AR9" s="162"/>
      <c r="AS9" s="125"/>
      <c r="AT9" s="120"/>
      <c r="AU9" s="126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</row>
    <row r="10" spans="1:59" ht="10.5" hidden="1" customHeight="1" x14ac:dyDescent="0.3">
      <c r="A10" s="134"/>
      <c r="B10" s="135"/>
      <c r="C10" s="135"/>
      <c r="Q10" s="146"/>
      <c r="R10" s="28"/>
      <c r="S10" s="156"/>
      <c r="T10" s="158"/>
      <c r="U10" s="156"/>
      <c r="V10" s="159"/>
      <c r="W10" s="156"/>
      <c r="X10" s="144"/>
      <c r="Y10" s="155"/>
      <c r="Z10" s="144"/>
      <c r="AA10" s="155"/>
      <c r="AB10" s="144"/>
      <c r="AC10" s="155"/>
      <c r="AD10" s="144"/>
      <c r="AE10" s="155"/>
      <c r="AF10" s="144"/>
      <c r="AG10" s="155"/>
      <c r="AH10" s="144"/>
      <c r="AI10" s="155"/>
      <c r="AJ10" s="144"/>
      <c r="AK10" s="155"/>
      <c r="AL10" s="144"/>
      <c r="AM10" s="156"/>
      <c r="AN10" s="144"/>
      <c r="AO10" s="156"/>
      <c r="AP10" s="144"/>
      <c r="AQ10" s="132"/>
      <c r="AR10" s="162"/>
      <c r="AS10" s="125"/>
      <c r="AT10" s="120"/>
      <c r="AU10" s="126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</row>
    <row r="11" spans="1:59" ht="17.25" hidden="1" customHeight="1" x14ac:dyDescent="0.35">
      <c r="A11" s="99"/>
      <c r="B11" s="100"/>
      <c r="C11" s="100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146"/>
      <c r="R11" s="28"/>
      <c r="S11" s="156"/>
      <c r="T11" s="158"/>
      <c r="U11" s="156"/>
      <c r="V11" s="159"/>
      <c r="W11" s="156"/>
      <c r="X11" s="144"/>
      <c r="Y11" s="155"/>
      <c r="Z11" s="144"/>
      <c r="AA11" s="155"/>
      <c r="AB11" s="144"/>
      <c r="AC11" s="155"/>
      <c r="AD11" s="144"/>
      <c r="AE11" s="155"/>
      <c r="AF11" s="144"/>
      <c r="AG11" s="155"/>
      <c r="AH11" s="144"/>
      <c r="AI11" s="155"/>
      <c r="AJ11" s="144"/>
      <c r="AK11" s="155"/>
      <c r="AL11" s="144"/>
      <c r="AM11" s="156"/>
      <c r="AN11" s="144"/>
      <c r="AO11" s="156"/>
      <c r="AP11" s="144"/>
      <c r="AQ11" s="132"/>
      <c r="AR11" s="162"/>
      <c r="AS11" s="125"/>
      <c r="AT11" s="120"/>
      <c r="AU11" s="126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</row>
    <row r="12" spans="1:59" ht="18.75" hidden="1" customHeight="1" x14ac:dyDescent="0.3">
      <c r="A12" s="102"/>
      <c r="B12" s="100"/>
      <c r="C12" s="100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146"/>
      <c r="R12" s="28"/>
      <c r="S12" s="156"/>
      <c r="T12" s="158"/>
      <c r="U12" s="156"/>
      <c r="V12" s="159"/>
      <c r="W12" s="156"/>
      <c r="X12" s="144"/>
      <c r="Y12" s="155"/>
      <c r="Z12" s="144"/>
      <c r="AA12" s="155"/>
      <c r="AB12" s="144"/>
      <c r="AC12" s="155"/>
      <c r="AD12" s="144"/>
      <c r="AE12" s="155"/>
      <c r="AF12" s="144"/>
      <c r="AG12" s="155"/>
      <c r="AH12" s="144"/>
      <c r="AI12" s="155"/>
      <c r="AJ12" s="144"/>
      <c r="AK12" s="155"/>
      <c r="AL12" s="144"/>
      <c r="AM12" s="156"/>
      <c r="AN12" s="144"/>
      <c r="AO12" s="156"/>
      <c r="AP12" s="144"/>
      <c r="AQ12" s="132"/>
      <c r="AR12" s="162"/>
      <c r="AS12" s="125"/>
      <c r="AT12" s="120"/>
      <c r="AU12" s="126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</row>
    <row r="13" spans="1:59" ht="20.25" customHeight="1" x14ac:dyDescent="0.35">
      <c r="A13" s="99"/>
      <c r="B13" s="100"/>
      <c r="C13" s="100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146"/>
      <c r="R13" s="28"/>
      <c r="S13" s="156"/>
      <c r="T13" s="158"/>
      <c r="U13" s="156"/>
      <c r="V13" s="159"/>
      <c r="W13" s="156"/>
      <c r="X13" s="144"/>
      <c r="Y13" s="155"/>
      <c r="Z13" s="144"/>
      <c r="AA13" s="155"/>
      <c r="AB13" s="144"/>
      <c r="AC13" s="155"/>
      <c r="AD13" s="144"/>
      <c r="AE13" s="155"/>
      <c r="AF13" s="144"/>
      <c r="AG13" s="155"/>
      <c r="AH13" s="144"/>
      <c r="AI13" s="155"/>
      <c r="AJ13" s="144"/>
      <c r="AK13" s="155"/>
      <c r="AL13" s="144"/>
      <c r="AM13" s="156"/>
      <c r="AN13" s="144"/>
      <c r="AO13" s="156"/>
      <c r="AP13" s="144"/>
      <c r="AQ13" s="132"/>
      <c r="AR13" s="162"/>
      <c r="AS13" s="125"/>
      <c r="AT13" s="120"/>
      <c r="AU13" s="126"/>
      <c r="AV13" s="128"/>
      <c r="AW13" s="128"/>
      <c r="AX13" s="128"/>
      <c r="AY13" s="128"/>
      <c r="AZ13" s="128"/>
      <c r="BA13" s="128"/>
      <c r="BB13" s="128"/>
      <c r="BC13" s="128"/>
      <c r="BD13" s="128"/>
      <c r="BE13" s="128"/>
      <c r="BF13" s="128"/>
      <c r="BG13" s="128"/>
    </row>
    <row r="14" spans="1:59" ht="22.5" customHeight="1" x14ac:dyDescent="0.3">
      <c r="A14" s="102"/>
      <c r="B14" s="100"/>
      <c r="C14" s="100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146"/>
      <c r="R14" s="28"/>
      <c r="S14" s="156"/>
      <c r="T14" s="158"/>
      <c r="U14" s="156"/>
      <c r="V14" s="159"/>
      <c r="W14" s="156"/>
      <c r="X14" s="144"/>
      <c r="Y14" s="155"/>
      <c r="Z14" s="144"/>
      <c r="AA14" s="155"/>
      <c r="AB14" s="144"/>
      <c r="AC14" s="155"/>
      <c r="AD14" s="144"/>
      <c r="AE14" s="155"/>
      <c r="AF14" s="144"/>
      <c r="AG14" s="155"/>
      <c r="AH14" s="144"/>
      <c r="AI14" s="155"/>
      <c r="AJ14" s="144"/>
      <c r="AK14" s="155"/>
      <c r="AL14" s="144"/>
      <c r="AM14" s="156"/>
      <c r="AN14" s="144"/>
      <c r="AO14" s="156"/>
      <c r="AP14" s="144"/>
      <c r="AQ14" s="132"/>
      <c r="AR14" s="162"/>
      <c r="AS14" s="125"/>
      <c r="AT14" s="120"/>
      <c r="AU14" s="126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</row>
    <row r="15" spans="1:59" ht="20.25" customHeight="1" x14ac:dyDescent="0.3">
      <c r="A15" s="137" t="s">
        <v>299</v>
      </c>
      <c r="B15" s="138"/>
      <c r="C15" s="138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146"/>
      <c r="R15" s="28"/>
      <c r="S15" s="156"/>
      <c r="T15" s="158"/>
      <c r="U15" s="156"/>
      <c r="V15" s="159"/>
      <c r="W15" s="156"/>
      <c r="X15" s="144"/>
      <c r="Y15" s="155"/>
      <c r="Z15" s="144"/>
      <c r="AA15" s="155"/>
      <c r="AB15" s="144"/>
      <c r="AC15" s="155"/>
      <c r="AD15" s="144"/>
      <c r="AE15" s="155"/>
      <c r="AF15" s="144"/>
      <c r="AG15" s="155"/>
      <c r="AH15" s="144"/>
      <c r="AI15" s="155"/>
      <c r="AJ15" s="144"/>
      <c r="AK15" s="155"/>
      <c r="AL15" s="144"/>
      <c r="AM15" s="156"/>
      <c r="AN15" s="144"/>
      <c r="AO15" s="156"/>
      <c r="AP15" s="144"/>
      <c r="AQ15" s="132"/>
      <c r="AR15" s="162"/>
      <c r="AS15" s="125"/>
      <c r="AT15" s="120"/>
      <c r="AU15" s="126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</row>
    <row r="16" spans="1:59" ht="17.25" customHeight="1" x14ac:dyDescent="0.3">
      <c r="A16" s="140">
        <v>43380</v>
      </c>
      <c r="B16" s="141"/>
      <c r="C16" s="141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146"/>
      <c r="R16" s="28"/>
      <c r="S16" s="156"/>
      <c r="T16" s="158"/>
      <c r="U16" s="156"/>
      <c r="V16" s="159"/>
      <c r="W16" s="156"/>
      <c r="X16" s="144"/>
      <c r="Y16" s="155"/>
      <c r="Z16" s="144"/>
      <c r="AA16" s="155"/>
      <c r="AB16" s="144"/>
      <c r="AC16" s="155"/>
      <c r="AD16" s="144"/>
      <c r="AE16" s="155"/>
      <c r="AF16" s="144"/>
      <c r="AG16" s="155"/>
      <c r="AH16" s="144"/>
      <c r="AI16" s="155"/>
      <c r="AJ16" s="144"/>
      <c r="AK16" s="155"/>
      <c r="AL16" s="144"/>
      <c r="AM16" s="156"/>
      <c r="AN16" s="144"/>
      <c r="AO16" s="156"/>
      <c r="AP16" s="144"/>
      <c r="AQ16" s="132"/>
      <c r="AR16" s="162"/>
      <c r="AS16" s="125"/>
      <c r="AT16" s="120"/>
      <c r="AU16" s="126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</row>
    <row r="17" spans="1:59" ht="12" customHeight="1" thickBot="1" x14ac:dyDescent="0.35">
      <c r="A17" s="111" t="s">
        <v>0</v>
      </c>
      <c r="B17" s="112"/>
      <c r="C17" s="112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146"/>
      <c r="R17" s="29"/>
      <c r="S17" s="156"/>
      <c r="T17" s="158"/>
      <c r="U17" s="156"/>
      <c r="V17" s="159"/>
      <c r="W17" s="156"/>
      <c r="X17" s="144"/>
      <c r="Y17" s="155"/>
      <c r="Z17" s="144"/>
      <c r="AA17" s="155"/>
      <c r="AB17" s="144"/>
      <c r="AC17" s="155"/>
      <c r="AD17" s="144"/>
      <c r="AE17" s="155"/>
      <c r="AF17" s="144"/>
      <c r="AG17" s="155"/>
      <c r="AH17" s="144"/>
      <c r="AI17" s="155"/>
      <c r="AJ17" s="144"/>
      <c r="AK17" s="155"/>
      <c r="AL17" s="144"/>
      <c r="AM17" s="156"/>
      <c r="AN17" s="144"/>
      <c r="AO17" s="156"/>
      <c r="AP17" s="144"/>
      <c r="AQ17" s="132"/>
      <c r="AR17" s="162"/>
      <c r="AS17" s="125"/>
      <c r="AT17" s="120"/>
      <c r="AU17" s="126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</row>
    <row r="18" spans="1:59" ht="28.5" hidden="1" customHeight="1" x14ac:dyDescent="0.3">
      <c r="A18" s="40" t="s">
        <v>1</v>
      </c>
      <c r="B18" s="36" t="s">
        <v>73</v>
      </c>
      <c r="C18" s="37" t="s">
        <v>75</v>
      </c>
      <c r="D18" s="22"/>
      <c r="E18" s="2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26"/>
      <c r="Q18" s="146"/>
      <c r="R18" s="30"/>
      <c r="S18" s="156"/>
      <c r="T18" s="158"/>
      <c r="U18" s="156"/>
      <c r="V18" s="159"/>
      <c r="W18" s="156"/>
      <c r="X18" s="144"/>
      <c r="Y18" s="155"/>
      <c r="Z18" s="144"/>
      <c r="AA18" s="155"/>
      <c r="AB18" s="144"/>
      <c r="AC18" s="155"/>
      <c r="AD18" s="144"/>
      <c r="AE18" s="155"/>
      <c r="AF18" s="144"/>
      <c r="AG18" s="155"/>
      <c r="AH18" s="144"/>
      <c r="AI18" s="155"/>
      <c r="AJ18" s="144"/>
      <c r="AK18" s="155"/>
      <c r="AL18" s="144"/>
      <c r="AM18" s="156"/>
      <c r="AN18" s="144"/>
      <c r="AO18" s="156"/>
      <c r="AP18" s="144"/>
      <c r="AQ18" s="132"/>
      <c r="AR18" s="162"/>
      <c r="AS18" s="125"/>
      <c r="AT18" s="120"/>
      <c r="AU18" s="126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</row>
    <row r="19" spans="1:59" ht="30" customHeight="1" thickBot="1" x14ac:dyDescent="0.35">
      <c r="A19" s="63" t="s">
        <v>1</v>
      </c>
      <c r="B19" s="64" t="s">
        <v>73</v>
      </c>
      <c r="C19" s="65" t="s">
        <v>74</v>
      </c>
      <c r="D19" s="66" t="s">
        <v>77</v>
      </c>
      <c r="E19" s="36" t="s">
        <v>78</v>
      </c>
      <c r="F19" s="36" t="s">
        <v>2</v>
      </c>
      <c r="G19" s="36" t="s">
        <v>76</v>
      </c>
      <c r="H19" s="36" t="s">
        <v>3</v>
      </c>
      <c r="I19" s="36" t="s">
        <v>94</v>
      </c>
      <c r="J19" s="36" t="s">
        <v>64</v>
      </c>
      <c r="K19" s="36" t="s">
        <v>4</v>
      </c>
      <c r="L19" s="36" t="s">
        <v>5</v>
      </c>
      <c r="M19" s="36" t="s">
        <v>6</v>
      </c>
      <c r="N19" s="36" t="s">
        <v>7</v>
      </c>
      <c r="O19" s="36" t="s">
        <v>8</v>
      </c>
      <c r="P19" s="67" t="s">
        <v>9</v>
      </c>
      <c r="Q19" s="147"/>
      <c r="R19" s="28"/>
      <c r="S19" s="156"/>
      <c r="T19" s="158"/>
      <c r="U19" s="156"/>
      <c r="V19" s="159"/>
      <c r="W19" s="156"/>
      <c r="X19" s="144"/>
      <c r="Y19" s="155"/>
      <c r="Z19" s="144"/>
      <c r="AA19" s="155"/>
      <c r="AB19" s="144"/>
      <c r="AC19" s="155"/>
      <c r="AD19" s="144"/>
      <c r="AE19" s="155"/>
      <c r="AF19" s="144"/>
      <c r="AG19" s="155"/>
      <c r="AH19" s="144"/>
      <c r="AI19" s="155"/>
      <c r="AJ19" s="144"/>
      <c r="AK19" s="155"/>
      <c r="AL19" s="144"/>
      <c r="AM19" s="156"/>
      <c r="AN19" s="144"/>
      <c r="AO19" s="156"/>
      <c r="AP19" s="144"/>
      <c r="AQ19" s="132"/>
      <c r="AR19" s="162"/>
      <c r="AS19" s="125"/>
      <c r="AT19" s="121"/>
      <c r="AU19" s="127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</row>
    <row r="20" spans="1:59" ht="20.100000000000001" customHeight="1" x14ac:dyDescent="0.3">
      <c r="A20" s="68">
        <v>9</v>
      </c>
      <c r="B20" s="69" t="s">
        <v>226</v>
      </c>
      <c r="C20" s="69" t="s">
        <v>213</v>
      </c>
      <c r="D20" s="69"/>
      <c r="E20" s="70" t="s">
        <v>80</v>
      </c>
      <c r="F20" s="71" t="s">
        <v>225</v>
      </c>
      <c r="G20" s="72" t="s">
        <v>224</v>
      </c>
      <c r="H20" s="73">
        <v>43156</v>
      </c>
      <c r="I20" s="73" t="s">
        <v>113</v>
      </c>
      <c r="J20" s="74" t="s">
        <v>65</v>
      </c>
      <c r="K20" s="7" t="s">
        <v>223</v>
      </c>
      <c r="L20" s="7" t="s">
        <v>222</v>
      </c>
      <c r="M20" s="7" t="s">
        <v>221</v>
      </c>
      <c r="N20" s="7" t="s">
        <v>220</v>
      </c>
      <c r="O20" s="7" t="s">
        <v>219</v>
      </c>
      <c r="P20" s="8" t="s">
        <v>213</v>
      </c>
      <c r="Q20" s="75">
        <v>4</v>
      </c>
      <c r="R20" s="76">
        <f t="shared" ref="R20:R42" si="0">Q20*5</f>
        <v>20</v>
      </c>
      <c r="S20" s="75">
        <v>4</v>
      </c>
      <c r="T20" s="77">
        <f t="shared" ref="T20:T42" si="1">S20*4</f>
        <v>16</v>
      </c>
      <c r="U20" s="75">
        <v>4</v>
      </c>
      <c r="V20" s="77">
        <f t="shared" ref="V20:V42" si="2">U20*2</f>
        <v>8</v>
      </c>
      <c r="W20" s="75">
        <v>4</v>
      </c>
      <c r="X20" s="77">
        <f t="shared" ref="X20:X42" si="3">W20*3</f>
        <v>12</v>
      </c>
      <c r="Y20" s="75">
        <v>4</v>
      </c>
      <c r="Z20" s="77">
        <f t="shared" ref="Z20:Z42" si="4">Y20*8</f>
        <v>32</v>
      </c>
      <c r="AA20" s="75">
        <v>4</v>
      </c>
      <c r="AB20" s="77">
        <f t="shared" ref="AB20:AB42" si="5">AA20*4</f>
        <v>16</v>
      </c>
      <c r="AC20" s="75">
        <v>4</v>
      </c>
      <c r="AD20" s="77">
        <f t="shared" ref="AD20:AD42" si="6">AC20*10</f>
        <v>40</v>
      </c>
      <c r="AE20" s="75">
        <v>4</v>
      </c>
      <c r="AF20" s="77">
        <f t="shared" ref="AF20:AF42" si="7">AE20*3</f>
        <v>12</v>
      </c>
      <c r="AG20" s="75">
        <v>4</v>
      </c>
      <c r="AH20" s="77">
        <f t="shared" ref="AH20:AH42" si="8">AG20*3</f>
        <v>12</v>
      </c>
      <c r="AI20" s="75">
        <v>4</v>
      </c>
      <c r="AJ20" s="77">
        <f t="shared" ref="AJ20:AJ42" si="9">AI20*3</f>
        <v>12</v>
      </c>
      <c r="AK20" s="75">
        <v>4</v>
      </c>
      <c r="AL20" s="77">
        <f t="shared" ref="AL20:AL42" si="10">AK20*5</f>
        <v>20</v>
      </c>
      <c r="AM20" s="75">
        <v>4</v>
      </c>
      <c r="AN20" s="77">
        <f t="shared" ref="AN20:AN42" si="11">AM20*2</f>
        <v>8</v>
      </c>
      <c r="AO20" s="75">
        <v>4</v>
      </c>
      <c r="AP20" s="77">
        <f t="shared" ref="AP20:AP42" si="12">AO20*5</f>
        <v>20</v>
      </c>
      <c r="AQ20" s="78">
        <f t="shared" ref="AQ20:AQ33" si="13">R20+T20+V20+X20+Z20+AB20+AD20+AF20+AH20+AJ20+AL20+AN20+AP20</f>
        <v>228</v>
      </c>
      <c r="AR20" s="79" t="s">
        <v>68</v>
      </c>
      <c r="AS20" s="80" t="s">
        <v>69</v>
      </c>
      <c r="AT20" s="6" t="s">
        <v>0</v>
      </c>
      <c r="AU20" s="4" t="s">
        <v>10</v>
      </c>
      <c r="AV20" s="2" t="s">
        <v>11</v>
      </c>
      <c r="AW20" s="2" t="s">
        <v>12</v>
      </c>
      <c r="AX20" s="2" t="s">
        <v>62</v>
      </c>
      <c r="AY20" s="2" t="s">
        <v>13</v>
      </c>
      <c r="AZ20" s="2" t="s">
        <v>14</v>
      </c>
      <c r="BA20" s="2" t="s">
        <v>15</v>
      </c>
      <c r="BB20" s="2" t="s">
        <v>63</v>
      </c>
      <c r="BC20" s="2" t="s">
        <v>18</v>
      </c>
      <c r="BD20" s="2" t="s">
        <v>21</v>
      </c>
      <c r="BE20" s="2" t="s">
        <v>16</v>
      </c>
      <c r="BF20" s="2" t="s">
        <v>17</v>
      </c>
      <c r="BG20" s="2" t="s">
        <v>20</v>
      </c>
    </row>
    <row r="21" spans="1:59" ht="20.100000000000001" customHeight="1" x14ac:dyDescent="0.3">
      <c r="A21" s="41">
        <v>16</v>
      </c>
      <c r="B21" s="15" t="s">
        <v>146</v>
      </c>
      <c r="C21" s="15" t="s">
        <v>147</v>
      </c>
      <c r="D21" s="15"/>
      <c r="E21" s="16" t="s">
        <v>84</v>
      </c>
      <c r="F21" s="17" t="s">
        <v>151</v>
      </c>
      <c r="G21" s="13" t="s">
        <v>149</v>
      </c>
      <c r="H21" s="18">
        <v>42841</v>
      </c>
      <c r="I21" s="18" t="s">
        <v>97</v>
      </c>
      <c r="J21" s="14" t="s">
        <v>65</v>
      </c>
      <c r="K21" s="5" t="s">
        <v>150</v>
      </c>
      <c r="L21" s="5" t="s">
        <v>148</v>
      </c>
      <c r="M21" s="5" t="s">
        <v>152</v>
      </c>
      <c r="N21" s="5" t="s">
        <v>153</v>
      </c>
      <c r="O21" s="5" t="s">
        <v>154</v>
      </c>
      <c r="P21" s="27" t="s">
        <v>147</v>
      </c>
      <c r="Q21" s="32">
        <v>4</v>
      </c>
      <c r="R21" s="31">
        <f t="shared" si="0"/>
        <v>20</v>
      </c>
      <c r="S21" s="20">
        <v>4</v>
      </c>
      <c r="T21" s="19">
        <f t="shared" si="1"/>
        <v>16</v>
      </c>
      <c r="U21" s="20">
        <v>4</v>
      </c>
      <c r="V21" s="19">
        <f t="shared" si="2"/>
        <v>8</v>
      </c>
      <c r="W21" s="20">
        <v>4</v>
      </c>
      <c r="X21" s="19">
        <f t="shared" si="3"/>
        <v>12</v>
      </c>
      <c r="Y21" s="20">
        <v>4</v>
      </c>
      <c r="Z21" s="19">
        <f t="shared" si="4"/>
        <v>32</v>
      </c>
      <c r="AA21" s="20">
        <v>4</v>
      </c>
      <c r="AB21" s="19">
        <f t="shared" si="5"/>
        <v>16</v>
      </c>
      <c r="AC21" s="20">
        <v>4</v>
      </c>
      <c r="AD21" s="19">
        <f t="shared" si="6"/>
        <v>40</v>
      </c>
      <c r="AE21" s="20">
        <v>4</v>
      </c>
      <c r="AF21" s="19">
        <f t="shared" si="7"/>
        <v>12</v>
      </c>
      <c r="AG21" s="20">
        <v>3</v>
      </c>
      <c r="AH21" s="19">
        <f t="shared" si="8"/>
        <v>9</v>
      </c>
      <c r="AI21" s="20">
        <v>4</v>
      </c>
      <c r="AJ21" s="19">
        <f t="shared" si="9"/>
        <v>12</v>
      </c>
      <c r="AK21" s="20">
        <v>4</v>
      </c>
      <c r="AL21" s="19">
        <f t="shared" si="10"/>
        <v>20</v>
      </c>
      <c r="AM21" s="20">
        <v>4</v>
      </c>
      <c r="AN21" s="19">
        <f t="shared" si="11"/>
        <v>8</v>
      </c>
      <c r="AO21" s="20">
        <v>4</v>
      </c>
      <c r="AP21" s="19">
        <f t="shared" si="12"/>
        <v>20</v>
      </c>
      <c r="AQ21" s="21">
        <f t="shared" si="13"/>
        <v>225</v>
      </c>
      <c r="AR21" s="33" t="s">
        <v>68</v>
      </c>
      <c r="AS21" s="56" t="s">
        <v>69</v>
      </c>
      <c r="AT21" s="6"/>
      <c r="AU21" s="4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ht="20.100000000000001" customHeight="1" x14ac:dyDescent="0.3">
      <c r="A22" s="41">
        <v>24</v>
      </c>
      <c r="B22" s="15" t="s">
        <v>204</v>
      </c>
      <c r="C22" s="15" t="s">
        <v>205</v>
      </c>
      <c r="D22" s="15" t="s">
        <v>82</v>
      </c>
      <c r="E22" s="16" t="s">
        <v>81</v>
      </c>
      <c r="F22" s="17" t="s">
        <v>269</v>
      </c>
      <c r="G22" s="13" t="s">
        <v>206</v>
      </c>
      <c r="H22" s="18">
        <v>42796</v>
      </c>
      <c r="I22" s="18" t="s">
        <v>123</v>
      </c>
      <c r="J22" s="14" t="s">
        <v>65</v>
      </c>
      <c r="K22" s="5" t="s">
        <v>207</v>
      </c>
      <c r="L22" s="5" t="s">
        <v>208</v>
      </c>
      <c r="M22" s="5" t="s">
        <v>209</v>
      </c>
      <c r="N22" s="5" t="s">
        <v>210</v>
      </c>
      <c r="O22" s="5" t="s">
        <v>211</v>
      </c>
      <c r="P22" s="27" t="s">
        <v>205</v>
      </c>
      <c r="Q22" s="32">
        <v>4</v>
      </c>
      <c r="R22" s="31">
        <f t="shared" si="0"/>
        <v>20</v>
      </c>
      <c r="S22" s="20">
        <v>4</v>
      </c>
      <c r="T22" s="19">
        <f t="shared" si="1"/>
        <v>16</v>
      </c>
      <c r="U22" s="20">
        <v>4</v>
      </c>
      <c r="V22" s="19">
        <f t="shared" si="2"/>
        <v>8</v>
      </c>
      <c r="W22" s="20">
        <v>4</v>
      </c>
      <c r="X22" s="19">
        <f t="shared" si="3"/>
        <v>12</v>
      </c>
      <c r="Y22" s="20">
        <v>4</v>
      </c>
      <c r="Z22" s="19">
        <f t="shared" si="4"/>
        <v>32</v>
      </c>
      <c r="AA22" s="20">
        <v>4</v>
      </c>
      <c r="AB22" s="19">
        <f t="shared" si="5"/>
        <v>16</v>
      </c>
      <c r="AC22" s="20">
        <v>4</v>
      </c>
      <c r="AD22" s="19">
        <f t="shared" si="6"/>
        <v>40</v>
      </c>
      <c r="AE22" s="20">
        <v>3</v>
      </c>
      <c r="AF22" s="19">
        <f t="shared" si="7"/>
        <v>9</v>
      </c>
      <c r="AG22" s="20">
        <v>4</v>
      </c>
      <c r="AH22" s="19">
        <f t="shared" si="8"/>
        <v>12</v>
      </c>
      <c r="AI22" s="20">
        <v>4</v>
      </c>
      <c r="AJ22" s="19">
        <f t="shared" si="9"/>
        <v>12</v>
      </c>
      <c r="AK22" s="20">
        <v>4</v>
      </c>
      <c r="AL22" s="19">
        <f t="shared" si="10"/>
        <v>20</v>
      </c>
      <c r="AM22" s="20">
        <v>4</v>
      </c>
      <c r="AN22" s="19">
        <f t="shared" si="11"/>
        <v>8</v>
      </c>
      <c r="AO22" s="20">
        <v>4</v>
      </c>
      <c r="AP22" s="19">
        <f t="shared" si="12"/>
        <v>20</v>
      </c>
      <c r="AQ22" s="21">
        <f t="shared" si="13"/>
        <v>225</v>
      </c>
      <c r="AR22" s="33" t="s">
        <v>68</v>
      </c>
      <c r="AS22" s="9"/>
      <c r="AT22" s="6"/>
      <c r="AU22" s="4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ht="20.100000000000001" customHeight="1" x14ac:dyDescent="0.3">
      <c r="A23" s="41">
        <v>23</v>
      </c>
      <c r="B23" s="15" t="s">
        <v>227</v>
      </c>
      <c r="C23" s="15" t="s">
        <v>228</v>
      </c>
      <c r="D23" s="15" t="s">
        <v>79</v>
      </c>
      <c r="E23" s="16" t="s">
        <v>83</v>
      </c>
      <c r="F23" s="17" t="s">
        <v>271</v>
      </c>
      <c r="G23" s="13" t="s">
        <v>272</v>
      </c>
      <c r="H23" s="18">
        <v>42740</v>
      </c>
      <c r="I23" s="18" t="s">
        <v>273</v>
      </c>
      <c r="J23" s="14" t="s">
        <v>65</v>
      </c>
      <c r="K23" s="5" t="s">
        <v>274</v>
      </c>
      <c r="L23" s="5" t="s">
        <v>275</v>
      </c>
      <c r="M23" s="5" t="s">
        <v>276</v>
      </c>
      <c r="N23" s="5" t="s">
        <v>277</v>
      </c>
      <c r="O23" s="5" t="s">
        <v>251</v>
      </c>
      <c r="P23" s="27" t="s">
        <v>228</v>
      </c>
      <c r="Q23" s="32">
        <v>4</v>
      </c>
      <c r="R23" s="31">
        <f t="shared" si="0"/>
        <v>20</v>
      </c>
      <c r="S23" s="20">
        <v>4</v>
      </c>
      <c r="T23" s="19">
        <f t="shared" si="1"/>
        <v>16</v>
      </c>
      <c r="U23" s="20">
        <v>4</v>
      </c>
      <c r="V23" s="19">
        <f t="shared" si="2"/>
        <v>8</v>
      </c>
      <c r="W23" s="20">
        <v>4</v>
      </c>
      <c r="X23" s="19">
        <f t="shared" si="3"/>
        <v>12</v>
      </c>
      <c r="Y23" s="20">
        <v>4</v>
      </c>
      <c r="Z23" s="19">
        <f t="shared" si="4"/>
        <v>32</v>
      </c>
      <c r="AA23" s="20">
        <v>3</v>
      </c>
      <c r="AB23" s="19">
        <f t="shared" si="5"/>
        <v>12</v>
      </c>
      <c r="AC23" s="20">
        <v>4</v>
      </c>
      <c r="AD23" s="19">
        <f t="shared" si="6"/>
        <v>40</v>
      </c>
      <c r="AE23" s="20">
        <v>4</v>
      </c>
      <c r="AF23" s="19">
        <f t="shared" si="7"/>
        <v>12</v>
      </c>
      <c r="AG23" s="20">
        <v>3</v>
      </c>
      <c r="AH23" s="19">
        <f t="shared" si="8"/>
        <v>9</v>
      </c>
      <c r="AI23" s="20">
        <v>4</v>
      </c>
      <c r="AJ23" s="19">
        <f t="shared" si="9"/>
        <v>12</v>
      </c>
      <c r="AK23" s="20">
        <v>4</v>
      </c>
      <c r="AL23" s="19">
        <f t="shared" si="10"/>
        <v>20</v>
      </c>
      <c r="AM23" s="20">
        <v>4</v>
      </c>
      <c r="AN23" s="19">
        <f t="shared" si="11"/>
        <v>8</v>
      </c>
      <c r="AO23" s="20">
        <v>4</v>
      </c>
      <c r="AP23" s="19">
        <f t="shared" si="12"/>
        <v>20</v>
      </c>
      <c r="AQ23" s="21">
        <f t="shared" si="13"/>
        <v>221</v>
      </c>
      <c r="AR23" s="33" t="s">
        <v>68</v>
      </c>
      <c r="AS23" s="9"/>
      <c r="AT23" s="6"/>
      <c r="AU23" s="4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ht="20.100000000000001" customHeight="1" x14ac:dyDescent="0.3">
      <c r="A24" s="41">
        <v>3</v>
      </c>
      <c r="B24" s="15" t="s">
        <v>180</v>
      </c>
      <c r="C24" s="15" t="s">
        <v>98</v>
      </c>
      <c r="D24" s="15" t="s">
        <v>82</v>
      </c>
      <c r="E24" s="16" t="s">
        <v>83</v>
      </c>
      <c r="F24" s="17" t="s">
        <v>254</v>
      </c>
      <c r="G24" s="13" t="s">
        <v>181</v>
      </c>
      <c r="H24" s="18">
        <v>42721</v>
      </c>
      <c r="I24" s="18" t="s">
        <v>96</v>
      </c>
      <c r="J24" s="14" t="s">
        <v>65</v>
      </c>
      <c r="K24" s="5" t="s">
        <v>182</v>
      </c>
      <c r="L24" s="5" t="s">
        <v>183</v>
      </c>
      <c r="M24" s="5" t="s">
        <v>184</v>
      </c>
      <c r="N24" s="5" t="s">
        <v>185</v>
      </c>
      <c r="O24" s="5" t="s">
        <v>186</v>
      </c>
      <c r="P24" s="27" t="s">
        <v>187</v>
      </c>
      <c r="Q24" s="32">
        <v>4</v>
      </c>
      <c r="R24" s="31">
        <f t="shared" si="0"/>
        <v>20</v>
      </c>
      <c r="S24" s="20">
        <v>3</v>
      </c>
      <c r="T24" s="19">
        <f t="shared" si="1"/>
        <v>12</v>
      </c>
      <c r="U24" s="20">
        <v>4</v>
      </c>
      <c r="V24" s="19">
        <f t="shared" si="2"/>
        <v>8</v>
      </c>
      <c r="W24" s="20">
        <v>4</v>
      </c>
      <c r="X24" s="19">
        <f t="shared" si="3"/>
        <v>12</v>
      </c>
      <c r="Y24" s="20">
        <v>4</v>
      </c>
      <c r="Z24" s="19">
        <f t="shared" si="4"/>
        <v>32</v>
      </c>
      <c r="AA24" s="20">
        <v>4</v>
      </c>
      <c r="AB24" s="19">
        <f t="shared" si="5"/>
        <v>16</v>
      </c>
      <c r="AC24" s="20">
        <v>4</v>
      </c>
      <c r="AD24" s="19">
        <f t="shared" si="6"/>
        <v>40</v>
      </c>
      <c r="AE24" s="20">
        <v>4</v>
      </c>
      <c r="AF24" s="19">
        <f t="shared" si="7"/>
        <v>12</v>
      </c>
      <c r="AG24" s="20">
        <v>3</v>
      </c>
      <c r="AH24" s="19">
        <f t="shared" si="8"/>
        <v>9</v>
      </c>
      <c r="AI24" s="20">
        <v>4</v>
      </c>
      <c r="AJ24" s="19">
        <f t="shared" si="9"/>
        <v>12</v>
      </c>
      <c r="AK24" s="20">
        <v>4</v>
      </c>
      <c r="AL24" s="19">
        <f t="shared" si="10"/>
        <v>20</v>
      </c>
      <c r="AM24" s="20">
        <v>4</v>
      </c>
      <c r="AN24" s="19">
        <f t="shared" si="11"/>
        <v>8</v>
      </c>
      <c r="AO24" s="20">
        <v>4</v>
      </c>
      <c r="AP24" s="19">
        <f t="shared" si="12"/>
        <v>20</v>
      </c>
      <c r="AQ24" s="21">
        <f t="shared" si="13"/>
        <v>221</v>
      </c>
      <c r="AR24" s="33" t="s">
        <v>68</v>
      </c>
      <c r="AS24" s="9"/>
      <c r="AT24" s="6"/>
      <c r="AU24" s="4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ht="20.100000000000001" customHeight="1" x14ac:dyDescent="0.3">
      <c r="A25" s="41">
        <v>17</v>
      </c>
      <c r="B25" s="15" t="s">
        <v>159</v>
      </c>
      <c r="C25" s="15" t="s">
        <v>160</v>
      </c>
      <c r="D25" s="15" t="s">
        <v>82</v>
      </c>
      <c r="E25" s="15" t="s">
        <v>80</v>
      </c>
      <c r="F25" s="17" t="s">
        <v>255</v>
      </c>
      <c r="G25" s="13" t="s">
        <v>161</v>
      </c>
      <c r="H25" s="18">
        <v>42641</v>
      </c>
      <c r="I25" s="18" t="s">
        <v>113</v>
      </c>
      <c r="J25" s="18" t="s">
        <v>65</v>
      </c>
      <c r="K25" s="5" t="s">
        <v>162</v>
      </c>
      <c r="L25" s="5" t="s">
        <v>163</v>
      </c>
      <c r="M25" s="5" t="s">
        <v>164</v>
      </c>
      <c r="N25" s="5" t="s">
        <v>165</v>
      </c>
      <c r="O25" s="5" t="s">
        <v>166</v>
      </c>
      <c r="P25" s="27" t="s">
        <v>160</v>
      </c>
      <c r="Q25" s="32">
        <v>4</v>
      </c>
      <c r="R25" s="31">
        <f t="shared" si="0"/>
        <v>20</v>
      </c>
      <c r="S25" s="20">
        <v>4</v>
      </c>
      <c r="T25" s="19">
        <f t="shared" si="1"/>
        <v>16</v>
      </c>
      <c r="U25" s="20">
        <v>4</v>
      </c>
      <c r="V25" s="19">
        <f t="shared" si="2"/>
        <v>8</v>
      </c>
      <c r="W25" s="20">
        <v>4</v>
      </c>
      <c r="X25" s="19">
        <f t="shared" si="3"/>
        <v>12</v>
      </c>
      <c r="Y25" s="20">
        <v>4</v>
      </c>
      <c r="Z25" s="19">
        <f t="shared" si="4"/>
        <v>32</v>
      </c>
      <c r="AA25" s="20">
        <v>4</v>
      </c>
      <c r="AB25" s="19">
        <f t="shared" si="5"/>
        <v>16</v>
      </c>
      <c r="AC25" s="20">
        <v>4</v>
      </c>
      <c r="AD25" s="19">
        <f t="shared" si="6"/>
        <v>40</v>
      </c>
      <c r="AE25" s="20">
        <v>3</v>
      </c>
      <c r="AF25" s="19">
        <f t="shared" si="7"/>
        <v>9</v>
      </c>
      <c r="AG25" s="20">
        <v>4</v>
      </c>
      <c r="AH25" s="19">
        <f t="shared" si="8"/>
        <v>12</v>
      </c>
      <c r="AI25" s="20">
        <v>4</v>
      </c>
      <c r="AJ25" s="19">
        <f t="shared" si="9"/>
        <v>12</v>
      </c>
      <c r="AK25" s="20">
        <v>4</v>
      </c>
      <c r="AL25" s="19">
        <f t="shared" si="10"/>
        <v>20</v>
      </c>
      <c r="AM25" s="20">
        <v>4</v>
      </c>
      <c r="AN25" s="19">
        <f t="shared" si="11"/>
        <v>8</v>
      </c>
      <c r="AO25" s="20">
        <v>3</v>
      </c>
      <c r="AP25" s="19">
        <f t="shared" si="12"/>
        <v>15</v>
      </c>
      <c r="AQ25" s="21">
        <f t="shared" si="13"/>
        <v>220</v>
      </c>
      <c r="AR25" s="33" t="s">
        <v>68</v>
      </c>
      <c r="AS25" s="9"/>
      <c r="AT25" s="6"/>
      <c r="AU25" s="4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ht="20.100000000000001" customHeight="1" x14ac:dyDescent="0.3">
      <c r="A26" s="41">
        <v>4</v>
      </c>
      <c r="B26" s="15" t="s">
        <v>188</v>
      </c>
      <c r="C26" s="15" t="s">
        <v>189</v>
      </c>
      <c r="D26" s="15" t="s">
        <v>79</v>
      </c>
      <c r="E26" s="16" t="s">
        <v>84</v>
      </c>
      <c r="F26" s="17" t="s">
        <v>267</v>
      </c>
      <c r="G26" s="13" t="s">
        <v>190</v>
      </c>
      <c r="H26" s="18">
        <v>42525</v>
      </c>
      <c r="I26" s="18" t="s">
        <v>97</v>
      </c>
      <c r="J26" s="14" t="s">
        <v>66</v>
      </c>
      <c r="K26" s="5" t="s">
        <v>191</v>
      </c>
      <c r="L26" s="5" t="s">
        <v>192</v>
      </c>
      <c r="M26" s="5" t="s">
        <v>193</v>
      </c>
      <c r="N26" s="5" t="s">
        <v>194</v>
      </c>
      <c r="O26" s="5" t="s">
        <v>195</v>
      </c>
      <c r="P26" s="27" t="s">
        <v>189</v>
      </c>
      <c r="Q26" s="32">
        <v>4</v>
      </c>
      <c r="R26" s="31">
        <f t="shared" si="0"/>
        <v>20</v>
      </c>
      <c r="S26" s="20">
        <v>4</v>
      </c>
      <c r="T26" s="19">
        <f t="shared" si="1"/>
        <v>16</v>
      </c>
      <c r="U26" s="20">
        <v>4</v>
      </c>
      <c r="V26" s="19">
        <f t="shared" si="2"/>
        <v>8</v>
      </c>
      <c r="W26" s="20">
        <v>4</v>
      </c>
      <c r="X26" s="19">
        <f t="shared" si="3"/>
        <v>12</v>
      </c>
      <c r="Y26" s="20">
        <v>4</v>
      </c>
      <c r="Z26" s="19">
        <f t="shared" si="4"/>
        <v>32</v>
      </c>
      <c r="AA26" s="20">
        <v>4</v>
      </c>
      <c r="AB26" s="19">
        <f t="shared" si="5"/>
        <v>16</v>
      </c>
      <c r="AC26" s="20">
        <v>4</v>
      </c>
      <c r="AD26" s="19">
        <f t="shared" si="6"/>
        <v>40</v>
      </c>
      <c r="AE26" s="20">
        <v>2</v>
      </c>
      <c r="AF26" s="19">
        <f t="shared" si="7"/>
        <v>6</v>
      </c>
      <c r="AG26" s="20">
        <v>3</v>
      </c>
      <c r="AH26" s="19">
        <f t="shared" si="8"/>
        <v>9</v>
      </c>
      <c r="AI26" s="20">
        <v>4</v>
      </c>
      <c r="AJ26" s="19">
        <f t="shared" si="9"/>
        <v>12</v>
      </c>
      <c r="AK26" s="20">
        <v>4</v>
      </c>
      <c r="AL26" s="19">
        <f t="shared" si="10"/>
        <v>20</v>
      </c>
      <c r="AM26" s="20">
        <v>4</v>
      </c>
      <c r="AN26" s="19">
        <f t="shared" si="11"/>
        <v>8</v>
      </c>
      <c r="AO26" s="20">
        <v>4</v>
      </c>
      <c r="AP26" s="19">
        <f t="shared" si="12"/>
        <v>20</v>
      </c>
      <c r="AQ26" s="21">
        <f t="shared" si="13"/>
        <v>219</v>
      </c>
      <c r="AR26" s="33" t="s">
        <v>68</v>
      </c>
      <c r="AS26" s="9"/>
      <c r="AT26" s="6"/>
      <c r="AU26" s="4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ht="20.100000000000001" customHeight="1" x14ac:dyDescent="0.3">
      <c r="A27" s="41">
        <v>12</v>
      </c>
      <c r="B27" s="15" t="s">
        <v>279</v>
      </c>
      <c r="C27" s="15" t="s">
        <v>278</v>
      </c>
      <c r="D27" s="15" t="s">
        <v>79</v>
      </c>
      <c r="E27" s="16" t="s">
        <v>121</v>
      </c>
      <c r="F27" s="17" t="s">
        <v>280</v>
      </c>
      <c r="G27" s="13" t="s">
        <v>281</v>
      </c>
      <c r="H27" s="18">
        <v>42848</v>
      </c>
      <c r="I27" s="18" t="s">
        <v>123</v>
      </c>
      <c r="J27" s="14" t="s">
        <v>65</v>
      </c>
      <c r="K27" s="5" t="s">
        <v>282</v>
      </c>
      <c r="L27" s="5" t="s">
        <v>283</v>
      </c>
      <c r="M27" s="5" t="s">
        <v>284</v>
      </c>
      <c r="N27" s="5" t="s">
        <v>285</v>
      </c>
      <c r="O27" s="5" t="s">
        <v>286</v>
      </c>
      <c r="P27" s="27" t="s">
        <v>278</v>
      </c>
      <c r="Q27" s="32">
        <v>4</v>
      </c>
      <c r="R27" s="31">
        <f t="shared" si="0"/>
        <v>20</v>
      </c>
      <c r="S27" s="20">
        <v>4</v>
      </c>
      <c r="T27" s="19">
        <f t="shared" si="1"/>
        <v>16</v>
      </c>
      <c r="U27" s="20">
        <v>4</v>
      </c>
      <c r="V27" s="19">
        <f t="shared" si="2"/>
        <v>8</v>
      </c>
      <c r="W27" s="20">
        <v>4</v>
      </c>
      <c r="X27" s="19">
        <f t="shared" si="3"/>
        <v>12</v>
      </c>
      <c r="Y27" s="32">
        <v>4</v>
      </c>
      <c r="Z27" s="19">
        <f t="shared" si="4"/>
        <v>32</v>
      </c>
      <c r="AA27" s="20">
        <v>4</v>
      </c>
      <c r="AB27" s="19">
        <f t="shared" si="5"/>
        <v>16</v>
      </c>
      <c r="AC27" s="20">
        <v>4</v>
      </c>
      <c r="AD27" s="19">
        <f t="shared" si="6"/>
        <v>40</v>
      </c>
      <c r="AE27" s="20">
        <v>3</v>
      </c>
      <c r="AF27" s="19">
        <f t="shared" si="7"/>
        <v>9</v>
      </c>
      <c r="AG27" s="20">
        <v>3</v>
      </c>
      <c r="AH27" s="19">
        <f t="shared" si="8"/>
        <v>9</v>
      </c>
      <c r="AI27" s="20">
        <v>4</v>
      </c>
      <c r="AJ27" s="19">
        <f t="shared" si="9"/>
        <v>12</v>
      </c>
      <c r="AK27" s="20">
        <v>4</v>
      </c>
      <c r="AL27" s="19">
        <f t="shared" si="10"/>
        <v>20</v>
      </c>
      <c r="AM27" s="20">
        <v>4</v>
      </c>
      <c r="AN27" s="19">
        <f t="shared" si="11"/>
        <v>8</v>
      </c>
      <c r="AO27" s="20">
        <v>3</v>
      </c>
      <c r="AP27" s="19">
        <f t="shared" si="12"/>
        <v>15</v>
      </c>
      <c r="AQ27" s="21">
        <f t="shared" si="13"/>
        <v>217</v>
      </c>
      <c r="AR27" s="33" t="s">
        <v>68</v>
      </c>
      <c r="AS27" s="9"/>
      <c r="AT27" s="6"/>
      <c r="AU27" s="4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ht="20.100000000000001" customHeight="1" x14ac:dyDescent="0.3">
      <c r="A28" s="41">
        <v>22</v>
      </c>
      <c r="B28" s="15" t="s">
        <v>110</v>
      </c>
      <c r="C28" s="15" t="s">
        <v>111</v>
      </c>
      <c r="D28" s="15" t="s">
        <v>82</v>
      </c>
      <c r="E28" s="16" t="s">
        <v>80</v>
      </c>
      <c r="F28" s="17" t="s">
        <v>260</v>
      </c>
      <c r="G28" s="13" t="s">
        <v>112</v>
      </c>
      <c r="H28" s="18" t="s">
        <v>129</v>
      </c>
      <c r="I28" s="18" t="s">
        <v>113</v>
      </c>
      <c r="J28" s="14" t="s">
        <v>65</v>
      </c>
      <c r="K28" s="5" t="s">
        <v>114</v>
      </c>
      <c r="L28" s="5" t="s">
        <v>115</v>
      </c>
      <c r="M28" s="5" t="s">
        <v>116</v>
      </c>
      <c r="N28" s="5" t="s">
        <v>117</v>
      </c>
      <c r="O28" s="5" t="s">
        <v>118</v>
      </c>
      <c r="P28" s="27" t="s">
        <v>111</v>
      </c>
      <c r="Q28" s="32">
        <v>4</v>
      </c>
      <c r="R28" s="31">
        <f t="shared" si="0"/>
        <v>20</v>
      </c>
      <c r="S28" s="20">
        <v>3</v>
      </c>
      <c r="T28" s="19">
        <f t="shared" si="1"/>
        <v>12</v>
      </c>
      <c r="U28" s="20">
        <v>4</v>
      </c>
      <c r="V28" s="19">
        <f t="shared" si="2"/>
        <v>8</v>
      </c>
      <c r="W28" s="20">
        <v>4</v>
      </c>
      <c r="X28" s="19">
        <f t="shared" si="3"/>
        <v>12</v>
      </c>
      <c r="Y28" s="20">
        <v>4</v>
      </c>
      <c r="Z28" s="19">
        <f t="shared" si="4"/>
        <v>32</v>
      </c>
      <c r="AA28" s="20">
        <v>3</v>
      </c>
      <c r="AB28" s="19">
        <f t="shared" si="5"/>
        <v>12</v>
      </c>
      <c r="AC28" s="20">
        <v>4</v>
      </c>
      <c r="AD28" s="19">
        <f t="shared" si="6"/>
        <v>40</v>
      </c>
      <c r="AE28" s="20">
        <v>4</v>
      </c>
      <c r="AF28" s="19">
        <f t="shared" si="7"/>
        <v>12</v>
      </c>
      <c r="AG28" s="20">
        <v>3</v>
      </c>
      <c r="AH28" s="19">
        <f t="shared" si="8"/>
        <v>9</v>
      </c>
      <c r="AI28" s="20">
        <v>4</v>
      </c>
      <c r="AJ28" s="19">
        <f t="shared" si="9"/>
        <v>12</v>
      </c>
      <c r="AK28" s="20">
        <v>4</v>
      </c>
      <c r="AL28" s="19">
        <f t="shared" si="10"/>
        <v>20</v>
      </c>
      <c r="AM28" s="20">
        <v>4</v>
      </c>
      <c r="AN28" s="19">
        <f t="shared" si="11"/>
        <v>8</v>
      </c>
      <c r="AO28" s="20">
        <v>3</v>
      </c>
      <c r="AP28" s="19">
        <f t="shared" si="12"/>
        <v>15</v>
      </c>
      <c r="AQ28" s="21">
        <f t="shared" si="13"/>
        <v>212</v>
      </c>
      <c r="AR28" s="33" t="s">
        <v>68</v>
      </c>
      <c r="AS28" s="9"/>
      <c r="AT28" s="6"/>
      <c r="AU28" s="4" t="s">
        <v>10</v>
      </c>
      <c r="AV28" s="2" t="s">
        <v>11</v>
      </c>
      <c r="AW28" s="2" t="s">
        <v>12</v>
      </c>
      <c r="AX28" s="2" t="s">
        <v>62</v>
      </c>
      <c r="AY28" s="2" t="s">
        <v>13</v>
      </c>
      <c r="AZ28" s="2" t="s">
        <v>14</v>
      </c>
      <c r="BA28" s="2" t="s">
        <v>15</v>
      </c>
      <c r="BB28" s="2" t="s">
        <v>63</v>
      </c>
      <c r="BC28" s="2" t="s">
        <v>18</v>
      </c>
      <c r="BD28" s="2" t="s">
        <v>21</v>
      </c>
      <c r="BE28" s="2" t="s">
        <v>16</v>
      </c>
      <c r="BF28" s="2" t="s">
        <v>17</v>
      </c>
      <c r="BG28" s="2" t="s">
        <v>20</v>
      </c>
    </row>
    <row r="29" spans="1:59" ht="20.100000000000001" customHeight="1" x14ac:dyDescent="0.3">
      <c r="A29" s="41">
        <v>19</v>
      </c>
      <c r="B29" s="15" t="s">
        <v>229</v>
      </c>
      <c r="C29" s="15" t="s">
        <v>230</v>
      </c>
      <c r="D29" s="15" t="s">
        <v>82</v>
      </c>
      <c r="E29" s="16" t="s">
        <v>231</v>
      </c>
      <c r="F29" s="17" t="s">
        <v>287</v>
      </c>
      <c r="G29" s="13" t="s">
        <v>288</v>
      </c>
      <c r="H29" s="18">
        <v>43021</v>
      </c>
      <c r="I29" s="18" t="s">
        <v>123</v>
      </c>
      <c r="J29" s="14" t="s">
        <v>65</v>
      </c>
      <c r="K29" s="5" t="s">
        <v>289</v>
      </c>
      <c r="L29" s="5" t="s">
        <v>290</v>
      </c>
      <c r="M29" s="5" t="s">
        <v>291</v>
      </c>
      <c r="N29" s="5" t="s">
        <v>292</v>
      </c>
      <c r="O29" s="5" t="s">
        <v>293</v>
      </c>
      <c r="P29" s="27" t="s">
        <v>230</v>
      </c>
      <c r="Q29" s="32">
        <v>4</v>
      </c>
      <c r="R29" s="31">
        <f t="shared" si="0"/>
        <v>20</v>
      </c>
      <c r="S29" s="20">
        <v>4</v>
      </c>
      <c r="T29" s="19">
        <f t="shared" si="1"/>
        <v>16</v>
      </c>
      <c r="U29" s="20">
        <v>4</v>
      </c>
      <c r="V29" s="19">
        <f t="shared" si="2"/>
        <v>8</v>
      </c>
      <c r="W29" s="20">
        <v>4</v>
      </c>
      <c r="X29" s="19">
        <f t="shared" si="3"/>
        <v>12</v>
      </c>
      <c r="Y29" s="20">
        <v>3</v>
      </c>
      <c r="Z29" s="19">
        <f t="shared" si="4"/>
        <v>24</v>
      </c>
      <c r="AA29" s="20">
        <v>3</v>
      </c>
      <c r="AB29" s="19">
        <f t="shared" si="5"/>
        <v>12</v>
      </c>
      <c r="AC29" s="20">
        <v>4</v>
      </c>
      <c r="AD29" s="19">
        <f t="shared" si="6"/>
        <v>40</v>
      </c>
      <c r="AE29" s="20">
        <v>3</v>
      </c>
      <c r="AF29" s="19">
        <f t="shared" si="7"/>
        <v>9</v>
      </c>
      <c r="AG29" s="20">
        <v>2</v>
      </c>
      <c r="AH29" s="19">
        <f t="shared" si="8"/>
        <v>6</v>
      </c>
      <c r="AI29" s="20">
        <v>4</v>
      </c>
      <c r="AJ29" s="19">
        <f t="shared" si="9"/>
        <v>12</v>
      </c>
      <c r="AK29" s="20">
        <v>4</v>
      </c>
      <c r="AL29" s="19">
        <f t="shared" si="10"/>
        <v>20</v>
      </c>
      <c r="AM29" s="20">
        <v>4</v>
      </c>
      <c r="AN29" s="19">
        <f t="shared" si="11"/>
        <v>8</v>
      </c>
      <c r="AO29" s="20">
        <v>4</v>
      </c>
      <c r="AP29" s="19">
        <f t="shared" si="12"/>
        <v>20</v>
      </c>
      <c r="AQ29" s="21">
        <f t="shared" si="13"/>
        <v>207</v>
      </c>
      <c r="AR29" s="33" t="s">
        <v>68</v>
      </c>
      <c r="AS29" s="9"/>
      <c r="AT29" s="6"/>
      <c r="AU29" s="4" t="s">
        <v>10</v>
      </c>
      <c r="AV29" s="2" t="s">
        <v>11</v>
      </c>
      <c r="AW29" s="2" t="s">
        <v>12</v>
      </c>
      <c r="AX29" s="2" t="s">
        <v>62</v>
      </c>
      <c r="AY29" s="2" t="s">
        <v>13</v>
      </c>
      <c r="AZ29" s="2" t="s">
        <v>14</v>
      </c>
      <c r="BA29" s="2" t="s">
        <v>15</v>
      </c>
      <c r="BB29" s="2" t="s">
        <v>63</v>
      </c>
      <c r="BC29" s="2" t="s">
        <v>18</v>
      </c>
      <c r="BD29" s="2" t="s">
        <v>21</v>
      </c>
      <c r="BE29" s="2" t="s">
        <v>16</v>
      </c>
      <c r="BF29" s="2" t="s">
        <v>17</v>
      </c>
      <c r="BG29" s="2" t="s">
        <v>20</v>
      </c>
    </row>
    <row r="30" spans="1:59" ht="20.100000000000001" customHeight="1" x14ac:dyDescent="0.3">
      <c r="A30" s="41">
        <v>6</v>
      </c>
      <c r="B30" s="15" t="s">
        <v>297</v>
      </c>
      <c r="C30" s="15" t="s">
        <v>177</v>
      </c>
      <c r="D30" s="15" t="s">
        <v>79</v>
      </c>
      <c r="E30" s="16" t="s">
        <v>81</v>
      </c>
      <c r="F30" s="17" t="s">
        <v>266</v>
      </c>
      <c r="G30" s="13" t="s">
        <v>178</v>
      </c>
      <c r="H30" s="18">
        <v>42913</v>
      </c>
      <c r="I30" s="18" t="s">
        <v>104</v>
      </c>
      <c r="J30" s="14" t="s">
        <v>65</v>
      </c>
      <c r="K30" s="5" t="s">
        <v>105</v>
      </c>
      <c r="L30" s="5" t="s">
        <v>106</v>
      </c>
      <c r="M30" s="5" t="s">
        <v>107</v>
      </c>
      <c r="N30" s="5" t="s">
        <v>108</v>
      </c>
      <c r="O30" s="5" t="s">
        <v>179</v>
      </c>
      <c r="P30" s="27" t="s">
        <v>177</v>
      </c>
      <c r="Q30" s="32">
        <v>4</v>
      </c>
      <c r="R30" s="31">
        <f t="shared" si="0"/>
        <v>20</v>
      </c>
      <c r="S30" s="20">
        <v>4</v>
      </c>
      <c r="T30" s="19">
        <f t="shared" si="1"/>
        <v>16</v>
      </c>
      <c r="U30" s="20">
        <v>4</v>
      </c>
      <c r="V30" s="19">
        <f t="shared" si="2"/>
        <v>8</v>
      </c>
      <c r="W30" s="20">
        <v>4</v>
      </c>
      <c r="X30" s="19">
        <f t="shared" si="3"/>
        <v>12</v>
      </c>
      <c r="Y30" s="20">
        <v>3</v>
      </c>
      <c r="Z30" s="19">
        <f t="shared" si="4"/>
        <v>24</v>
      </c>
      <c r="AA30" s="20">
        <v>3</v>
      </c>
      <c r="AB30" s="19">
        <f t="shared" si="5"/>
        <v>12</v>
      </c>
      <c r="AC30" s="20">
        <v>4</v>
      </c>
      <c r="AD30" s="19">
        <f t="shared" si="6"/>
        <v>40</v>
      </c>
      <c r="AE30" s="20">
        <v>2</v>
      </c>
      <c r="AF30" s="19">
        <f t="shared" si="7"/>
        <v>6</v>
      </c>
      <c r="AG30" s="20">
        <v>3</v>
      </c>
      <c r="AH30" s="19">
        <f t="shared" si="8"/>
        <v>9</v>
      </c>
      <c r="AI30" s="32">
        <v>4</v>
      </c>
      <c r="AJ30" s="19">
        <f t="shared" si="9"/>
        <v>12</v>
      </c>
      <c r="AK30" s="20">
        <v>4</v>
      </c>
      <c r="AL30" s="19">
        <f t="shared" si="10"/>
        <v>20</v>
      </c>
      <c r="AM30" s="20">
        <v>4</v>
      </c>
      <c r="AN30" s="19">
        <f t="shared" si="11"/>
        <v>8</v>
      </c>
      <c r="AO30" s="20">
        <v>4</v>
      </c>
      <c r="AP30" s="19">
        <f t="shared" si="12"/>
        <v>20</v>
      </c>
      <c r="AQ30" s="21">
        <f t="shared" si="13"/>
        <v>207</v>
      </c>
      <c r="AR30" s="33" t="s">
        <v>68</v>
      </c>
      <c r="AS30" s="9"/>
      <c r="AT30" s="6"/>
      <c r="AU30" s="4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ht="20.100000000000001" customHeight="1" x14ac:dyDescent="0.3">
      <c r="A31" s="41">
        <v>11</v>
      </c>
      <c r="B31" s="15" t="s">
        <v>244</v>
      </c>
      <c r="C31" s="15" t="s">
        <v>245</v>
      </c>
      <c r="D31" s="15" t="s">
        <v>79</v>
      </c>
      <c r="E31" s="16" t="s">
        <v>83</v>
      </c>
      <c r="F31" s="17" t="s">
        <v>270</v>
      </c>
      <c r="G31" s="13" t="s">
        <v>246</v>
      </c>
      <c r="H31" s="18" t="s">
        <v>247</v>
      </c>
      <c r="I31" s="18" t="s">
        <v>96</v>
      </c>
      <c r="J31" s="14" t="s">
        <v>65</v>
      </c>
      <c r="K31" s="5" t="s">
        <v>182</v>
      </c>
      <c r="L31" s="5" t="s">
        <v>183</v>
      </c>
      <c r="M31" s="5" t="s">
        <v>248</v>
      </c>
      <c r="N31" s="5" t="s">
        <v>249</v>
      </c>
      <c r="O31" s="5" t="s">
        <v>250</v>
      </c>
      <c r="P31" s="27" t="s">
        <v>245</v>
      </c>
      <c r="Q31" s="32">
        <v>4</v>
      </c>
      <c r="R31" s="31">
        <f t="shared" si="0"/>
        <v>20</v>
      </c>
      <c r="S31" s="20">
        <v>4</v>
      </c>
      <c r="T31" s="19">
        <f t="shared" si="1"/>
        <v>16</v>
      </c>
      <c r="U31" s="20">
        <v>4</v>
      </c>
      <c r="V31" s="19">
        <f t="shared" si="2"/>
        <v>8</v>
      </c>
      <c r="W31" s="20">
        <v>4</v>
      </c>
      <c r="X31" s="19">
        <f t="shared" si="3"/>
        <v>12</v>
      </c>
      <c r="Y31" s="20">
        <v>3</v>
      </c>
      <c r="Z31" s="19">
        <f t="shared" si="4"/>
        <v>24</v>
      </c>
      <c r="AA31" s="20">
        <v>4</v>
      </c>
      <c r="AB31" s="19">
        <f t="shared" si="5"/>
        <v>16</v>
      </c>
      <c r="AC31" s="20">
        <v>4</v>
      </c>
      <c r="AD31" s="19">
        <f t="shared" si="6"/>
        <v>40</v>
      </c>
      <c r="AE31" s="20">
        <v>2</v>
      </c>
      <c r="AF31" s="19">
        <f t="shared" si="7"/>
        <v>6</v>
      </c>
      <c r="AG31" s="20">
        <v>3</v>
      </c>
      <c r="AH31" s="19">
        <f t="shared" si="8"/>
        <v>9</v>
      </c>
      <c r="AI31" s="20">
        <v>4</v>
      </c>
      <c r="AJ31" s="19">
        <f t="shared" si="9"/>
        <v>12</v>
      </c>
      <c r="AK31" s="20">
        <v>4</v>
      </c>
      <c r="AL31" s="19">
        <f t="shared" si="10"/>
        <v>20</v>
      </c>
      <c r="AM31" s="20">
        <v>4</v>
      </c>
      <c r="AN31" s="19">
        <f t="shared" si="11"/>
        <v>8</v>
      </c>
      <c r="AO31" s="20">
        <v>3</v>
      </c>
      <c r="AP31" s="19">
        <f t="shared" si="12"/>
        <v>15</v>
      </c>
      <c r="AQ31" s="21">
        <f t="shared" si="13"/>
        <v>206</v>
      </c>
      <c r="AR31" s="33" t="s">
        <v>68</v>
      </c>
      <c r="AS31" s="9"/>
      <c r="AT31" s="6"/>
      <c r="AU31" s="4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ht="20.100000000000001" customHeight="1" x14ac:dyDescent="0.3">
      <c r="A32" s="41">
        <v>13</v>
      </c>
      <c r="B32" s="15" t="s">
        <v>167</v>
      </c>
      <c r="C32" s="15" t="s">
        <v>160</v>
      </c>
      <c r="D32" s="15" t="s">
        <v>82</v>
      </c>
      <c r="E32" s="16" t="s">
        <v>80</v>
      </c>
      <c r="F32" s="17" t="s">
        <v>256</v>
      </c>
      <c r="G32" s="13" t="s">
        <v>168</v>
      </c>
      <c r="H32" s="18">
        <v>43011</v>
      </c>
      <c r="I32" s="18" t="s">
        <v>113</v>
      </c>
      <c r="J32" s="14" t="s">
        <v>65</v>
      </c>
      <c r="K32" s="5" t="s">
        <v>169</v>
      </c>
      <c r="L32" s="5" t="s">
        <v>170</v>
      </c>
      <c r="M32" s="5" t="s">
        <v>171</v>
      </c>
      <c r="N32" s="5" t="s">
        <v>172</v>
      </c>
      <c r="O32" s="5" t="s">
        <v>166</v>
      </c>
      <c r="P32" s="27" t="s">
        <v>160</v>
      </c>
      <c r="Q32" s="32">
        <v>3</v>
      </c>
      <c r="R32" s="31">
        <f t="shared" si="0"/>
        <v>15</v>
      </c>
      <c r="S32" s="20">
        <v>3</v>
      </c>
      <c r="T32" s="19">
        <f t="shared" si="1"/>
        <v>12</v>
      </c>
      <c r="U32" s="20">
        <v>3</v>
      </c>
      <c r="V32" s="19">
        <f t="shared" si="2"/>
        <v>6</v>
      </c>
      <c r="W32" s="20">
        <v>3</v>
      </c>
      <c r="X32" s="19">
        <f t="shared" si="3"/>
        <v>9</v>
      </c>
      <c r="Y32" s="20">
        <v>4</v>
      </c>
      <c r="Z32" s="19">
        <f t="shared" si="4"/>
        <v>32</v>
      </c>
      <c r="AA32" s="20">
        <v>4</v>
      </c>
      <c r="AB32" s="19">
        <f t="shared" si="5"/>
        <v>16</v>
      </c>
      <c r="AC32" s="20">
        <v>4</v>
      </c>
      <c r="AD32" s="19">
        <f t="shared" si="6"/>
        <v>40</v>
      </c>
      <c r="AE32" s="20">
        <v>3</v>
      </c>
      <c r="AF32" s="19">
        <f t="shared" si="7"/>
        <v>9</v>
      </c>
      <c r="AG32" s="20">
        <v>3</v>
      </c>
      <c r="AH32" s="19">
        <f t="shared" si="8"/>
        <v>9</v>
      </c>
      <c r="AI32" s="20">
        <v>4</v>
      </c>
      <c r="AJ32" s="19">
        <f t="shared" si="9"/>
        <v>12</v>
      </c>
      <c r="AK32" s="20">
        <v>4</v>
      </c>
      <c r="AL32" s="19">
        <f t="shared" si="10"/>
        <v>20</v>
      </c>
      <c r="AM32" s="20">
        <v>4</v>
      </c>
      <c r="AN32" s="19">
        <f t="shared" si="11"/>
        <v>8</v>
      </c>
      <c r="AO32" s="20">
        <v>2</v>
      </c>
      <c r="AP32" s="19">
        <f t="shared" si="12"/>
        <v>10</v>
      </c>
      <c r="AQ32" s="21">
        <f t="shared" si="13"/>
        <v>198</v>
      </c>
      <c r="AR32" s="33" t="s">
        <v>67</v>
      </c>
      <c r="AS32" s="9"/>
      <c r="AT32" s="6"/>
      <c r="AU32" s="4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ht="20.100000000000001" customHeight="1" x14ac:dyDescent="0.3">
      <c r="A33" s="41">
        <v>7</v>
      </c>
      <c r="B33" s="15" t="s">
        <v>212</v>
      </c>
      <c r="C33" s="15" t="s">
        <v>213</v>
      </c>
      <c r="D33" s="15"/>
      <c r="E33" s="16" t="s">
        <v>80</v>
      </c>
      <c r="F33" s="17" t="s">
        <v>257</v>
      </c>
      <c r="G33" s="13" t="s">
        <v>214</v>
      </c>
      <c r="H33" s="18">
        <v>42543</v>
      </c>
      <c r="I33" s="18" t="s">
        <v>113</v>
      </c>
      <c r="J33" s="14" t="s">
        <v>65</v>
      </c>
      <c r="K33" s="5" t="s">
        <v>215</v>
      </c>
      <c r="L33" s="5" t="s">
        <v>216</v>
      </c>
      <c r="M33" s="5" t="s">
        <v>217</v>
      </c>
      <c r="N33" s="5" t="s">
        <v>218</v>
      </c>
      <c r="O33" s="5" t="s">
        <v>219</v>
      </c>
      <c r="P33" s="27" t="s">
        <v>213</v>
      </c>
      <c r="Q33" s="32">
        <v>4</v>
      </c>
      <c r="R33" s="31">
        <f t="shared" si="0"/>
        <v>20</v>
      </c>
      <c r="S33" s="20">
        <v>4</v>
      </c>
      <c r="T33" s="19">
        <f t="shared" si="1"/>
        <v>16</v>
      </c>
      <c r="U33" s="20">
        <v>4</v>
      </c>
      <c r="V33" s="19">
        <f t="shared" si="2"/>
        <v>8</v>
      </c>
      <c r="W33" s="20">
        <v>4</v>
      </c>
      <c r="X33" s="19">
        <f t="shared" si="3"/>
        <v>12</v>
      </c>
      <c r="Y33" s="20">
        <v>3</v>
      </c>
      <c r="Z33" s="19">
        <f t="shared" si="4"/>
        <v>24</v>
      </c>
      <c r="AA33" s="20">
        <v>3</v>
      </c>
      <c r="AB33" s="19">
        <f t="shared" si="5"/>
        <v>12</v>
      </c>
      <c r="AC33" s="20">
        <v>3</v>
      </c>
      <c r="AD33" s="19">
        <f t="shared" si="6"/>
        <v>30</v>
      </c>
      <c r="AE33" s="20">
        <v>1</v>
      </c>
      <c r="AF33" s="19">
        <f t="shared" si="7"/>
        <v>3</v>
      </c>
      <c r="AG33" s="32">
        <v>3</v>
      </c>
      <c r="AH33" s="19">
        <f t="shared" si="8"/>
        <v>9</v>
      </c>
      <c r="AI33" s="20">
        <v>4</v>
      </c>
      <c r="AJ33" s="19">
        <f t="shared" si="9"/>
        <v>12</v>
      </c>
      <c r="AK33" s="20">
        <v>4</v>
      </c>
      <c r="AL33" s="19">
        <f t="shared" si="10"/>
        <v>20</v>
      </c>
      <c r="AM33" s="20">
        <v>4</v>
      </c>
      <c r="AN33" s="19">
        <f t="shared" si="11"/>
        <v>8</v>
      </c>
      <c r="AO33" s="20">
        <v>3</v>
      </c>
      <c r="AP33" s="19">
        <f t="shared" si="12"/>
        <v>15</v>
      </c>
      <c r="AQ33" s="21">
        <f t="shared" si="13"/>
        <v>189</v>
      </c>
      <c r="AR33" s="33" t="s">
        <v>67</v>
      </c>
      <c r="AS33" s="9"/>
      <c r="AT33" s="6" t="s">
        <v>0</v>
      </c>
      <c r="AU33" s="4" t="s">
        <v>10</v>
      </c>
      <c r="AV33" s="2" t="s">
        <v>11</v>
      </c>
      <c r="AW33" s="2" t="s">
        <v>12</v>
      </c>
      <c r="AX33" s="2" t="s">
        <v>62</v>
      </c>
      <c r="AY33" s="2" t="s">
        <v>13</v>
      </c>
      <c r="AZ33" s="2" t="s">
        <v>14</v>
      </c>
      <c r="BA33" s="2" t="s">
        <v>15</v>
      </c>
      <c r="BB33" s="2" t="s">
        <v>63</v>
      </c>
      <c r="BC33" s="2" t="s">
        <v>18</v>
      </c>
      <c r="BD33" s="2" t="s">
        <v>21</v>
      </c>
      <c r="BE33" s="2" t="s">
        <v>16</v>
      </c>
      <c r="BF33" s="2" t="s">
        <v>17</v>
      </c>
      <c r="BG33" s="2" t="s">
        <v>20</v>
      </c>
    </row>
    <row r="34" spans="1:59" ht="20.100000000000001" customHeight="1" x14ac:dyDescent="0.3">
      <c r="A34" s="41">
        <v>14</v>
      </c>
      <c r="B34" s="15" t="s">
        <v>173</v>
      </c>
      <c r="C34" s="15" t="s">
        <v>174</v>
      </c>
      <c r="D34" s="15" t="s">
        <v>82</v>
      </c>
      <c r="E34" s="16" t="s">
        <v>80</v>
      </c>
      <c r="F34" s="17" t="s">
        <v>265</v>
      </c>
      <c r="G34" s="13" t="s">
        <v>175</v>
      </c>
      <c r="H34" s="18">
        <v>43011</v>
      </c>
      <c r="I34" s="18" t="s">
        <v>113</v>
      </c>
      <c r="J34" s="14" t="s">
        <v>65</v>
      </c>
      <c r="K34" s="5" t="s">
        <v>169</v>
      </c>
      <c r="L34" s="5" t="s">
        <v>170</v>
      </c>
      <c r="M34" s="5" t="s">
        <v>171</v>
      </c>
      <c r="N34" s="5" t="s">
        <v>172</v>
      </c>
      <c r="O34" s="5" t="s">
        <v>176</v>
      </c>
      <c r="P34" s="27" t="s">
        <v>174</v>
      </c>
      <c r="Q34" s="32"/>
      <c r="R34" s="31">
        <f t="shared" si="0"/>
        <v>0</v>
      </c>
      <c r="S34" s="20"/>
      <c r="T34" s="19">
        <f t="shared" si="1"/>
        <v>0</v>
      </c>
      <c r="U34" s="20"/>
      <c r="V34" s="19">
        <f t="shared" si="2"/>
        <v>0</v>
      </c>
      <c r="W34" s="20"/>
      <c r="X34" s="19">
        <f t="shared" si="3"/>
        <v>0</v>
      </c>
      <c r="Y34" s="34">
        <v>0</v>
      </c>
      <c r="Z34" s="19">
        <f t="shared" si="4"/>
        <v>0</v>
      </c>
      <c r="AA34" s="20"/>
      <c r="AB34" s="19">
        <f t="shared" si="5"/>
        <v>0</v>
      </c>
      <c r="AC34" s="20"/>
      <c r="AD34" s="19">
        <f t="shared" si="6"/>
        <v>0</v>
      </c>
      <c r="AE34" s="20"/>
      <c r="AF34" s="19">
        <f t="shared" si="7"/>
        <v>0</v>
      </c>
      <c r="AG34" s="20"/>
      <c r="AH34" s="19">
        <f t="shared" si="8"/>
        <v>0</v>
      </c>
      <c r="AI34" s="20"/>
      <c r="AJ34" s="19">
        <f t="shared" si="9"/>
        <v>0</v>
      </c>
      <c r="AK34" s="20"/>
      <c r="AL34" s="19">
        <f t="shared" si="10"/>
        <v>0</v>
      </c>
      <c r="AM34" s="20"/>
      <c r="AN34" s="19">
        <f t="shared" si="11"/>
        <v>0</v>
      </c>
      <c r="AO34" s="20"/>
      <c r="AP34" s="19">
        <f t="shared" si="12"/>
        <v>0</v>
      </c>
      <c r="AQ34" s="21" t="s">
        <v>65</v>
      </c>
      <c r="AR34" s="33" t="s">
        <v>295</v>
      </c>
      <c r="AS34" s="9"/>
      <c r="AT34" s="6"/>
      <c r="AU34" s="4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ht="20.100000000000001" customHeight="1" x14ac:dyDescent="0.3">
      <c r="A35" s="41">
        <v>21</v>
      </c>
      <c r="B35" s="15" t="s">
        <v>130</v>
      </c>
      <c r="C35" s="15" t="s">
        <v>131</v>
      </c>
      <c r="D35" s="15" t="s">
        <v>79</v>
      </c>
      <c r="E35" s="16" t="s">
        <v>102</v>
      </c>
      <c r="F35" s="17" t="s">
        <v>262</v>
      </c>
      <c r="G35" s="13" t="s">
        <v>132</v>
      </c>
      <c r="H35" s="18">
        <v>42918</v>
      </c>
      <c r="I35" s="18" t="s">
        <v>95</v>
      </c>
      <c r="J35" s="14" t="s">
        <v>65</v>
      </c>
      <c r="K35" s="5" t="s">
        <v>133</v>
      </c>
      <c r="L35" s="5" t="s">
        <v>134</v>
      </c>
      <c r="M35" s="5" t="s">
        <v>135</v>
      </c>
      <c r="N35" s="5" t="s">
        <v>136</v>
      </c>
      <c r="O35" s="5" t="s">
        <v>137</v>
      </c>
      <c r="P35" s="27" t="s">
        <v>131</v>
      </c>
      <c r="Q35" s="32"/>
      <c r="R35" s="31">
        <f t="shared" si="0"/>
        <v>0</v>
      </c>
      <c r="S35" s="20"/>
      <c r="T35" s="19">
        <f t="shared" si="1"/>
        <v>0</v>
      </c>
      <c r="U35" s="20"/>
      <c r="V35" s="19">
        <f t="shared" si="2"/>
        <v>0</v>
      </c>
      <c r="W35" s="20"/>
      <c r="X35" s="19">
        <f t="shared" si="3"/>
        <v>0</v>
      </c>
      <c r="Y35" s="20"/>
      <c r="Z35" s="19">
        <f t="shared" si="4"/>
        <v>0</v>
      </c>
      <c r="AA35" s="20"/>
      <c r="AB35" s="19">
        <f t="shared" si="5"/>
        <v>0</v>
      </c>
      <c r="AC35" s="20"/>
      <c r="AD35" s="19">
        <f t="shared" si="6"/>
        <v>0</v>
      </c>
      <c r="AE35" s="20"/>
      <c r="AF35" s="19">
        <f t="shared" si="7"/>
        <v>0</v>
      </c>
      <c r="AG35" s="20"/>
      <c r="AH35" s="19">
        <f t="shared" si="8"/>
        <v>0</v>
      </c>
      <c r="AI35" s="35">
        <v>0</v>
      </c>
      <c r="AJ35" s="19">
        <f t="shared" si="9"/>
        <v>0</v>
      </c>
      <c r="AK35" s="20"/>
      <c r="AL35" s="19">
        <f t="shared" si="10"/>
        <v>0</v>
      </c>
      <c r="AM35" s="20"/>
      <c r="AN35" s="19">
        <f t="shared" si="11"/>
        <v>0</v>
      </c>
      <c r="AO35" s="20"/>
      <c r="AP35" s="19">
        <f t="shared" si="12"/>
        <v>0</v>
      </c>
      <c r="AQ35" s="21" t="s">
        <v>65</v>
      </c>
      <c r="AR35" s="33" t="s">
        <v>295</v>
      </c>
      <c r="AS35" s="9"/>
      <c r="AT35" s="6" t="s">
        <v>0</v>
      </c>
      <c r="AU35" s="4" t="s">
        <v>10</v>
      </c>
      <c r="AV35" s="2" t="s">
        <v>11</v>
      </c>
      <c r="AW35" s="2" t="s">
        <v>12</v>
      </c>
      <c r="AX35" s="2" t="s">
        <v>62</v>
      </c>
      <c r="AY35" s="2" t="s">
        <v>13</v>
      </c>
      <c r="AZ35" s="2" t="s">
        <v>14</v>
      </c>
      <c r="BA35" s="2" t="s">
        <v>15</v>
      </c>
      <c r="BB35" s="2" t="s">
        <v>63</v>
      </c>
      <c r="BC35" s="2" t="s">
        <v>18</v>
      </c>
      <c r="BD35" s="2" t="s">
        <v>21</v>
      </c>
      <c r="BE35" s="2" t="s">
        <v>16</v>
      </c>
      <c r="BF35" s="2" t="s">
        <v>17</v>
      </c>
      <c r="BG35" s="2" t="s">
        <v>20</v>
      </c>
    </row>
    <row r="36" spans="1:59" ht="20.100000000000001" customHeight="1" x14ac:dyDescent="0.3">
      <c r="A36" s="41">
        <v>20</v>
      </c>
      <c r="B36" s="15" t="s">
        <v>196</v>
      </c>
      <c r="C36" s="15" t="s">
        <v>197</v>
      </c>
      <c r="D36" s="15"/>
      <c r="E36" s="16" t="s">
        <v>84</v>
      </c>
      <c r="F36" s="17" t="s">
        <v>268</v>
      </c>
      <c r="G36" s="13" t="s">
        <v>198</v>
      </c>
      <c r="H36" s="18">
        <v>42587</v>
      </c>
      <c r="I36" s="18" t="s">
        <v>97</v>
      </c>
      <c r="J36" s="14" t="s">
        <v>65</v>
      </c>
      <c r="K36" s="5" t="s">
        <v>199</v>
      </c>
      <c r="L36" s="5" t="s">
        <v>200</v>
      </c>
      <c r="M36" s="5" t="s">
        <v>201</v>
      </c>
      <c r="N36" s="5" t="s">
        <v>202</v>
      </c>
      <c r="O36" s="5" t="s">
        <v>203</v>
      </c>
      <c r="P36" s="27" t="s">
        <v>197</v>
      </c>
      <c r="Q36" s="32"/>
      <c r="R36" s="31">
        <f t="shared" si="0"/>
        <v>0</v>
      </c>
      <c r="S36" s="20"/>
      <c r="T36" s="19">
        <f t="shared" si="1"/>
        <v>0</v>
      </c>
      <c r="U36" s="35">
        <v>0</v>
      </c>
      <c r="V36" s="19">
        <f t="shared" si="2"/>
        <v>0</v>
      </c>
      <c r="W36" s="20"/>
      <c r="X36" s="19">
        <f t="shared" si="3"/>
        <v>0</v>
      </c>
      <c r="Y36" s="20"/>
      <c r="Z36" s="19">
        <f t="shared" si="4"/>
        <v>0</v>
      </c>
      <c r="AA36" s="20"/>
      <c r="AB36" s="19">
        <f t="shared" si="5"/>
        <v>0</v>
      </c>
      <c r="AC36" s="20"/>
      <c r="AD36" s="19">
        <f t="shared" si="6"/>
        <v>0</v>
      </c>
      <c r="AE36" s="20"/>
      <c r="AF36" s="19">
        <f t="shared" si="7"/>
        <v>0</v>
      </c>
      <c r="AG36" s="20"/>
      <c r="AH36" s="19">
        <f t="shared" si="8"/>
        <v>0</v>
      </c>
      <c r="AI36" s="20"/>
      <c r="AJ36" s="19">
        <f t="shared" si="9"/>
        <v>0</v>
      </c>
      <c r="AK36" s="20"/>
      <c r="AL36" s="19">
        <f t="shared" si="10"/>
        <v>0</v>
      </c>
      <c r="AM36" s="20"/>
      <c r="AN36" s="19">
        <f t="shared" si="11"/>
        <v>0</v>
      </c>
      <c r="AO36" s="20"/>
      <c r="AP36" s="19">
        <f t="shared" si="12"/>
        <v>0</v>
      </c>
      <c r="AQ36" s="21" t="s">
        <v>65</v>
      </c>
      <c r="AR36" s="33" t="s">
        <v>295</v>
      </c>
      <c r="AS36" s="9"/>
      <c r="AT36" s="6"/>
      <c r="AU36" s="4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ht="20.100000000000001" customHeight="1" x14ac:dyDescent="0.3">
      <c r="A37" s="41">
        <v>8</v>
      </c>
      <c r="B37" s="15" t="s">
        <v>232</v>
      </c>
      <c r="C37" s="15" t="s">
        <v>233</v>
      </c>
      <c r="D37" s="15" t="s">
        <v>79</v>
      </c>
      <c r="E37" s="16" t="s">
        <v>102</v>
      </c>
      <c r="F37" s="17" t="s">
        <v>258</v>
      </c>
      <c r="G37" s="13" t="s">
        <v>234</v>
      </c>
      <c r="H37" s="18">
        <v>42059</v>
      </c>
      <c r="I37" s="18" t="s">
        <v>95</v>
      </c>
      <c r="J37" s="14" t="s">
        <v>65</v>
      </c>
      <c r="K37" s="5" t="s">
        <v>235</v>
      </c>
      <c r="L37" s="5" t="s">
        <v>236</v>
      </c>
      <c r="M37" s="5" t="s">
        <v>237</v>
      </c>
      <c r="N37" s="5" t="s">
        <v>240</v>
      </c>
      <c r="O37" s="5" t="s">
        <v>238</v>
      </c>
      <c r="P37" s="27" t="s">
        <v>233</v>
      </c>
      <c r="Q37" s="34">
        <v>0</v>
      </c>
      <c r="R37" s="31">
        <f t="shared" si="0"/>
        <v>0</v>
      </c>
      <c r="S37" s="20"/>
      <c r="T37" s="19">
        <f t="shared" si="1"/>
        <v>0</v>
      </c>
      <c r="U37" s="32"/>
      <c r="V37" s="19">
        <f t="shared" si="2"/>
        <v>0</v>
      </c>
      <c r="W37" s="20"/>
      <c r="X37" s="19">
        <f t="shared" si="3"/>
        <v>0</v>
      </c>
      <c r="Y37" s="20"/>
      <c r="Z37" s="19">
        <f t="shared" si="4"/>
        <v>0</v>
      </c>
      <c r="AA37" s="20"/>
      <c r="AB37" s="19">
        <f t="shared" si="5"/>
        <v>0</v>
      </c>
      <c r="AC37" s="20"/>
      <c r="AD37" s="19">
        <f t="shared" si="6"/>
        <v>0</v>
      </c>
      <c r="AE37" s="20"/>
      <c r="AF37" s="19">
        <f t="shared" si="7"/>
        <v>0</v>
      </c>
      <c r="AG37" s="20"/>
      <c r="AH37" s="19">
        <f t="shared" si="8"/>
        <v>0</v>
      </c>
      <c r="AI37" s="20"/>
      <c r="AJ37" s="19">
        <f t="shared" si="9"/>
        <v>0</v>
      </c>
      <c r="AK37" s="20"/>
      <c r="AL37" s="19">
        <f t="shared" si="10"/>
        <v>0</v>
      </c>
      <c r="AM37" s="20"/>
      <c r="AN37" s="19">
        <f t="shared" si="11"/>
        <v>0</v>
      </c>
      <c r="AO37" s="20"/>
      <c r="AP37" s="19">
        <f t="shared" si="12"/>
        <v>0</v>
      </c>
      <c r="AQ37" s="21" t="s">
        <v>65</v>
      </c>
      <c r="AR37" s="33" t="s">
        <v>295</v>
      </c>
      <c r="AS37" s="9"/>
      <c r="AT37" s="6"/>
      <c r="AU37" s="4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ht="20.100000000000001" customHeight="1" x14ac:dyDescent="0.3">
      <c r="A38" s="41">
        <v>10</v>
      </c>
      <c r="B38" s="15" t="s">
        <v>242</v>
      </c>
      <c r="C38" s="15" t="s">
        <v>233</v>
      </c>
      <c r="D38" s="15"/>
      <c r="E38" s="16" t="s">
        <v>102</v>
      </c>
      <c r="F38" s="17" t="s">
        <v>259</v>
      </c>
      <c r="G38" s="13" t="s">
        <v>243</v>
      </c>
      <c r="H38" s="18">
        <v>42059</v>
      </c>
      <c r="I38" s="18" t="s">
        <v>241</v>
      </c>
      <c r="J38" s="14" t="s">
        <v>66</v>
      </c>
      <c r="K38" s="5" t="s">
        <v>235</v>
      </c>
      <c r="L38" s="5" t="s">
        <v>236</v>
      </c>
      <c r="M38" s="5" t="s">
        <v>237</v>
      </c>
      <c r="N38" s="5" t="s">
        <v>240</v>
      </c>
      <c r="O38" s="5" t="s">
        <v>239</v>
      </c>
      <c r="P38" s="27" t="s">
        <v>233</v>
      </c>
      <c r="Q38" s="32"/>
      <c r="R38" s="31">
        <f t="shared" si="0"/>
        <v>0</v>
      </c>
      <c r="S38" s="20"/>
      <c r="T38" s="19">
        <f t="shared" si="1"/>
        <v>0</v>
      </c>
      <c r="U38" s="20"/>
      <c r="V38" s="19">
        <f t="shared" si="2"/>
        <v>0</v>
      </c>
      <c r="W38" s="20"/>
      <c r="X38" s="19">
        <f t="shared" si="3"/>
        <v>0</v>
      </c>
      <c r="Y38" s="35">
        <v>0</v>
      </c>
      <c r="Z38" s="19">
        <f t="shared" si="4"/>
        <v>0</v>
      </c>
      <c r="AA38" s="20"/>
      <c r="AB38" s="19">
        <f t="shared" si="5"/>
        <v>0</v>
      </c>
      <c r="AC38" s="20"/>
      <c r="AD38" s="19">
        <f t="shared" si="6"/>
        <v>0</v>
      </c>
      <c r="AE38" s="20"/>
      <c r="AF38" s="19">
        <f t="shared" si="7"/>
        <v>0</v>
      </c>
      <c r="AG38" s="20"/>
      <c r="AH38" s="19">
        <f t="shared" si="8"/>
        <v>0</v>
      </c>
      <c r="AI38" s="20"/>
      <c r="AJ38" s="19">
        <f t="shared" si="9"/>
        <v>0</v>
      </c>
      <c r="AK38" s="20"/>
      <c r="AL38" s="19">
        <f t="shared" si="10"/>
        <v>0</v>
      </c>
      <c r="AM38" s="20"/>
      <c r="AN38" s="19">
        <f t="shared" si="11"/>
        <v>0</v>
      </c>
      <c r="AO38" s="20"/>
      <c r="AP38" s="19">
        <f t="shared" si="12"/>
        <v>0</v>
      </c>
      <c r="AQ38" s="21" t="s">
        <v>65</v>
      </c>
      <c r="AR38" s="33" t="s">
        <v>295</v>
      </c>
      <c r="AS38" s="9"/>
      <c r="AT38" s="6"/>
      <c r="AU38" s="4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ht="20.100000000000001" customHeight="1" x14ac:dyDescent="0.3">
      <c r="A39" s="41">
        <v>1</v>
      </c>
      <c r="B39" s="15" t="s">
        <v>99</v>
      </c>
      <c r="C39" s="15" t="s">
        <v>98</v>
      </c>
      <c r="D39" s="15" t="s">
        <v>82</v>
      </c>
      <c r="E39" s="16" t="s">
        <v>81</v>
      </c>
      <c r="F39" s="17" t="s">
        <v>253</v>
      </c>
      <c r="G39" s="13" t="s">
        <v>103</v>
      </c>
      <c r="H39" s="18" t="s">
        <v>252</v>
      </c>
      <c r="I39" s="18" t="s">
        <v>104</v>
      </c>
      <c r="J39" s="14" t="s">
        <v>65</v>
      </c>
      <c r="K39" s="5" t="s">
        <v>105</v>
      </c>
      <c r="L39" s="5" t="s">
        <v>106</v>
      </c>
      <c r="M39" s="5" t="s">
        <v>107</v>
      </c>
      <c r="N39" s="5" t="s">
        <v>108</v>
      </c>
      <c r="O39" s="5" t="s">
        <v>109</v>
      </c>
      <c r="P39" s="27" t="s">
        <v>187</v>
      </c>
      <c r="Q39" s="32">
        <v>4</v>
      </c>
      <c r="R39" s="31">
        <f t="shared" si="0"/>
        <v>20</v>
      </c>
      <c r="S39" s="20">
        <v>3</v>
      </c>
      <c r="T39" s="19">
        <f t="shared" si="1"/>
        <v>12</v>
      </c>
      <c r="U39" s="20">
        <v>4</v>
      </c>
      <c r="V39" s="19">
        <f t="shared" si="2"/>
        <v>8</v>
      </c>
      <c r="W39" s="20">
        <v>4</v>
      </c>
      <c r="X39" s="19">
        <f t="shared" si="3"/>
        <v>12</v>
      </c>
      <c r="Y39" s="35">
        <v>0</v>
      </c>
      <c r="Z39" s="19">
        <f t="shared" si="4"/>
        <v>0</v>
      </c>
      <c r="AA39" s="20"/>
      <c r="AB39" s="19">
        <f t="shared" si="5"/>
        <v>0</v>
      </c>
      <c r="AC39" s="20"/>
      <c r="AD39" s="19">
        <f t="shared" si="6"/>
        <v>0</v>
      </c>
      <c r="AE39" s="20"/>
      <c r="AF39" s="19">
        <f t="shared" si="7"/>
        <v>0</v>
      </c>
      <c r="AG39" s="20"/>
      <c r="AH39" s="19">
        <f t="shared" si="8"/>
        <v>0</v>
      </c>
      <c r="AI39" s="20"/>
      <c r="AJ39" s="19">
        <f t="shared" si="9"/>
        <v>0</v>
      </c>
      <c r="AK39" s="20"/>
      <c r="AL39" s="19">
        <f t="shared" si="10"/>
        <v>0</v>
      </c>
      <c r="AM39" s="20"/>
      <c r="AN39" s="19">
        <f t="shared" si="11"/>
        <v>0</v>
      </c>
      <c r="AO39" s="20"/>
      <c r="AP39" s="19">
        <f t="shared" si="12"/>
        <v>0</v>
      </c>
      <c r="AQ39" s="21" t="s">
        <v>65</v>
      </c>
      <c r="AR39" s="33" t="s">
        <v>295</v>
      </c>
      <c r="AS39" s="9"/>
      <c r="AT39" s="6"/>
      <c r="AU39" s="4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ht="20.100000000000001" customHeight="1" x14ac:dyDescent="0.3">
      <c r="A40" s="41">
        <v>2</v>
      </c>
      <c r="B40" s="15" t="s">
        <v>155</v>
      </c>
      <c r="C40" s="15" t="s">
        <v>156</v>
      </c>
      <c r="D40" s="15" t="s">
        <v>82</v>
      </c>
      <c r="E40" s="16" t="s">
        <v>81</v>
      </c>
      <c r="F40" s="17" t="s">
        <v>264</v>
      </c>
      <c r="G40" s="13" t="s">
        <v>157</v>
      </c>
      <c r="H40" s="18">
        <v>42913</v>
      </c>
      <c r="I40" s="18" t="s">
        <v>104</v>
      </c>
      <c r="J40" s="14" t="s">
        <v>65</v>
      </c>
      <c r="K40" s="5" t="s">
        <v>105</v>
      </c>
      <c r="L40" s="5" t="s">
        <v>106</v>
      </c>
      <c r="M40" s="5" t="s">
        <v>107</v>
      </c>
      <c r="N40" s="5" t="s">
        <v>108</v>
      </c>
      <c r="O40" s="5" t="s">
        <v>158</v>
      </c>
      <c r="P40" s="27" t="s">
        <v>156</v>
      </c>
      <c r="Q40" s="32"/>
      <c r="R40" s="31">
        <f t="shared" si="0"/>
        <v>0</v>
      </c>
      <c r="S40" s="20"/>
      <c r="T40" s="19">
        <f t="shared" si="1"/>
        <v>0</v>
      </c>
      <c r="U40" s="20"/>
      <c r="V40" s="19">
        <f t="shared" si="2"/>
        <v>0</v>
      </c>
      <c r="W40" s="20"/>
      <c r="X40" s="19">
        <f t="shared" si="3"/>
        <v>0</v>
      </c>
      <c r="Y40" s="20"/>
      <c r="Z40" s="19">
        <f t="shared" si="4"/>
        <v>0</v>
      </c>
      <c r="AA40" s="20"/>
      <c r="AB40" s="19">
        <f t="shared" si="5"/>
        <v>0</v>
      </c>
      <c r="AC40" s="20"/>
      <c r="AD40" s="19">
        <f t="shared" si="6"/>
        <v>0</v>
      </c>
      <c r="AE40" s="20"/>
      <c r="AF40" s="19">
        <f t="shared" si="7"/>
        <v>0</v>
      </c>
      <c r="AG40" s="35">
        <v>0</v>
      </c>
      <c r="AH40" s="19">
        <f t="shared" si="8"/>
        <v>0</v>
      </c>
      <c r="AI40" s="20"/>
      <c r="AJ40" s="19">
        <f t="shared" si="9"/>
        <v>0</v>
      </c>
      <c r="AK40" s="20"/>
      <c r="AL40" s="19">
        <f t="shared" si="10"/>
        <v>0</v>
      </c>
      <c r="AM40" s="20"/>
      <c r="AN40" s="19">
        <f t="shared" si="11"/>
        <v>0</v>
      </c>
      <c r="AO40" s="20"/>
      <c r="AP40" s="19">
        <f t="shared" si="12"/>
        <v>0</v>
      </c>
      <c r="AQ40" s="21" t="s">
        <v>65</v>
      </c>
      <c r="AR40" s="33" t="s">
        <v>295</v>
      </c>
      <c r="AS40" s="9"/>
      <c r="AT40" s="6"/>
      <c r="AU40" s="4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ht="20.100000000000001" customHeight="1" x14ac:dyDescent="0.3">
      <c r="A41" s="41">
        <v>18</v>
      </c>
      <c r="B41" s="15" t="s">
        <v>138</v>
      </c>
      <c r="C41" s="15" t="s">
        <v>139</v>
      </c>
      <c r="D41" s="15"/>
      <c r="E41" s="16" t="s">
        <v>84</v>
      </c>
      <c r="F41" s="17" t="s">
        <v>263</v>
      </c>
      <c r="G41" s="13" t="s">
        <v>140</v>
      </c>
      <c r="H41" s="18">
        <v>43102</v>
      </c>
      <c r="I41" s="18" t="s">
        <v>97</v>
      </c>
      <c r="J41" s="14" t="s">
        <v>65</v>
      </c>
      <c r="K41" s="5" t="s">
        <v>141</v>
      </c>
      <c r="L41" s="5" t="s">
        <v>142</v>
      </c>
      <c r="M41" s="5" t="s">
        <v>143</v>
      </c>
      <c r="N41" s="5" t="s">
        <v>144</v>
      </c>
      <c r="O41" s="5" t="s">
        <v>145</v>
      </c>
      <c r="P41" s="27" t="s">
        <v>139</v>
      </c>
      <c r="Q41" s="32"/>
      <c r="R41" s="31">
        <f t="shared" si="0"/>
        <v>0</v>
      </c>
      <c r="S41" s="20"/>
      <c r="T41" s="19">
        <f t="shared" si="1"/>
        <v>0</v>
      </c>
      <c r="U41" s="20"/>
      <c r="V41" s="19">
        <f t="shared" si="2"/>
        <v>0</v>
      </c>
      <c r="W41" s="20"/>
      <c r="X41" s="19">
        <f t="shared" si="3"/>
        <v>0</v>
      </c>
      <c r="Y41" s="20"/>
      <c r="Z41" s="19">
        <f t="shared" si="4"/>
        <v>0</v>
      </c>
      <c r="AA41" s="20"/>
      <c r="AB41" s="19">
        <f t="shared" si="5"/>
        <v>0</v>
      </c>
      <c r="AC41" s="20"/>
      <c r="AD41" s="19">
        <f t="shared" si="6"/>
        <v>0</v>
      </c>
      <c r="AE41" s="20"/>
      <c r="AF41" s="19">
        <f t="shared" si="7"/>
        <v>0</v>
      </c>
      <c r="AG41" s="20"/>
      <c r="AH41" s="19">
        <f t="shared" si="8"/>
        <v>0</v>
      </c>
      <c r="AI41" s="20"/>
      <c r="AJ41" s="19">
        <f t="shared" si="9"/>
        <v>0</v>
      </c>
      <c r="AK41" s="20"/>
      <c r="AL41" s="19">
        <f t="shared" si="10"/>
        <v>0</v>
      </c>
      <c r="AM41" s="20"/>
      <c r="AN41" s="19">
        <f t="shared" si="11"/>
        <v>0</v>
      </c>
      <c r="AO41" s="20"/>
      <c r="AP41" s="19">
        <f t="shared" si="12"/>
        <v>0</v>
      </c>
      <c r="AQ41" s="21" t="s">
        <v>294</v>
      </c>
      <c r="AR41" s="33" t="s">
        <v>296</v>
      </c>
      <c r="AS41" s="9"/>
      <c r="AT41" s="6"/>
      <c r="AU41" s="4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ht="20.100000000000001" customHeight="1" thickBot="1" x14ac:dyDescent="0.35">
      <c r="A42" s="42">
        <v>15</v>
      </c>
      <c r="B42" s="43" t="s">
        <v>119</v>
      </c>
      <c r="C42" s="43" t="s">
        <v>120</v>
      </c>
      <c r="D42" s="43" t="s">
        <v>79</v>
      </c>
      <c r="E42" s="44" t="s">
        <v>121</v>
      </c>
      <c r="F42" s="45" t="s">
        <v>261</v>
      </c>
      <c r="G42" s="46" t="s">
        <v>122</v>
      </c>
      <c r="H42" s="47">
        <v>43049</v>
      </c>
      <c r="I42" s="47" t="s">
        <v>123</v>
      </c>
      <c r="J42" s="48" t="s">
        <v>65</v>
      </c>
      <c r="K42" s="10" t="s">
        <v>124</v>
      </c>
      <c r="L42" s="10" t="s">
        <v>125</v>
      </c>
      <c r="M42" s="10" t="s">
        <v>126</v>
      </c>
      <c r="N42" s="10" t="s">
        <v>127</v>
      </c>
      <c r="O42" s="10" t="s">
        <v>128</v>
      </c>
      <c r="P42" s="49" t="s">
        <v>120</v>
      </c>
      <c r="Q42" s="50"/>
      <c r="R42" s="51">
        <f t="shared" si="0"/>
        <v>0</v>
      </c>
      <c r="S42" s="52"/>
      <c r="T42" s="53">
        <f t="shared" si="1"/>
        <v>0</v>
      </c>
      <c r="U42" s="52"/>
      <c r="V42" s="53">
        <f t="shared" si="2"/>
        <v>0</v>
      </c>
      <c r="W42" s="52"/>
      <c r="X42" s="53">
        <f t="shared" si="3"/>
        <v>0</v>
      </c>
      <c r="Y42" s="52"/>
      <c r="Z42" s="53">
        <f t="shared" si="4"/>
        <v>0</v>
      </c>
      <c r="AA42" s="52"/>
      <c r="AB42" s="53">
        <f t="shared" si="5"/>
        <v>0</v>
      </c>
      <c r="AC42" s="52"/>
      <c r="AD42" s="53">
        <f t="shared" si="6"/>
        <v>0</v>
      </c>
      <c r="AE42" s="52"/>
      <c r="AF42" s="53">
        <f t="shared" si="7"/>
        <v>0</v>
      </c>
      <c r="AG42" s="52"/>
      <c r="AH42" s="53">
        <f t="shared" si="8"/>
        <v>0</v>
      </c>
      <c r="AI42" s="52"/>
      <c r="AJ42" s="53">
        <f t="shared" si="9"/>
        <v>0</v>
      </c>
      <c r="AK42" s="52"/>
      <c r="AL42" s="53">
        <f t="shared" si="10"/>
        <v>0</v>
      </c>
      <c r="AM42" s="52"/>
      <c r="AN42" s="53">
        <f t="shared" si="11"/>
        <v>0</v>
      </c>
      <c r="AO42" s="52"/>
      <c r="AP42" s="53">
        <f t="shared" si="12"/>
        <v>0</v>
      </c>
      <c r="AQ42" s="54" t="s">
        <v>294</v>
      </c>
      <c r="AR42" s="55" t="s">
        <v>296</v>
      </c>
      <c r="AS42" s="11"/>
      <c r="AT42" s="57"/>
      <c r="AU42" s="58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</row>
    <row r="43" spans="1:59" x14ac:dyDescent="0.3">
      <c r="A43" s="60"/>
      <c r="B43" s="61"/>
      <c r="Q43"/>
    </row>
    <row r="44" spans="1:59" x14ac:dyDescent="0.3">
      <c r="A44" s="60"/>
      <c r="B44" s="61"/>
      <c r="Q44"/>
    </row>
    <row r="45" spans="1:59" x14ac:dyDescent="0.3">
      <c r="A45" s="60"/>
      <c r="B45" s="61"/>
      <c r="Q45"/>
    </row>
    <row r="46" spans="1:59" x14ac:dyDescent="0.3">
      <c r="A46" s="60"/>
      <c r="B46" s="61"/>
      <c r="Q46"/>
    </row>
    <row r="47" spans="1:59" x14ac:dyDescent="0.3">
      <c r="A47" s="62"/>
      <c r="Q47"/>
    </row>
    <row r="48" spans="1:59" x14ac:dyDescent="0.3">
      <c r="Q48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</sheetData>
  <mergeCells count="53">
    <mergeCell ref="A15:C15"/>
    <mergeCell ref="A16:C16"/>
    <mergeCell ref="A17:C17"/>
    <mergeCell ref="BE5:BE19"/>
    <mergeCell ref="BF5:BF19"/>
    <mergeCell ref="AU5:AU19"/>
    <mergeCell ref="AV5:AV19"/>
    <mergeCell ref="AW5:AW19"/>
    <mergeCell ref="AX5:AX19"/>
    <mergeCell ref="AM5:AM19"/>
    <mergeCell ref="AN5:AN19"/>
    <mergeCell ref="AO5:AO19"/>
    <mergeCell ref="AP5:AP19"/>
    <mergeCell ref="AQ5:AQ19"/>
    <mergeCell ref="AR5:AR19"/>
    <mergeCell ref="AG5:AG19"/>
    <mergeCell ref="BG5:BG19"/>
    <mergeCell ref="A7:C7"/>
    <mergeCell ref="S7:S19"/>
    <mergeCell ref="T7:T19"/>
    <mergeCell ref="U7:U19"/>
    <mergeCell ref="V7:V19"/>
    <mergeCell ref="W7:W19"/>
    <mergeCell ref="A10:C10"/>
    <mergeCell ref="AY5:AY19"/>
    <mergeCell ref="AZ5:AZ19"/>
    <mergeCell ref="BA5:BA19"/>
    <mergeCell ref="BB5:BB19"/>
    <mergeCell ref="BC5:BC19"/>
    <mergeCell ref="BD5:BD19"/>
    <mergeCell ref="AS5:AS19"/>
    <mergeCell ref="AT5:AT19"/>
    <mergeCell ref="AH5:AH19"/>
    <mergeCell ref="AI5:AI19"/>
    <mergeCell ref="AJ5:AJ19"/>
    <mergeCell ref="AK5:AK19"/>
    <mergeCell ref="AL5:AL19"/>
    <mergeCell ref="AF5:AF19"/>
    <mergeCell ref="A5:C6"/>
    <mergeCell ref="Q5:Q19"/>
    <mergeCell ref="S5:W6"/>
    <mergeCell ref="X5:X19"/>
    <mergeCell ref="Y5:Y19"/>
    <mergeCell ref="Z5:Z19"/>
    <mergeCell ref="A11:C11"/>
    <mergeCell ref="A12:C12"/>
    <mergeCell ref="A13:C13"/>
    <mergeCell ref="A14:C14"/>
    <mergeCell ref="AA5:AA19"/>
    <mergeCell ref="AB5:AB19"/>
    <mergeCell ref="AC5:AC19"/>
    <mergeCell ref="AD5:AD19"/>
    <mergeCell ref="AE5:AE19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1</vt:i4>
      </vt:variant>
    </vt:vector>
  </HeadingPairs>
  <TitlesOfParts>
    <vt:vector size="3" baseType="lpstr">
      <vt:lpstr>List1</vt:lpstr>
      <vt:lpstr>List2</vt:lpstr>
      <vt:lpstr>List1!Oblast_tisku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2024-05-13T08:54:24Z</dcterms:modified>
</cp:coreProperties>
</file>