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sevilla\Google Drive\MyDocuments_Current\Education\George Mason University\Dissertation\Data\Aim1\manifest\"/>
    </mc:Choice>
  </mc:AlternateContent>
  <xr:revisionPtr revIDLastSave="0" documentId="13_ncr:1_{8B1CF7BF-AC72-4605-896A-94B329C50C8F}" xr6:coauthVersionLast="44" xr6:coauthVersionMax="44" xr10:uidLastSave="{00000000-0000-0000-0000-000000000000}"/>
  <bookViews>
    <workbookView xWindow="-90" yWindow="-90" windowWidth="19380" windowHeight="10980" activeTab="2" xr2:uid="{00000000-000D-0000-FFFF-FFFF00000000}"/>
  </bookViews>
  <sheets>
    <sheet name="AmpConc" sheetId="1" r:id="rId1"/>
    <sheet name="Sheet1" sheetId="2" r:id="rId2"/>
    <sheet name="Sheet2" sheetId="3" r:id="rId3"/>
  </sheets>
  <definedNames>
    <definedName name="_xlnm._FilterDatabase" localSheetId="0" hidden="1">AmpConc!$A$1:$O$475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2" i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2" i="2"/>
  <c r="G18" i="1" l="1"/>
  <c r="G2" i="1"/>
  <c r="G471" i="1"/>
  <c r="G466" i="1"/>
  <c r="G461" i="1"/>
  <c r="G455" i="1"/>
  <c r="G450" i="1"/>
  <c r="G445" i="1"/>
  <c r="G439" i="1"/>
  <c r="G434" i="1"/>
  <c r="G429" i="1"/>
  <c r="G423" i="1"/>
  <c r="G418" i="1"/>
  <c r="G413" i="1"/>
  <c r="G407" i="1"/>
  <c r="G402" i="1"/>
  <c r="G397" i="1"/>
  <c r="G381" i="1"/>
  <c r="G365" i="1"/>
  <c r="G349" i="1"/>
  <c r="G322" i="1"/>
  <c r="G258" i="1"/>
  <c r="G194" i="1"/>
  <c r="G130" i="1"/>
  <c r="G66" i="1"/>
  <c r="G475" i="1"/>
  <c r="G470" i="1"/>
  <c r="G465" i="1"/>
  <c r="G459" i="1"/>
  <c r="G454" i="1"/>
  <c r="G449" i="1"/>
  <c r="G443" i="1"/>
  <c r="G438" i="1"/>
  <c r="G433" i="1"/>
  <c r="G427" i="1"/>
  <c r="G422" i="1"/>
  <c r="G417" i="1"/>
  <c r="G411" i="1"/>
  <c r="G406" i="1"/>
  <c r="G401" i="1"/>
  <c r="G393" i="1"/>
  <c r="G377" i="1"/>
  <c r="G361" i="1"/>
  <c r="G345" i="1"/>
  <c r="G306" i="1"/>
  <c r="G242" i="1"/>
  <c r="G178" i="1"/>
  <c r="G114" i="1"/>
  <c r="G50" i="1"/>
  <c r="G389" i="1"/>
  <c r="G373" i="1"/>
  <c r="G357" i="1"/>
  <c r="G340" i="1"/>
  <c r="G290" i="1"/>
  <c r="G226" i="1"/>
  <c r="G162" i="1"/>
  <c r="G98" i="1"/>
  <c r="G34" i="1"/>
  <c r="G474" i="1"/>
  <c r="G469" i="1"/>
  <c r="G463" i="1"/>
  <c r="G458" i="1"/>
  <c r="G453" i="1"/>
  <c r="G447" i="1"/>
  <c r="G442" i="1"/>
  <c r="G437" i="1"/>
  <c r="G431" i="1"/>
  <c r="G426" i="1"/>
  <c r="G421" i="1"/>
  <c r="G415" i="1"/>
  <c r="G410" i="1"/>
  <c r="G405" i="1"/>
  <c r="G399" i="1"/>
  <c r="G473" i="1"/>
  <c r="G467" i="1"/>
  <c r="G462" i="1"/>
  <c r="G457" i="1"/>
  <c r="G451" i="1"/>
  <c r="G446" i="1"/>
  <c r="G441" i="1"/>
  <c r="G435" i="1"/>
  <c r="G430" i="1"/>
  <c r="G425" i="1"/>
  <c r="G419" i="1"/>
  <c r="G414" i="1"/>
  <c r="G409" i="1"/>
  <c r="G403" i="1"/>
  <c r="G398" i="1"/>
  <c r="G385" i="1"/>
  <c r="G369" i="1"/>
  <c r="G353" i="1"/>
  <c r="G332" i="1"/>
  <c r="G274" i="1"/>
  <c r="G210" i="1"/>
  <c r="G146" i="1"/>
  <c r="G82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7" i="1"/>
  <c r="G151" i="1"/>
  <c r="G155" i="1"/>
  <c r="G159" i="1"/>
  <c r="G163" i="1"/>
  <c r="G167" i="1"/>
  <c r="G171" i="1"/>
  <c r="G175" i="1"/>
  <c r="G179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7" i="1"/>
  <c r="G271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4" i="1"/>
  <c r="G188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5" i="1"/>
  <c r="G9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9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38" i="1"/>
  <c r="G330" i="1"/>
  <c r="G318" i="1"/>
  <c r="G302" i="1"/>
  <c r="G286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62" i="1"/>
  <c r="G46" i="1"/>
  <c r="G30" i="1"/>
  <c r="G14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6" i="1"/>
  <c r="G328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4" i="1"/>
  <c r="G326" i="1"/>
  <c r="G310" i="1"/>
  <c r="G294" i="1"/>
  <c r="G278" i="1"/>
  <c r="G262" i="1"/>
  <c r="G246" i="1"/>
  <c r="G230" i="1"/>
  <c r="G214" i="1"/>
  <c r="G198" i="1"/>
  <c r="G166" i="1"/>
  <c r="G150" i="1"/>
  <c r="G134" i="1"/>
  <c r="G118" i="1"/>
  <c r="G102" i="1"/>
  <c r="G86" i="1"/>
  <c r="G70" i="1"/>
  <c r="G54" i="1"/>
  <c r="G38" i="1"/>
  <c r="G22" i="1"/>
  <c r="G6" i="1"/>
</calcChain>
</file>

<file path=xl/sharedStrings.xml><?xml version="1.0" encoding="utf-8"?>
<sst xmlns="http://schemas.openxmlformats.org/spreadsheetml/2006/main" count="5719" uniqueCount="1409">
  <si>
    <t>Plate ID</t>
  </si>
  <si>
    <t>Rack ID</t>
  </si>
  <si>
    <t>Well ID</t>
  </si>
  <si>
    <t>Row</t>
  </si>
  <si>
    <t>Column</t>
  </si>
  <si>
    <t>Sample/PreSample/PooledSa</t>
  </si>
  <si>
    <t>2D Barcode</t>
  </si>
  <si>
    <t>Vial ID</t>
  </si>
  <si>
    <t>Volume (ul)</t>
  </si>
  <si>
    <t>QDNA Amount (ng)</t>
  </si>
  <si>
    <t>Alt Amt</t>
  </si>
  <si>
    <t>Alt Amt Unit</t>
  </si>
  <si>
    <t>Source Sample</t>
  </si>
  <si>
    <t>Source Well</t>
  </si>
  <si>
    <t>Masked ID</t>
  </si>
  <si>
    <t>PC04924</t>
  </si>
  <si>
    <t>A-01</t>
  </si>
  <si>
    <t>A</t>
  </si>
  <si>
    <t>01</t>
  </si>
  <si>
    <t>SC249358</t>
  </si>
  <si>
    <t>DZ35322 0006_01</t>
  </si>
  <si>
    <t>B-01</t>
  </si>
  <si>
    <t>B</t>
  </si>
  <si>
    <t>SC249359</t>
  </si>
  <si>
    <t>Stool_20</t>
  </si>
  <si>
    <t>C-01</t>
  </si>
  <si>
    <t>C</t>
  </si>
  <si>
    <t>SC249360</t>
  </si>
  <si>
    <t>DZ35298 0093_01</t>
  </si>
  <si>
    <t>D-01</t>
  </si>
  <si>
    <t>D</t>
  </si>
  <si>
    <t>SC249361</t>
  </si>
  <si>
    <t>Stool_22</t>
  </si>
  <si>
    <t>E-01</t>
  </si>
  <si>
    <t>E</t>
  </si>
  <si>
    <t>SC249362</t>
  </si>
  <si>
    <t>ZymoC_24</t>
  </si>
  <si>
    <t>F-01</t>
  </si>
  <si>
    <t>F</t>
  </si>
  <si>
    <t>SC249363</t>
  </si>
  <si>
    <t>DZ35322 0025_02</t>
  </si>
  <si>
    <t>G-01</t>
  </si>
  <si>
    <t>G</t>
  </si>
  <si>
    <t>SC249364</t>
  </si>
  <si>
    <t>Stool_4</t>
  </si>
  <si>
    <t>H-01</t>
  </si>
  <si>
    <t>H</t>
  </si>
  <si>
    <t>SC249365</t>
  </si>
  <si>
    <t>DZ35298 0092_02</t>
  </si>
  <si>
    <t>A-02</t>
  </si>
  <si>
    <t>02</t>
  </si>
  <si>
    <t>SC249367</t>
  </si>
  <si>
    <t>ExtractionBlank</t>
  </si>
  <si>
    <t>B-02</t>
  </si>
  <si>
    <t>SC249368</t>
  </si>
  <si>
    <t>ZymoC_28</t>
  </si>
  <si>
    <t>C-02</t>
  </si>
  <si>
    <t>SC249369</t>
  </si>
  <si>
    <t>Stool_13</t>
  </si>
  <si>
    <t>D-02</t>
  </si>
  <si>
    <t>SC249382</t>
  </si>
  <si>
    <t>DZ35298 0014_02</t>
  </si>
  <si>
    <t>E-02</t>
  </si>
  <si>
    <t>SC249383</t>
  </si>
  <si>
    <t>DZ35322 0021_01</t>
  </si>
  <si>
    <t>F-02</t>
  </si>
  <si>
    <t>SC249384</t>
  </si>
  <si>
    <t>Stool_40</t>
  </si>
  <si>
    <t>G-02</t>
  </si>
  <si>
    <t>SC249385</t>
  </si>
  <si>
    <t>DZ35298 0098_01</t>
  </si>
  <si>
    <t>H-02</t>
  </si>
  <si>
    <t>SC249386</t>
  </si>
  <si>
    <t>Stool_26</t>
  </si>
  <si>
    <t>A-03</t>
  </si>
  <si>
    <t>03</t>
  </si>
  <si>
    <t>SC249388</t>
  </si>
  <si>
    <t>DZ35322 0008_02</t>
  </si>
  <si>
    <t>B-03</t>
  </si>
  <si>
    <t>SC249389</t>
  </si>
  <si>
    <t>Stool_51</t>
  </si>
  <si>
    <t>C-03</t>
  </si>
  <si>
    <t>SC249390</t>
  </si>
  <si>
    <t>ZymoC_18</t>
  </si>
  <si>
    <t>D-03</t>
  </si>
  <si>
    <t>SC249391</t>
  </si>
  <si>
    <t>ZymoC_13</t>
  </si>
  <si>
    <t>E-03</t>
  </si>
  <si>
    <t>SC249392</t>
  </si>
  <si>
    <t>Stool_11</t>
  </si>
  <si>
    <t>F-03</t>
  </si>
  <si>
    <t>SC249393</t>
  </si>
  <si>
    <t>G-03</t>
  </si>
  <si>
    <t>SC249394</t>
  </si>
  <si>
    <t>DZ35298 0098_02</t>
  </si>
  <si>
    <t>H-03</t>
  </si>
  <si>
    <t>SC249395</t>
  </si>
  <si>
    <t>ZymoC_20</t>
  </si>
  <si>
    <t>A-04</t>
  </si>
  <si>
    <t>04</t>
  </si>
  <si>
    <t>SC249396</t>
  </si>
  <si>
    <t>Stool_28</t>
  </si>
  <si>
    <t>B-04</t>
  </si>
  <si>
    <t>SC249397</t>
  </si>
  <si>
    <t>DZ35322 0008_01</t>
  </si>
  <si>
    <t>C-04</t>
  </si>
  <si>
    <t>SC249398</t>
  </si>
  <si>
    <t>DZ35298 0092_01</t>
  </si>
  <si>
    <t>D-04</t>
  </si>
  <si>
    <t>SC249399</t>
  </si>
  <si>
    <t>Stool_2</t>
  </si>
  <si>
    <t>E-04</t>
  </si>
  <si>
    <t>SC249400</t>
  </si>
  <si>
    <t>DZ35322 0017_01</t>
  </si>
  <si>
    <t>F-04</t>
  </si>
  <si>
    <t>SC249401</t>
  </si>
  <si>
    <t>Stool_59</t>
  </si>
  <si>
    <t>G-04</t>
  </si>
  <si>
    <t>SC249403</t>
  </si>
  <si>
    <t>H-04</t>
  </si>
  <si>
    <t>SC249404</t>
  </si>
  <si>
    <t>ZymoC_8</t>
  </si>
  <si>
    <t>A-05</t>
  </si>
  <si>
    <t>05</t>
  </si>
  <si>
    <t>SC249405</t>
  </si>
  <si>
    <t>Stool_10</t>
  </si>
  <si>
    <t>B-05</t>
  </si>
  <si>
    <t>SC249407</t>
  </si>
  <si>
    <t>Stool_39</t>
  </si>
  <si>
    <t>C-05</t>
  </si>
  <si>
    <t>SC249408</t>
  </si>
  <si>
    <t>ZymoC_26</t>
  </si>
  <si>
    <t>D-05</t>
  </si>
  <si>
    <t>SC249409</t>
  </si>
  <si>
    <t>DZ35322 0017_02</t>
  </si>
  <si>
    <t>E-05</t>
  </si>
  <si>
    <t>SC249410</t>
  </si>
  <si>
    <t>DZ35298 0013_01</t>
  </si>
  <si>
    <t>F-05</t>
  </si>
  <si>
    <t>SC249411</t>
  </si>
  <si>
    <t>Stool_14</t>
  </si>
  <si>
    <t>G-05</t>
  </si>
  <si>
    <t>SC249412</t>
  </si>
  <si>
    <t>ZymoC_7</t>
  </si>
  <si>
    <t>H-05</t>
  </si>
  <si>
    <t>SC249413</t>
  </si>
  <si>
    <t>DZ35322 0021_02</t>
  </si>
  <si>
    <t>A-06</t>
  </si>
  <si>
    <t>06</t>
  </si>
  <si>
    <t>SC249414</t>
  </si>
  <si>
    <t>Stool_50</t>
  </si>
  <si>
    <t>B-06</t>
  </si>
  <si>
    <t>SC249415</t>
  </si>
  <si>
    <t>C-06</t>
  </si>
  <si>
    <t>SC249416</t>
  </si>
  <si>
    <t>Stool_54</t>
  </si>
  <si>
    <t>D-06</t>
  </si>
  <si>
    <t>SC249417</t>
  </si>
  <si>
    <t>DZ35298 0047_02</t>
  </si>
  <si>
    <t>E-06</t>
  </si>
  <si>
    <t>SC249418</t>
  </si>
  <si>
    <t>Stool_5</t>
  </si>
  <si>
    <t>F-06</t>
  </si>
  <si>
    <t>SC249419</t>
  </si>
  <si>
    <t>Stool_32</t>
  </si>
  <si>
    <t>G-06</t>
  </si>
  <si>
    <t>SC249420</t>
  </si>
  <si>
    <t>ZymoC_10</t>
  </si>
  <si>
    <t>H-06</t>
  </si>
  <si>
    <t>SC249421</t>
  </si>
  <si>
    <t>DZ35298 0010_02</t>
  </si>
  <si>
    <t>A-07</t>
  </si>
  <si>
    <t>07</t>
  </si>
  <si>
    <t>SC249423</t>
  </si>
  <si>
    <t>B-07</t>
  </si>
  <si>
    <t>SC249424</t>
  </si>
  <si>
    <t>Stool_52</t>
  </si>
  <si>
    <t>C-07</t>
  </si>
  <si>
    <t>SC249425</t>
  </si>
  <si>
    <t>ZymoC_19</t>
  </si>
  <si>
    <t>D-07</t>
  </si>
  <si>
    <t>SC249426</t>
  </si>
  <si>
    <t>DZ35298 0047_01</t>
  </si>
  <si>
    <t>E-07</t>
  </si>
  <si>
    <t>SC249427</t>
  </si>
  <si>
    <t>DZ35322 0019_02</t>
  </si>
  <si>
    <t>F-07</t>
  </si>
  <si>
    <t>SC249428</t>
  </si>
  <si>
    <t>DZ35322 0005_02</t>
  </si>
  <si>
    <t>G-07</t>
  </si>
  <si>
    <t>SC249429</t>
  </si>
  <si>
    <t>Stool_36</t>
  </si>
  <si>
    <t>H-07</t>
  </si>
  <si>
    <t>SC249430</t>
  </si>
  <si>
    <t>Stool_53</t>
  </si>
  <si>
    <t>A-08</t>
  </si>
  <si>
    <t>08</t>
  </si>
  <si>
    <t>SC249432</t>
  </si>
  <si>
    <t>ZymoC_21</t>
  </si>
  <si>
    <t>B-08</t>
  </si>
  <si>
    <t>SC249433</t>
  </si>
  <si>
    <t>DZ35298 0046_01</t>
  </si>
  <si>
    <t>C-08</t>
  </si>
  <si>
    <t>SC249434</t>
  </si>
  <si>
    <t>DZ35322 0023_01</t>
  </si>
  <si>
    <t>D-08</t>
  </si>
  <si>
    <t>SC249435</t>
  </si>
  <si>
    <t>Stool_42</t>
  </si>
  <si>
    <t>E-08</t>
  </si>
  <si>
    <t>SC249436</t>
  </si>
  <si>
    <t>DZ35298 0080_02</t>
  </si>
  <si>
    <t>F-08</t>
  </si>
  <si>
    <t>SC249437</t>
  </si>
  <si>
    <t>ZymoC_27</t>
  </si>
  <si>
    <t>G-08</t>
  </si>
  <si>
    <t>SC249438</t>
  </si>
  <si>
    <t>H-08</t>
  </si>
  <si>
    <t>SC249439</t>
  </si>
  <si>
    <t>DZ35322 0025_01</t>
  </si>
  <si>
    <t>A-09</t>
  </si>
  <si>
    <t>09</t>
  </si>
  <si>
    <t>SC249440</t>
  </si>
  <si>
    <t>Stool_33</t>
  </si>
  <si>
    <t>B-09</t>
  </si>
  <si>
    <t>SC249441</t>
  </si>
  <si>
    <t>Stool_9</t>
  </si>
  <si>
    <t>C-09</t>
  </si>
  <si>
    <t>SC249442</t>
  </si>
  <si>
    <t>ZymoC_9</t>
  </si>
  <si>
    <t>D-09</t>
  </si>
  <si>
    <t>SC249443</t>
  </si>
  <si>
    <t>DZ35322 0024_02</t>
  </si>
  <si>
    <t>E-09</t>
  </si>
  <si>
    <t>SC249445</t>
  </si>
  <si>
    <t>Stool_25</t>
  </si>
  <si>
    <t>F-09</t>
  </si>
  <si>
    <t>SC249446</t>
  </si>
  <si>
    <t>DZ35322 0016_01</t>
  </si>
  <si>
    <t>G-09</t>
  </si>
  <si>
    <t>SC249447</t>
  </si>
  <si>
    <t>DZ35298 0036_02</t>
  </si>
  <si>
    <t>H-09</t>
  </si>
  <si>
    <t>SC249448</t>
  </si>
  <si>
    <t>Stool_21</t>
  </si>
  <si>
    <t>A-10</t>
  </si>
  <si>
    <t>10</t>
  </si>
  <si>
    <t>SC249449</t>
  </si>
  <si>
    <t>Stool_31</t>
  </si>
  <si>
    <t>B-10</t>
  </si>
  <si>
    <t>SC249450</t>
  </si>
  <si>
    <t>C-10</t>
  </si>
  <si>
    <t>SC249451</t>
  </si>
  <si>
    <t>ZymoC_1</t>
  </si>
  <si>
    <t>D-10</t>
  </si>
  <si>
    <t>SC249452</t>
  </si>
  <si>
    <t>DZ35298 0014_01</t>
  </si>
  <si>
    <t>E-10</t>
  </si>
  <si>
    <t>SC249453</t>
  </si>
  <si>
    <t>Stool_1</t>
  </si>
  <si>
    <t>F-10</t>
  </si>
  <si>
    <t>SC253843</t>
  </si>
  <si>
    <t>Stool_19</t>
  </si>
  <si>
    <t>G-10</t>
  </si>
  <si>
    <t>SC253844</t>
  </si>
  <si>
    <t>ZymoC_6</t>
  </si>
  <si>
    <t>H-10</t>
  </si>
  <si>
    <t>SC253845</t>
  </si>
  <si>
    <t>DZ35298 0013_02</t>
  </si>
  <si>
    <t>A-11</t>
  </si>
  <si>
    <t>11</t>
  </si>
  <si>
    <t>SC253846</t>
  </si>
  <si>
    <t>DZ35298 0032_02</t>
  </si>
  <si>
    <t>B-11</t>
  </si>
  <si>
    <t>SC253847</t>
  </si>
  <si>
    <t>Stool_8</t>
  </si>
  <si>
    <t>C-11</t>
  </si>
  <si>
    <t>SC253848</t>
  </si>
  <si>
    <t>DZ35322 0023_02</t>
  </si>
  <si>
    <t>D-11</t>
  </si>
  <si>
    <t>SC253849</t>
  </si>
  <si>
    <t>Stool_29</t>
  </si>
  <si>
    <t>E-11</t>
  </si>
  <si>
    <t>SC253851</t>
  </si>
  <si>
    <t>DZ35322 0016_02</t>
  </si>
  <si>
    <t>F-11</t>
  </si>
  <si>
    <t>SC253852</t>
  </si>
  <si>
    <t>Stool_15</t>
  </si>
  <si>
    <t>G-11</t>
  </si>
  <si>
    <t>SC253853</t>
  </si>
  <si>
    <t>Extraction Blank</t>
  </si>
  <si>
    <t>H-11</t>
  </si>
  <si>
    <t>SC253854</t>
  </si>
  <si>
    <t>ZymoC_16</t>
  </si>
  <si>
    <t>A-12</t>
  </si>
  <si>
    <t>12</t>
  </si>
  <si>
    <t>SC284724</t>
  </si>
  <si>
    <t>MSA-1000</t>
  </si>
  <si>
    <t>B-12</t>
  </si>
  <si>
    <t>SC284725</t>
  </si>
  <si>
    <t>MSA-1001</t>
  </si>
  <si>
    <t>C-12</t>
  </si>
  <si>
    <t>SC284726</t>
  </si>
  <si>
    <t>MSA-1002</t>
  </si>
  <si>
    <t>D-12</t>
  </si>
  <si>
    <t>SC284727</t>
  </si>
  <si>
    <t>MSA-1003</t>
  </si>
  <si>
    <t>E-12</t>
  </si>
  <si>
    <t>SC284728</t>
  </si>
  <si>
    <t>D6305</t>
  </si>
  <si>
    <t>F-12</t>
  </si>
  <si>
    <t>SC284729</t>
  </si>
  <si>
    <t>D6306</t>
  </si>
  <si>
    <t>G-12</t>
  </si>
  <si>
    <t>Water</t>
  </si>
  <si>
    <t>H-12</t>
  </si>
  <si>
    <t>NTC</t>
  </si>
  <si>
    <t>PC04925</t>
  </si>
  <si>
    <t>SC249366</t>
  </si>
  <si>
    <t>SC249387</t>
  </si>
  <si>
    <t>SC249406</t>
  </si>
  <si>
    <t>SC249422</t>
  </si>
  <si>
    <t>SC249431</t>
  </si>
  <si>
    <t>SC249444</t>
  </si>
  <si>
    <t>SC253181</t>
  </si>
  <si>
    <t>ZymoC_17</t>
  </si>
  <si>
    <t>SC253182</t>
  </si>
  <si>
    <t>DZ35298 0080_01</t>
  </si>
  <si>
    <t>SC253183</t>
  </si>
  <si>
    <t>Stool_58</t>
  </si>
  <si>
    <t>SC253184</t>
  </si>
  <si>
    <t>Stool_27</t>
  </si>
  <si>
    <t>SC253185</t>
  </si>
  <si>
    <t>DZ35322 0009_02</t>
  </si>
  <si>
    <t>SC253186</t>
  </si>
  <si>
    <t>DZ35298 0010_01</t>
  </si>
  <si>
    <t>SC253188</t>
  </si>
  <si>
    <t>Stool_34</t>
  </si>
  <si>
    <t>SC253189</t>
  </si>
  <si>
    <t>ZymoC_5</t>
  </si>
  <si>
    <t>SC253190</t>
  </si>
  <si>
    <t>Stool_45</t>
  </si>
  <si>
    <t>SC253191</t>
  </si>
  <si>
    <t>SC253192</t>
  </si>
  <si>
    <t>DZ35322 0009_01</t>
  </si>
  <si>
    <t>SC253193</t>
  </si>
  <si>
    <t>DZ35298 0021_02</t>
  </si>
  <si>
    <t>SC253194</t>
  </si>
  <si>
    <t>ZymoC_2</t>
  </si>
  <si>
    <t>SC253195</t>
  </si>
  <si>
    <t>DZ35322 0006_02</t>
  </si>
  <si>
    <t>SC253196</t>
  </si>
  <si>
    <t>ZymoC_3</t>
  </si>
  <si>
    <t>SC253197</t>
  </si>
  <si>
    <t>Stool_55</t>
  </si>
  <si>
    <t>SC253199</t>
  </si>
  <si>
    <t>Stool_30</t>
  </si>
  <si>
    <t>SC253200</t>
  </si>
  <si>
    <t>DZ35298 0036_01</t>
  </si>
  <si>
    <t>SC253201</t>
  </si>
  <si>
    <t>Stool_6</t>
  </si>
  <si>
    <t>SC253202</t>
  </si>
  <si>
    <t>SC253203</t>
  </si>
  <si>
    <t>Stool_46</t>
  </si>
  <si>
    <t>SC253204</t>
  </si>
  <si>
    <t>DZ35322 0007_02</t>
  </si>
  <si>
    <t>SC261524</t>
  </si>
  <si>
    <t>SC261527</t>
  </si>
  <si>
    <t>SC261518</t>
  </si>
  <si>
    <t>SC261525</t>
  </si>
  <si>
    <t>SC261528</t>
  </si>
  <si>
    <t>SC261529</t>
  </si>
  <si>
    <t>SC261523</t>
  </si>
  <si>
    <t>SC261516</t>
  </si>
  <si>
    <t>SC261517</t>
  </si>
  <si>
    <t>SC261526</t>
  </si>
  <si>
    <t>SC261532</t>
  </si>
  <si>
    <t>SC261522</t>
  </si>
  <si>
    <t>SC261531</t>
  </si>
  <si>
    <t>SC261515</t>
  </si>
  <si>
    <t>SC284730</t>
  </si>
  <si>
    <t>SC284731</t>
  </si>
  <si>
    <t>SC284732</t>
  </si>
  <si>
    <t>SC284733</t>
  </si>
  <si>
    <t>SC284734</t>
  </si>
  <si>
    <t>SC284735</t>
  </si>
  <si>
    <t>PC07578</t>
  </si>
  <si>
    <t>SC304091</t>
  </si>
  <si>
    <t>Stool_23</t>
  </si>
  <si>
    <t>SC304927</t>
  </si>
  <si>
    <t>ZymoC_22</t>
  </si>
  <si>
    <t>SC304939</t>
  </si>
  <si>
    <t>Stool_35</t>
  </si>
  <si>
    <t>SC304934</t>
  </si>
  <si>
    <t>ZymoC_4</t>
  </si>
  <si>
    <t>SC304092</t>
  </si>
  <si>
    <t>ZymoC_11</t>
  </si>
  <si>
    <t>SC304928</t>
  </si>
  <si>
    <t>EB</t>
  </si>
  <si>
    <t>SC304940</t>
  </si>
  <si>
    <t>DZ35298 0093_02</t>
  </si>
  <si>
    <t>SC304093</t>
  </si>
  <si>
    <t>DZ35322 0019_01</t>
  </si>
  <si>
    <t>SC304929</t>
  </si>
  <si>
    <t>SC304941</t>
  </si>
  <si>
    <t>Stool_47</t>
  </si>
  <si>
    <t>SC304937</t>
  </si>
  <si>
    <t>SC304090</t>
  </si>
  <si>
    <t>DZ35298 0032_01</t>
  </si>
  <si>
    <t>SC304094</t>
  </si>
  <si>
    <t>SC304930</t>
  </si>
  <si>
    <t>SC304095</t>
  </si>
  <si>
    <t>Stool_49</t>
  </si>
  <si>
    <t>SC304931</t>
  </si>
  <si>
    <t>SC304935</t>
  </si>
  <si>
    <t>Stool_60</t>
  </si>
  <si>
    <t>SC304926</t>
  </si>
  <si>
    <t>DZ35322 0024_01</t>
  </si>
  <si>
    <t>SC304096</t>
  </si>
  <si>
    <t>Stool_12</t>
  </si>
  <si>
    <t>SC304924</t>
  </si>
  <si>
    <t>SC304925</t>
  </si>
  <si>
    <t>SC304098</t>
  </si>
  <si>
    <t>Stool_37</t>
  </si>
  <si>
    <t>SC304097</t>
  </si>
  <si>
    <t>ZymoC_14</t>
  </si>
  <si>
    <t>SC304099</t>
  </si>
  <si>
    <t>SC304938</t>
  </si>
  <si>
    <t>SC304936</t>
  </si>
  <si>
    <t>SC326763</t>
  </si>
  <si>
    <t>ATCC_1 001</t>
  </si>
  <si>
    <t>SC326764</t>
  </si>
  <si>
    <t>ATCC_2 001</t>
  </si>
  <si>
    <t>SC326765</t>
  </si>
  <si>
    <t>ATCC_3 001</t>
  </si>
  <si>
    <t>SC326766</t>
  </si>
  <si>
    <t>ATCC_4 001</t>
  </si>
  <si>
    <t>SC326767</t>
  </si>
  <si>
    <t>ZYMO_1 001</t>
  </si>
  <si>
    <t>SC326768</t>
  </si>
  <si>
    <t>ZYMO_1 002</t>
  </si>
  <si>
    <t>PC22190</t>
  </si>
  <si>
    <t>SC553090</t>
  </si>
  <si>
    <t>SC553078</t>
  </si>
  <si>
    <t>Stool_110</t>
  </si>
  <si>
    <t>SC502453</t>
  </si>
  <si>
    <t>DZ35298 0104</t>
  </si>
  <si>
    <t>SC552962</t>
  </si>
  <si>
    <t>SC553063</t>
  </si>
  <si>
    <t>ZymoC (D6310)_17</t>
  </si>
  <si>
    <t>SC553082</t>
  </si>
  <si>
    <t>SC552955</t>
  </si>
  <si>
    <t>Stool_56</t>
  </si>
  <si>
    <t>SC555338</t>
  </si>
  <si>
    <t>D63011</t>
  </si>
  <si>
    <t>SC502451</t>
  </si>
  <si>
    <t>ZymoCont</t>
  </si>
  <si>
    <t>SC552951</t>
  </si>
  <si>
    <t>117080_1</t>
  </si>
  <si>
    <t>SC552981</t>
  </si>
  <si>
    <t>120866_1</t>
  </si>
  <si>
    <t>SC553002</t>
  </si>
  <si>
    <t>ZymoC (D6300)_203</t>
  </si>
  <si>
    <t>SC502445</t>
  </si>
  <si>
    <t>Blank</t>
  </si>
  <si>
    <t>SC553076</t>
  </si>
  <si>
    <t>Stool_108</t>
  </si>
  <si>
    <t>SC552956</t>
  </si>
  <si>
    <t>119965_1</t>
  </si>
  <si>
    <t>SC502450</t>
  </si>
  <si>
    <t>SC502447</t>
  </si>
  <si>
    <t>Study38</t>
  </si>
  <si>
    <t>SC502459</t>
  </si>
  <si>
    <t>BioC5</t>
  </si>
  <si>
    <t>SC555339</t>
  </si>
  <si>
    <t>SC553081</t>
  </si>
  <si>
    <t>ZymoC (D6310)_03</t>
  </si>
  <si>
    <t>SC552991</t>
  </si>
  <si>
    <t>SC502455</t>
  </si>
  <si>
    <t>BioC1</t>
  </si>
  <si>
    <t>SC553044</t>
  </si>
  <si>
    <t>SC553031</t>
  </si>
  <si>
    <t>ZymoC (D6310)_24</t>
  </si>
  <si>
    <t>SC552967</t>
  </si>
  <si>
    <t>119065_2</t>
  </si>
  <si>
    <t>SC553017</t>
  </si>
  <si>
    <t>ZymoC (D6310)_07</t>
  </si>
  <si>
    <t>SC552968</t>
  </si>
  <si>
    <t>DZ35322_0072</t>
  </si>
  <si>
    <t>SC552997</t>
  </si>
  <si>
    <t>DZ35316_0060</t>
  </si>
  <si>
    <t>SC553055</t>
  </si>
  <si>
    <t>ZymoC (D6310)_28</t>
  </si>
  <si>
    <t>SC553087</t>
  </si>
  <si>
    <t>ZymoC (D6300)_219</t>
  </si>
  <si>
    <t>SC552963</t>
  </si>
  <si>
    <t>SC552953</t>
  </si>
  <si>
    <t>120865_1</t>
  </si>
  <si>
    <t>SC555340</t>
  </si>
  <si>
    <t>SC553060</t>
  </si>
  <si>
    <t>SC552996</t>
  </si>
  <si>
    <t>120866_2</t>
  </si>
  <si>
    <t>SC553022</t>
  </si>
  <si>
    <t>117082_1</t>
  </si>
  <si>
    <t>SC553026</t>
  </si>
  <si>
    <t>Stool_92</t>
  </si>
  <si>
    <t>SC553088</t>
  </si>
  <si>
    <t>Stool_63</t>
  </si>
  <si>
    <t>SC553072</t>
  </si>
  <si>
    <t>Stool_104</t>
  </si>
  <si>
    <t>SC552973</t>
  </si>
  <si>
    <t>ZymoC (D6300)_214</t>
  </si>
  <si>
    <t>SC552993</t>
  </si>
  <si>
    <t>DZ35298_0110</t>
  </si>
  <si>
    <t>SC553035</t>
  </si>
  <si>
    <t>ZymoC (D6310)_27</t>
  </si>
  <si>
    <t>SC553021</t>
  </si>
  <si>
    <t>DZ35298_0102</t>
  </si>
  <si>
    <t>SC502454</t>
  </si>
  <si>
    <t>DZ35322 0001</t>
  </si>
  <si>
    <t>SC552990</t>
  </si>
  <si>
    <t>ZymoC (D6300)</t>
  </si>
  <si>
    <t>SC552969</t>
  </si>
  <si>
    <t>Stool_18</t>
  </si>
  <si>
    <t>SC553093</t>
  </si>
  <si>
    <t>ZymoC (D6310)_29</t>
  </si>
  <si>
    <t>SC553083</t>
  </si>
  <si>
    <t>ZymoC (D6300)_226</t>
  </si>
  <si>
    <t>SC553074</t>
  </si>
  <si>
    <t>Stool_107</t>
  </si>
  <si>
    <t>SC552964</t>
  </si>
  <si>
    <t>DZ35298_0081</t>
  </si>
  <si>
    <t>SC553012</t>
  </si>
  <si>
    <t>Stool_43</t>
  </si>
  <si>
    <t>SC552987</t>
  </si>
  <si>
    <t>ZymoC (D6300)_211</t>
  </si>
  <si>
    <t>SC553040</t>
  </si>
  <si>
    <t>SC553004</t>
  </si>
  <si>
    <t>SC555341</t>
  </si>
  <si>
    <t>SC552952</t>
  </si>
  <si>
    <t>SC555342</t>
  </si>
  <si>
    <t>SC502457</t>
  </si>
  <si>
    <t>BioC3</t>
  </si>
  <si>
    <t>SC553048</t>
  </si>
  <si>
    <t>SC553039</t>
  </si>
  <si>
    <t>ZymoC (D6310)_12</t>
  </si>
  <si>
    <t>SC552983</t>
  </si>
  <si>
    <t>Stool_81</t>
  </si>
  <si>
    <t>SC553005</t>
  </si>
  <si>
    <t>SC553070</t>
  </si>
  <si>
    <t>Stool_102</t>
  </si>
  <si>
    <t>SC553059</t>
  </si>
  <si>
    <t>SC553066</t>
  </si>
  <si>
    <t>Stool_77</t>
  </si>
  <si>
    <t>SC553001</t>
  </si>
  <si>
    <t>118166_2</t>
  </si>
  <si>
    <t>SC553025</t>
  </si>
  <si>
    <t>DZ35316_0187</t>
  </si>
  <si>
    <t>SC510683</t>
  </si>
  <si>
    <t>ZymoCont_D6310_1</t>
  </si>
  <si>
    <t>SC552998</t>
  </si>
  <si>
    <t>Stool_74</t>
  </si>
  <si>
    <t>SC553018</t>
  </si>
  <si>
    <t>SC553042</t>
  </si>
  <si>
    <t>Stool_73</t>
  </si>
  <si>
    <t>SC553013</t>
  </si>
  <si>
    <t>119965_5</t>
  </si>
  <si>
    <t>SC552980</t>
  </si>
  <si>
    <t>SC553015</t>
  </si>
  <si>
    <t>BC_2</t>
  </si>
  <si>
    <t>SC553023</t>
  </si>
  <si>
    <t>SC502449</t>
  </si>
  <si>
    <t>SC552984</t>
  </si>
  <si>
    <t>119966_1</t>
  </si>
  <si>
    <t>SC553029</t>
  </si>
  <si>
    <t>118167_1</t>
  </si>
  <si>
    <t>SC552959</t>
  </si>
  <si>
    <t>ZymoC (D6300)_222</t>
  </si>
  <si>
    <t>SC502443</t>
  </si>
  <si>
    <t>Study57</t>
  </si>
  <si>
    <t>SC552975</t>
  </si>
  <si>
    <t>SC553050</t>
  </si>
  <si>
    <t>Stool_71</t>
  </si>
  <si>
    <t>SC555343</t>
  </si>
  <si>
    <t>SC555344</t>
  </si>
  <si>
    <t>SC553091</t>
  </si>
  <si>
    <t>ZymoC (D6300)_223</t>
  </si>
  <si>
    <t>SC553067</t>
  </si>
  <si>
    <t>ZymoC (D6310)_11</t>
  </si>
  <si>
    <t>SC553058</t>
  </si>
  <si>
    <t>Stool_75</t>
  </si>
  <si>
    <t>SC552977</t>
  </si>
  <si>
    <t>119065_3</t>
  </si>
  <si>
    <t>SC553034</t>
  </si>
  <si>
    <t>Stool_68</t>
  </si>
  <si>
    <t>SC553051</t>
  </si>
  <si>
    <t>ZymoC (D6310)_04</t>
  </si>
  <si>
    <t>SC553008</t>
  </si>
  <si>
    <t>117080_5</t>
  </si>
  <si>
    <t>SC553047</t>
  </si>
  <si>
    <t>ZymoC (D6310)_22</t>
  </si>
  <si>
    <t>PC22192</t>
  </si>
  <si>
    <t>SC552979</t>
  </si>
  <si>
    <t>117080_3</t>
  </si>
  <si>
    <t>SC553000</t>
  </si>
  <si>
    <t>Stool_80</t>
  </si>
  <si>
    <t>SC553086</t>
  </si>
  <si>
    <t>SC553053</t>
  </si>
  <si>
    <t>ZymoC (D6300)_221</t>
  </si>
  <si>
    <t>SC510684</t>
  </si>
  <si>
    <t>ZymoCont_D6310_2</t>
  </si>
  <si>
    <t>SC553079</t>
  </si>
  <si>
    <t>SC553080</t>
  </si>
  <si>
    <t>ZymoC (D6300)_208</t>
  </si>
  <si>
    <t>SC552954</t>
  </si>
  <si>
    <t>DZ35316_0071</t>
  </si>
  <si>
    <t>SC553010</t>
  </si>
  <si>
    <t>120865_5</t>
  </si>
  <si>
    <t>SC553073</t>
  </si>
  <si>
    <t>Stool_105</t>
  </si>
  <si>
    <t>SC552999</t>
  </si>
  <si>
    <t>119966_2</t>
  </si>
  <si>
    <t>SC553094</t>
  </si>
  <si>
    <t>SC553007</t>
  </si>
  <si>
    <t>DZ35298_0084</t>
  </si>
  <si>
    <t>SC553084</t>
  </si>
  <si>
    <t>Stool_64</t>
  </si>
  <si>
    <t>SC502458</t>
  </si>
  <si>
    <t>BioC4</t>
  </si>
  <si>
    <t>SC553046</t>
  </si>
  <si>
    <t>Stool_72</t>
  </si>
  <si>
    <t>SC552988</t>
  </si>
  <si>
    <t>ZymoC (D6310)_09</t>
  </si>
  <si>
    <t>SC552966</t>
  </si>
  <si>
    <t>SC552960</t>
  </si>
  <si>
    <t>ZymoC (D6310)_26</t>
  </si>
  <si>
    <t>SC552965</t>
  </si>
  <si>
    <t>117080_2</t>
  </si>
  <si>
    <t>SC553064</t>
  </si>
  <si>
    <t>SC553075</t>
  </si>
  <si>
    <t>Stool_106</t>
  </si>
  <si>
    <t>SC555345</t>
  </si>
  <si>
    <t>SC552986</t>
  </si>
  <si>
    <t>118166_1</t>
  </si>
  <si>
    <t>SC555346</t>
  </si>
  <si>
    <t>SC553032</t>
  </si>
  <si>
    <t>SC552949</t>
  </si>
  <si>
    <t>119065_1</t>
  </si>
  <si>
    <t>SC553045</t>
  </si>
  <si>
    <t>ZymoC (D6300)_205</t>
  </si>
  <si>
    <t>SC553016</t>
  </si>
  <si>
    <t>ZymoC (D6300)_225</t>
  </si>
  <si>
    <t>SC553024</t>
  </si>
  <si>
    <t>120867_1</t>
  </si>
  <si>
    <t>SC555347</t>
  </si>
  <si>
    <t>SC553056</t>
  </si>
  <si>
    <t>SC553036</t>
  </si>
  <si>
    <t>SC553057</t>
  </si>
  <si>
    <t>ZymoC (D6300)_212</t>
  </si>
  <si>
    <t>SC553014</t>
  </si>
  <si>
    <t>Stool_07</t>
  </si>
  <si>
    <t>SC553006</t>
  </si>
  <si>
    <t>119065_5</t>
  </si>
  <si>
    <t>SC553019</t>
  </si>
  <si>
    <t>SC553011</t>
  </si>
  <si>
    <t>DZ35316_0072</t>
  </si>
  <si>
    <t>SC552970</t>
  </si>
  <si>
    <t>119965_2</t>
  </si>
  <si>
    <t>SC502441</t>
  </si>
  <si>
    <t>Study3</t>
  </si>
  <si>
    <t>SC552972</t>
  </si>
  <si>
    <t>118165_2</t>
  </si>
  <si>
    <t>SC502456</t>
  </si>
  <si>
    <t>BioC2</t>
  </si>
  <si>
    <t>SC552950</t>
  </si>
  <si>
    <t>DZ35298_0083</t>
  </si>
  <si>
    <t>SC553062</t>
  </si>
  <si>
    <t>SC553041</t>
  </si>
  <si>
    <t>ZymoC (D6300)_227</t>
  </si>
  <si>
    <t>SC552978</t>
  </si>
  <si>
    <t>DZ35298_00101</t>
  </si>
  <si>
    <t>SC555348</t>
  </si>
  <si>
    <t>SC553069</t>
  </si>
  <si>
    <t>Stool_101</t>
  </si>
  <si>
    <t>SC502452</t>
  </si>
  <si>
    <t>SC552961</t>
  </si>
  <si>
    <t>SC553077</t>
  </si>
  <si>
    <t>Stool_109</t>
  </si>
  <si>
    <t>SC502444</t>
  </si>
  <si>
    <t>Study24</t>
  </si>
  <si>
    <t>SC553037</t>
  </si>
  <si>
    <t>ZymoC (D6300)_204</t>
  </si>
  <si>
    <t>SC553038</t>
  </si>
  <si>
    <t>Stool_67</t>
  </si>
  <si>
    <t>SC552985</t>
  </si>
  <si>
    <t>Stool_94</t>
  </si>
  <si>
    <t>SC552995</t>
  </si>
  <si>
    <t>SC553028</t>
  </si>
  <si>
    <t>Stool_98</t>
  </si>
  <si>
    <t>SC553020</t>
  </si>
  <si>
    <t>119067_1</t>
  </si>
  <si>
    <t>SC502442</t>
  </si>
  <si>
    <t>Study48</t>
  </si>
  <si>
    <t>SC552957</t>
  </si>
  <si>
    <t>Stool_17</t>
  </si>
  <si>
    <t>SC553030</t>
  </si>
  <si>
    <t>ZymoC (D6300)_215</t>
  </si>
  <si>
    <t>SC553043</t>
  </si>
  <si>
    <t>ZymoC (D6310)_25</t>
  </si>
  <si>
    <t>SC502448</t>
  </si>
  <si>
    <t>Study41</t>
  </si>
  <si>
    <t>SC553027</t>
  </si>
  <si>
    <t>119967_1</t>
  </si>
  <si>
    <t>SC552976</t>
  </si>
  <si>
    <t>SC555349</t>
  </si>
  <si>
    <t>SC553065</t>
  </si>
  <si>
    <t>SC553054</t>
  </si>
  <si>
    <t>Stool_82</t>
  </si>
  <si>
    <t>SC555350</t>
  </si>
  <si>
    <t>SC553049</t>
  </si>
  <si>
    <t>ZymoC (D6300)_224</t>
  </si>
  <si>
    <t>SC552971</t>
  </si>
  <si>
    <t>Stool_16</t>
  </si>
  <si>
    <t>SC553068</t>
  </si>
  <si>
    <t>SC553071</t>
  </si>
  <si>
    <t>Stool_103</t>
  </si>
  <si>
    <t>SC553009</t>
  </si>
  <si>
    <t>SC553085</t>
  </si>
  <si>
    <t>ZymoC (D6310)_08</t>
  </si>
  <si>
    <t>SC552948</t>
  </si>
  <si>
    <t>SC552994</t>
  </si>
  <si>
    <t>119066_2</t>
  </si>
  <si>
    <t>SC553003</t>
  </si>
  <si>
    <t>ZymoC (D6310)_02</t>
  </si>
  <si>
    <t>SC552958</t>
  </si>
  <si>
    <t>118165_1</t>
  </si>
  <si>
    <t>SC502446</t>
  </si>
  <si>
    <t>SC552982</t>
  </si>
  <si>
    <t>DZ35316_0160</t>
  </si>
  <si>
    <t>SC553033</t>
  </si>
  <si>
    <t>ZymoC (D6300)_229</t>
  </si>
  <si>
    <t>SC552974</t>
  </si>
  <si>
    <t>ZymoC (D6310)_05</t>
  </si>
  <si>
    <t>SC552989</t>
  </si>
  <si>
    <t>SC553061</t>
  </si>
  <si>
    <t>SC553089</t>
  </si>
  <si>
    <t>ZymoC (D6310)_23</t>
  </si>
  <si>
    <t>SC552992</t>
  </si>
  <si>
    <t>117081_2</t>
  </si>
  <si>
    <t>SC555351</t>
  </si>
  <si>
    <t>SC553052</t>
  </si>
  <si>
    <t>SC553092</t>
  </si>
  <si>
    <t>Stool_97</t>
  </si>
  <si>
    <t>Sample ID</t>
  </si>
  <si>
    <t>NTC-PC04924-H-12</t>
  </si>
  <si>
    <t>NTC-PC04925-H-12</t>
  </si>
  <si>
    <t>NTC-PC07578-H-12</t>
  </si>
  <si>
    <t>NTC-PC22190-F-12</t>
  </si>
  <si>
    <t>NTC-PC22192-D-12</t>
  </si>
  <si>
    <t>Water-PC04924-G-12</t>
  </si>
  <si>
    <t>Water-PC04925-G-12</t>
  </si>
  <si>
    <t>Water-PC07578-G-12</t>
  </si>
  <si>
    <t>Water-PC22190-E-12</t>
  </si>
  <si>
    <t>Water-PC22192-C-12</t>
  </si>
  <si>
    <t>SC249366-PC04925-D-01</t>
  </si>
  <si>
    <t>SC249366-PC07578-D-01</t>
  </si>
  <si>
    <t>SC249387-PC04925-G-01</t>
  </si>
  <si>
    <t>SC249387-PC07578-G-01</t>
  </si>
  <si>
    <t>SC249422-PC04925-D-03</t>
  </si>
  <si>
    <t>SC249422-PC07578-D-03</t>
  </si>
  <si>
    <t>SC249439-PC04924-H-08</t>
  </si>
  <si>
    <t>SC249439-PC07578-G-07</t>
  </si>
  <si>
    <t>SC249443-PC04924-D-09</t>
  </si>
  <si>
    <t>SC249443-PC07578-E-05</t>
  </si>
  <si>
    <t>SC253195-PC04925-E-07</t>
  </si>
  <si>
    <t>SC253195-PC07578-E-07</t>
  </si>
  <si>
    <t>SC253202-PC04925-F-08</t>
  </si>
  <si>
    <t>SC253202-PC07578-F-08</t>
  </si>
  <si>
    <t>SC261525-PC04925-D-10</t>
  </si>
  <si>
    <t>SC261525-PC07578-D-10</t>
  </si>
  <si>
    <t>SC261529-PC04925-F-10</t>
  </si>
  <si>
    <t>SC261529-PC07578-F-10</t>
  </si>
  <si>
    <t>SC249368-PC04924-B-02</t>
  </si>
  <si>
    <t>SC249368-PC07578-C-10</t>
  </si>
  <si>
    <t>SC249391-PC04924-D-03</t>
  </si>
  <si>
    <t>SC249391-PC04925-H-01</t>
  </si>
  <si>
    <t>SC249408-PC04924-C-05</t>
  </si>
  <si>
    <t>SC249408-PC04925-E-02</t>
  </si>
  <si>
    <t>SC249420-PC04924-G-06</t>
  </si>
  <si>
    <t>SC249420-PC07578-H-07</t>
  </si>
  <si>
    <t>SC249432-PC04924-A-08</t>
  </si>
  <si>
    <t>SC249432-PC04925-B-04</t>
  </si>
  <si>
    <t>SC249437-PC04924-F-08</t>
  </si>
  <si>
    <t>SC249437-PC04925-F-04</t>
  </si>
  <si>
    <t>SC249451-PC04924-C-10</t>
  </si>
  <si>
    <t>SC249451-PC07578-F-06</t>
  </si>
  <si>
    <t>SC253181-PC04925-G-05</t>
  </si>
  <si>
    <t>SC253181-PC07578-G-05</t>
  </si>
  <si>
    <t>SC253196-PC04925-F-07</t>
  </si>
  <si>
    <t>SC253196-PC07578-F-07</t>
  </si>
  <si>
    <t>SC304924-PC07578-A-11</t>
  </si>
  <si>
    <t>SC304924-PC07578-B-07</t>
  </si>
  <si>
    <t>SC304934-PC07578-C-05</t>
  </si>
  <si>
    <t>SC304934-PC07578-D-02</t>
  </si>
  <si>
    <t>SC249360-PC04924-C-01</t>
  </si>
  <si>
    <t>SC249360-PC07578-B-09</t>
  </si>
  <si>
    <t>SC249365-PC04924-H-01</t>
  </si>
  <si>
    <t>SC249365-PC07578-E-09</t>
  </si>
  <si>
    <t>SC249382-PC04924-D-02</t>
  </si>
  <si>
    <t>SC249382-PC04925-F-01</t>
  </si>
  <si>
    <t>SC249385-PC04924-G-02</t>
  </si>
  <si>
    <t>SC249385-PC07578-C-07</t>
  </si>
  <si>
    <t>SC249410-PC04924-E-05</t>
  </si>
  <si>
    <t>SC249410-PC04925-F-02</t>
  </si>
  <si>
    <t>SC249421-PC04924-H-06</t>
  </si>
  <si>
    <t>SC249421-PC07578-F-02</t>
  </si>
  <si>
    <t>SC249426-PC04924-D-07</t>
  </si>
  <si>
    <t>SC249426-PC04925-F-03</t>
  </si>
  <si>
    <t>SC249433-PC04924-B-08</t>
  </si>
  <si>
    <t>SC249433-PC04925-C-04</t>
  </si>
  <si>
    <t>SC249436-PC04924-E-08</t>
  </si>
  <si>
    <t>SC249436-PC04925-E-04</t>
  </si>
  <si>
    <t>SC249447-PC04924-G-09</t>
  </si>
  <si>
    <t>SC249447-PC04925-C-05</t>
  </si>
  <si>
    <t>SC253182-PC04925-H-05</t>
  </si>
  <si>
    <t>SC253182-PC07578-A-01</t>
  </si>
  <si>
    <t>SC253186-PC04925-D-06</t>
  </si>
  <si>
    <t>SC253186-PC07578-D-06</t>
  </si>
  <si>
    <t>SC253200-PC04925-C-08</t>
  </si>
  <si>
    <t>SC253200-PC07578-C-08</t>
  </si>
  <si>
    <t>SC253845-PC04924-H-10</t>
  </si>
  <si>
    <t>SC253845-PC04925-C-09</t>
  </si>
  <si>
    <t>SC253846-PC04924-A-11</t>
  </si>
  <si>
    <t>SC253846-PC04925-D-09</t>
  </si>
  <si>
    <t>SC261528-PC04925-E-10</t>
  </si>
  <si>
    <t>SC261528-PC07578-E-11</t>
  </si>
  <si>
    <t>SC249359-PC04924-B-01</t>
  </si>
  <si>
    <t>SC249359-PC04925-A-01</t>
  </si>
  <si>
    <t>SC249361-PC04924-D-01</t>
  </si>
  <si>
    <t>SC249361-PC04925-A-10</t>
  </si>
  <si>
    <t>SC249361-PC04925-B-01</t>
  </si>
  <si>
    <t>SC249364-PC04924-G-01</t>
  </si>
  <si>
    <t>SC249364-PC04925-C-01</t>
  </si>
  <si>
    <t>SC249369-PC04924-C-02</t>
  </si>
  <si>
    <t>SC249369-PC04925-E-01</t>
  </si>
  <si>
    <t>SC249411-PC04924-F-05</t>
  </si>
  <si>
    <t>SC249411-PC04925-G-02</t>
  </si>
  <si>
    <t>SC249414-PC04924-A-06</t>
  </si>
  <si>
    <t>SC249414-PC04925-H-02</t>
  </si>
  <si>
    <t>SC249416-PC04924-C-06</t>
  </si>
  <si>
    <t>SC249416-PC04925-A-03</t>
  </si>
  <si>
    <t>SC249418-PC04924-E-06</t>
  </si>
  <si>
    <t>SC249418-PC04925-B-03</t>
  </si>
  <si>
    <t>SC249419-PC04924-F-06</t>
  </si>
  <si>
    <t>SC249419-PC04925-C-03</t>
  </si>
  <si>
    <t>SC249424-PC04924-B-07</t>
  </si>
  <si>
    <t>SC249424-PC04925-E-03</t>
  </si>
  <si>
    <t>SC249429-PC04924-G-07</t>
  </si>
  <si>
    <t>SC249429-PC04925-G-03</t>
  </si>
  <si>
    <t>SC249430-PC04924-H-07</t>
  </si>
  <si>
    <t>SC249430-PC04925-H-03</t>
  </si>
  <si>
    <t>SC249435-PC04924-D-08</t>
  </si>
  <si>
    <t>SC249435-PC04925-D-04</t>
  </si>
  <si>
    <t>SC249440-PC04924-A-09</t>
  </si>
  <si>
    <t>SC249440-PC04925-G-04</t>
  </si>
  <si>
    <t>SC249441-PC04924-B-09</t>
  </si>
  <si>
    <t>SC249441-PC04925-H-04</t>
  </si>
  <si>
    <t>SC249445-PC04924-E-09</t>
  </si>
  <si>
    <t>SC249445-PC04925-B-05</t>
  </si>
  <si>
    <t>SC249448-PC04924-H-09</t>
  </si>
  <si>
    <t>SC249448-PC04925-A-11</t>
  </si>
  <si>
    <t>SC249448-PC04925-D-05</t>
  </si>
  <si>
    <t>SC249449-PC04924-A-10</t>
  </si>
  <si>
    <t>SC249449-PC04925-E-05</t>
  </si>
  <si>
    <t>SC249453-PC04924-E-10</t>
  </si>
  <si>
    <t>SC249453-PC04925-F-05</t>
  </si>
  <si>
    <t>SC253183-PC04925-A-06</t>
  </si>
  <si>
    <t>SC253183-PC07578-D-08</t>
  </si>
  <si>
    <t>SC253184-PC04925-B-06</t>
  </si>
  <si>
    <t>SC253184-PC07578-G-06</t>
  </si>
  <si>
    <t>SC253190-PC04925-G-06</t>
  </si>
  <si>
    <t>SC253190-PC04925-H-06</t>
  </si>
  <si>
    <t>SC253197-PC04925-G-07</t>
  </si>
  <si>
    <t>SC253197-PC04925-H-07</t>
  </si>
  <si>
    <t>SC253199-PC04925-A-08</t>
  </si>
  <si>
    <t>SC253199-PC04925-B-08</t>
  </si>
  <si>
    <t>SC253199-PC04925-E-11</t>
  </si>
  <si>
    <t>SC253201-PC04925-D-08</t>
  </si>
  <si>
    <t>SC253201-PC04925-E-08</t>
  </si>
  <si>
    <t>SC253203-PC04925-G-08</t>
  </si>
  <si>
    <t>SC253203-PC04925-H-08</t>
  </si>
  <si>
    <t>SC253843-PC04924-F-10</t>
  </si>
  <si>
    <t>SC253843-PC04925-B-09</t>
  </si>
  <si>
    <t>SC253847-PC04924-B-11</t>
  </si>
  <si>
    <t>SC253847-PC04925-E-09</t>
  </si>
  <si>
    <t>SC253849-PC04924-D-11</t>
  </si>
  <si>
    <t>SC253849-PC04925-F-09</t>
  </si>
  <si>
    <t>SC253852-PC04924-F-11</t>
  </si>
  <si>
    <t>SC253852-PC04925-G-09</t>
  </si>
  <si>
    <t>SC261526-PC04925-C-11</t>
  </si>
  <si>
    <t>SC261526-PC07578-C-11</t>
  </si>
  <si>
    <t>SC261531-PC04925-G-11</t>
  </si>
  <si>
    <t>SC261531-PC07578-G-11</t>
  </si>
  <si>
    <t>SC261532-PC04925-D-11</t>
  </si>
  <si>
    <t>SC261532-PC07578-D-11</t>
  </si>
  <si>
    <t>SC304925-PC07578-B-08</t>
  </si>
  <si>
    <t>SC304925-PC07578-D-07</t>
  </si>
  <si>
    <t>SC304935-PC07578-B-10</t>
  </si>
  <si>
    <t>SC304935-PC07578-C-06</t>
  </si>
  <si>
    <t>SC249362-PC04924-E-01</t>
  </si>
  <si>
    <t>SC249362-PC07578-H-08</t>
  </si>
  <si>
    <t>SC249396-PC04924-A-04</t>
  </si>
  <si>
    <t>SC249396-PC04925-A-02</t>
  </si>
  <si>
    <t>SC249399-PC04924-D-04</t>
  </si>
  <si>
    <t>SC249399-PC04925-B-02</t>
  </si>
  <si>
    <t>SC249405-PC04924-A-05</t>
  </si>
  <si>
    <t>SC249405-PC04925-C-02</t>
  </si>
  <si>
    <t>SC261515-PC04925-H-11</t>
  </si>
  <si>
    <t>SC261515-PC07578-H-11</t>
  </si>
  <si>
    <t>SC261516-PC04925-H-10</t>
  </si>
  <si>
    <t>SC261516-PC07578-H-10</t>
  </si>
  <si>
    <t>SC261517-PC04925-B-11</t>
  </si>
  <si>
    <t>SC261517-PC07578-F-01</t>
  </si>
  <si>
    <t>SC261522-PC04925-F-11</t>
  </si>
  <si>
    <t>SC261522-PC07578-F-11</t>
  </si>
  <si>
    <t>SC261523-PC04925-G-10</t>
  </si>
  <si>
    <t>SC261523-PC07578-G-10</t>
  </si>
  <si>
    <t>SC261524-PC04925-H-09</t>
  </si>
  <si>
    <t>SC261524-PC07578-H-09</t>
  </si>
  <si>
    <t>Source-PCR-Plate</t>
  </si>
  <si>
    <t>PC04924_H_12</t>
  </si>
  <si>
    <t>PC04925_H_12</t>
  </si>
  <si>
    <t>PC07578_H_12</t>
  </si>
  <si>
    <t>PC22190_F_12</t>
  </si>
  <si>
    <t>PC22192_D_12</t>
  </si>
  <si>
    <t>PC04924_A_12</t>
  </si>
  <si>
    <t>PC04924_B_12</t>
  </si>
  <si>
    <t>PC04924_C_12</t>
  </si>
  <si>
    <t>PC04924_D_12</t>
  </si>
  <si>
    <t>PC04924_E_12</t>
  </si>
  <si>
    <t>PC04924_F_12</t>
  </si>
  <si>
    <t>PC04925_A_12</t>
  </si>
  <si>
    <t>PC04925_B_12</t>
  </si>
  <si>
    <t>PC04925_C_12</t>
  </si>
  <si>
    <t>PC04925_D_12</t>
  </si>
  <si>
    <t>PC04925_E_12</t>
  </si>
  <si>
    <t>PC04925_F_12</t>
  </si>
  <si>
    <t>PC07578_A_12</t>
  </si>
  <si>
    <t>PC07578_B_12</t>
  </si>
  <si>
    <t>PC07578_C_12</t>
  </si>
  <si>
    <t>PC07578_D_12</t>
  </si>
  <si>
    <t>PC07578_E_12</t>
  </si>
  <si>
    <t>PC07578_F_12</t>
  </si>
  <si>
    <t>PC22190_H_01</t>
  </si>
  <si>
    <t>PC22190_C_03</t>
  </si>
  <si>
    <t>PC22190_A_05</t>
  </si>
  <si>
    <t>PC22190_G_07</t>
  </si>
  <si>
    <t>PC22190_A_08</t>
  </si>
  <si>
    <t>PC22190_C_11</t>
  </si>
  <si>
    <t>PC22190_D_11</t>
  </si>
  <si>
    <t>PC22192_G_03</t>
  </si>
  <si>
    <t>PC22192_A_04</t>
  </si>
  <si>
    <t>PC22192_G_04</t>
  </si>
  <si>
    <t>PC22192_G_06</t>
  </si>
  <si>
    <t>PC22192_B_09</t>
  </si>
  <si>
    <t>PC22192_E_09</t>
  </si>
  <si>
    <t>PC22192_H_11</t>
  </si>
  <si>
    <t>PC04924_G_12</t>
  </si>
  <si>
    <t>PC04925_G_12</t>
  </si>
  <si>
    <t>PC07578_G_12</t>
  </si>
  <si>
    <t>PC22190_E_12</t>
  </si>
  <si>
    <t>PC22192_C_12</t>
  </si>
  <si>
    <t>PC04924_A_01</t>
  </si>
  <si>
    <t>PC04924_F_01</t>
  </si>
  <si>
    <t>PC04925_D_01</t>
  </si>
  <si>
    <t>PC07578_D_01</t>
  </si>
  <si>
    <t>PC04924_A_02</t>
  </si>
  <si>
    <t>PC04924_E_02</t>
  </si>
  <si>
    <t>PC04925_G_01</t>
  </si>
  <si>
    <t>PC07578_G_01</t>
  </si>
  <si>
    <t>PC04924_A_03</t>
  </si>
  <si>
    <t>PC04924_F_03</t>
  </si>
  <si>
    <t>PC04925_D_02</t>
  </si>
  <si>
    <t>PC04924_D_05</t>
  </si>
  <si>
    <t>PC04924_H_05</t>
  </si>
  <si>
    <t>PC04924_B_06</t>
  </si>
  <si>
    <t>PC04925_D_03</t>
  </si>
  <si>
    <t>PC07578_D_03</t>
  </si>
  <si>
    <t>PC04924_A_07</t>
  </si>
  <si>
    <t>PC04924_E_07</t>
  </si>
  <si>
    <t>PC04924_F_07</t>
  </si>
  <si>
    <t>PC04925_A_04</t>
  </si>
  <si>
    <t>PC04924_C_08</t>
  </si>
  <si>
    <t>PC04924_G_08</t>
  </si>
  <si>
    <t>PC04924_H_08</t>
  </si>
  <si>
    <t>PC07578_G_07</t>
  </si>
  <si>
    <t>PC04924_D_09</t>
  </si>
  <si>
    <t>PC07578_E_05</t>
  </si>
  <si>
    <t>PC04925_A_05</t>
  </si>
  <si>
    <t>PC04924_F_09</t>
  </si>
  <si>
    <t>PC04924_B_10</t>
  </si>
  <si>
    <t>PC04925_C_06</t>
  </si>
  <si>
    <t>PC04925_A_07</t>
  </si>
  <si>
    <t>PC04925_B_07</t>
  </si>
  <si>
    <t>PC04925_E_07</t>
  </si>
  <si>
    <t>PC07578_E_07</t>
  </si>
  <si>
    <t>PC04925_F_08</t>
  </si>
  <si>
    <t>PC07578_F_08</t>
  </si>
  <si>
    <t>PC04925_A_09</t>
  </si>
  <si>
    <t>PC04924_C_11</t>
  </si>
  <si>
    <t>PC04924_E_11</t>
  </si>
  <si>
    <t>PC04924_G_11</t>
  </si>
  <si>
    <t>PC04925_D_10</t>
  </si>
  <si>
    <t>PC07578_D_10</t>
  </si>
  <si>
    <t>PC04925_F_10</t>
  </si>
  <si>
    <t>PC07578_F_10</t>
  </si>
  <si>
    <t>PC07578_A_04</t>
  </si>
  <si>
    <t>PC07578_A_05</t>
  </si>
  <si>
    <t>PC07578_A_10</t>
  </si>
  <si>
    <t>PC07578_E_06</t>
  </si>
  <si>
    <t>PC07578_B_03</t>
  </si>
  <si>
    <t>PC07578_B_11</t>
  </si>
  <si>
    <t>PC07578_E_10</t>
  </si>
  <si>
    <t>PC22190_A_02</t>
  </si>
  <si>
    <t>PC22192_A_07</t>
  </si>
  <si>
    <t>PC22190_D_06</t>
  </si>
  <si>
    <t>PC22192_D_10</t>
  </si>
  <si>
    <t>PC22190_H_07</t>
  </si>
  <si>
    <t>PC22192_H_01</t>
  </si>
  <si>
    <t>PC22192_B_07</t>
  </si>
  <si>
    <t>PC22190_D_01</t>
  </si>
  <si>
    <t>PC22192_B_03</t>
  </si>
  <si>
    <t>PC22190_C_04</t>
  </si>
  <si>
    <t>PC22190_A_11</t>
  </si>
  <si>
    <t>PC22192_A_09</t>
  </si>
  <si>
    <t>PC22190_A_10</t>
  </si>
  <si>
    <t>PC22192_A_11</t>
  </si>
  <si>
    <t>PC22192_D_11</t>
  </si>
  <si>
    <t>PC22190_E_03</t>
  </si>
  <si>
    <t>PC22192_H_07</t>
  </si>
  <si>
    <t>PC22190_D_04</t>
  </si>
  <si>
    <t>PC22190_F_07</t>
  </si>
  <si>
    <t>PC22190_F_08</t>
  </si>
  <si>
    <t>PC22192_B_10</t>
  </si>
  <si>
    <t>PC22192_F_05</t>
  </si>
  <si>
    <t>PC22190_F_09</t>
  </si>
  <si>
    <t>PC22192_E_05</t>
  </si>
  <si>
    <t>PC22190_C_10</t>
  </si>
  <si>
    <t>PC22190_C_09</t>
  </si>
  <si>
    <t>PC22192_B_04</t>
  </si>
  <si>
    <t>PC22192_A_05</t>
  </si>
  <si>
    <t>PC22190_E_07</t>
  </si>
  <si>
    <t>PC22190_G_03</t>
  </si>
  <si>
    <t>PC22190_C_08</t>
  </si>
  <si>
    <t>PC22192_A_12</t>
  </si>
  <si>
    <t>PC22192_H_04</t>
  </si>
  <si>
    <t>PC22190_B_05</t>
  </si>
  <si>
    <t>PC22192_E_03</t>
  </si>
  <si>
    <t>PC22192_H_09</t>
  </si>
  <si>
    <t>PC22192_F_01</t>
  </si>
  <si>
    <t>PC22190_F_01</t>
  </si>
  <si>
    <t>PC22192_C_01</t>
  </si>
  <si>
    <t>PC22190_A_01</t>
  </si>
  <si>
    <t>PC22192_D_02</t>
  </si>
  <si>
    <t>PC22190_B_02</t>
  </si>
  <si>
    <t>PC22192_D_03</t>
  </si>
  <si>
    <t>PC22192_A_01</t>
  </si>
  <si>
    <t>PC22190_C_12</t>
  </si>
  <si>
    <t>PC22192_G_11</t>
  </si>
  <si>
    <t>PC22190_D_05</t>
  </si>
  <si>
    <t>PC22192_G_10</t>
  </si>
  <si>
    <t>PC22192_A_06</t>
  </si>
  <si>
    <t>PC22192_H_03</t>
  </si>
  <si>
    <t>PC22190_B_09</t>
  </si>
  <si>
    <t>PC22190_F_10</t>
  </si>
  <si>
    <t>PC22192_C_04</t>
  </si>
  <si>
    <t>PC22190_G_04</t>
  </si>
  <si>
    <t>PC22190_A_04</t>
  </si>
  <si>
    <t>PC22190_H_11</t>
  </si>
  <si>
    <t>PC22192_D_05</t>
  </si>
  <si>
    <t>PC22192_E_10</t>
  </si>
  <si>
    <t>PC22192_B_08</t>
  </si>
  <si>
    <t>PC22190_G_02</t>
  </si>
  <si>
    <t>PC22192_G_05</t>
  </si>
  <si>
    <t>PC22190_H_09</t>
  </si>
  <si>
    <t>PC22190_E_10</t>
  </si>
  <si>
    <t>PC22192_C_02</t>
  </si>
  <si>
    <t>PC22192_H_08</t>
  </si>
  <si>
    <t>PC22190_H_04</t>
  </si>
  <si>
    <t>PC22192_A_02</t>
  </si>
  <si>
    <t>PC22190_C_02</t>
  </si>
  <si>
    <t>PC22190_C_05</t>
  </si>
  <si>
    <t>PC22192_F_04</t>
  </si>
  <si>
    <t>PC22190_B_10</t>
  </si>
  <si>
    <t>PC22190_F_03</t>
  </si>
  <si>
    <t>PC22192_B_06</t>
  </si>
  <si>
    <t>PC22190_B_08</t>
  </si>
  <si>
    <t>PC22192_G_02</t>
  </si>
  <si>
    <t>PC22190_B_03</t>
  </si>
  <si>
    <t>PC04924_B_02</t>
  </si>
  <si>
    <t>PC07578_C_10</t>
  </si>
  <si>
    <t>PC04924_C_03</t>
  </si>
  <si>
    <t>PC07578_H_01</t>
  </si>
  <si>
    <t>PC04924_D_03</t>
  </si>
  <si>
    <t>PC04925_H_01</t>
  </si>
  <si>
    <t>PC07578_E_02</t>
  </si>
  <si>
    <t>PC04924_C_05</t>
  </si>
  <si>
    <t>PC04925_E_02</t>
  </si>
  <si>
    <t>PC04924_G_05</t>
  </si>
  <si>
    <t>PC04924_G_06</t>
  </si>
  <si>
    <t>PC07578_H_07</t>
  </si>
  <si>
    <t>PC04924_C_07</t>
  </si>
  <si>
    <t>PC04924_A_08</t>
  </si>
  <si>
    <t>PC04925_B_04</t>
  </si>
  <si>
    <t>PC07578_F_04</t>
  </si>
  <si>
    <t>PC04924_F_08</t>
  </si>
  <si>
    <t>PC04925_F_04</t>
  </si>
  <si>
    <t>PC04924_C_09</t>
  </si>
  <si>
    <t>PC04924_C_10</t>
  </si>
  <si>
    <t>PC07578_F_06</t>
  </si>
  <si>
    <t>PC04925_G_05</t>
  </si>
  <si>
    <t>PC07578_G_05</t>
  </si>
  <si>
    <t>PC04925_F_06</t>
  </si>
  <si>
    <t>PC04925_D_07</t>
  </si>
  <si>
    <t>PC04925_F_07</t>
  </si>
  <si>
    <t>PC07578_F_07</t>
  </si>
  <si>
    <t>PC04924_G_10</t>
  </si>
  <si>
    <t>PC04924_H_11</t>
  </si>
  <si>
    <t>PC07578_A_03</t>
  </si>
  <si>
    <t>PC07578_A_09</t>
  </si>
  <si>
    <t>PC07578_A_11</t>
  </si>
  <si>
    <t>PC07578_B_07</t>
  </si>
  <si>
    <t>PC07578_B_02</t>
  </si>
  <si>
    <t>PC07578_C_05</t>
  </si>
  <si>
    <t>PC07578_D_02</t>
  </si>
  <si>
    <t>PC07578_D_04</t>
  </si>
  <si>
    <t>PC22190_G_10</t>
  </si>
  <si>
    <t>PC22190_H_05</t>
  </si>
  <si>
    <t>PC22190_D_07</t>
  </si>
  <si>
    <t>PC22190_E_06</t>
  </si>
  <si>
    <t>PC22190_D_02</t>
  </si>
  <si>
    <t>PC22192_E_04</t>
  </si>
  <si>
    <t>PC22192_E_08</t>
  </si>
  <si>
    <t>PC22192_B_11</t>
  </si>
  <si>
    <t>PC22192_E_07</t>
  </si>
  <si>
    <t>PC22192_E_06</t>
  </si>
  <si>
    <t>PC22192_D_04</t>
  </si>
  <si>
    <t>PC22192_F_09</t>
  </si>
  <si>
    <t>PC22192_D_01</t>
  </si>
  <si>
    <t>PC22192_B_05</t>
  </si>
  <si>
    <t>PC22192_E_11</t>
  </si>
  <si>
    <t>PC22192_C_09</t>
  </si>
  <si>
    <t>PC22192_G_01</t>
  </si>
  <si>
    <t>PC22190_H_06</t>
  </si>
  <si>
    <t>PC22190_F_04</t>
  </si>
  <si>
    <t>PC22190_E_11</t>
  </si>
  <si>
    <t>PC22190_D_09</t>
  </si>
  <si>
    <t>PC22192_E_01</t>
  </si>
  <si>
    <t>PC22192_C_03</t>
  </si>
  <si>
    <t>PC22192_C_11</t>
  </si>
  <si>
    <t>PC22192_A_03</t>
  </si>
  <si>
    <t>PC22192_F_10</t>
  </si>
  <si>
    <t>PC22190_B_04</t>
  </si>
  <si>
    <t>PC22190_H_03</t>
  </si>
  <si>
    <t>PC22190_B_06</t>
  </si>
  <si>
    <t>PC22190_D_08</t>
  </si>
  <si>
    <t>PC22192_F_08</t>
  </si>
  <si>
    <t>PC22190_D_12</t>
  </si>
  <si>
    <t>PC22190_B_12</t>
  </si>
  <si>
    <t>PC22190_E_04</t>
  </si>
  <si>
    <t>PC22190_H_08</t>
  </si>
  <si>
    <t>PC22190_E_01</t>
  </si>
  <si>
    <t>PC22190_F_11</t>
  </si>
  <si>
    <t>PC22190_D_03</t>
  </si>
  <si>
    <t>PC22192_C_10</t>
  </si>
  <si>
    <t>PC22192_F_11</t>
  </si>
  <si>
    <t>PC22190_G_06</t>
  </si>
  <si>
    <t>PC04924_C_01</t>
  </si>
  <si>
    <t>PC07578_B_09</t>
  </si>
  <si>
    <t>PC04924_H_01</t>
  </si>
  <si>
    <t>PC07578_E_09</t>
  </si>
  <si>
    <t>PC07578_H_05</t>
  </si>
  <si>
    <t>PC04924_D_02</t>
  </si>
  <si>
    <t>PC04925_F_01</t>
  </si>
  <si>
    <t>PC04924_G_02</t>
  </si>
  <si>
    <t>PC07578_C_07</t>
  </si>
  <si>
    <t>PC07578_B_01</t>
  </si>
  <si>
    <t>PC04924_E_05</t>
  </si>
  <si>
    <t>PC04925_F_02</t>
  </si>
  <si>
    <t>PC04924_D_06</t>
  </si>
  <si>
    <t>PC04924_H_06</t>
  </si>
  <si>
    <t>PC07578_F_02</t>
  </si>
  <si>
    <t>PC07578_F_03</t>
  </si>
  <si>
    <t>PC04924_D_07</t>
  </si>
  <si>
    <t>PC04925_F_03</t>
  </si>
  <si>
    <t>PC07578_G_08</t>
  </si>
  <si>
    <t>PC04924_B_08</t>
  </si>
  <si>
    <t>PC04925_C_04</t>
  </si>
  <si>
    <t>PC07578_E_04</t>
  </si>
  <si>
    <t>PC04924_E_08</t>
  </si>
  <si>
    <t>PC04925_E_04</t>
  </si>
  <si>
    <t>PC04924_G_09</t>
  </si>
  <si>
    <t>PC04925_C_05</t>
  </si>
  <si>
    <t>PC04924_D_10</t>
  </si>
  <si>
    <t>PC04925_H_05</t>
  </si>
  <si>
    <t>PC07578_A_01</t>
  </si>
  <si>
    <t>PC04925_D_06</t>
  </si>
  <si>
    <t>PC07578_D_06</t>
  </si>
  <si>
    <t>PC04925_C_07</t>
  </si>
  <si>
    <t>PC04925_C_08</t>
  </si>
  <si>
    <t>PC07578_C_08</t>
  </si>
  <si>
    <t>PC07578_C_09</t>
  </si>
  <si>
    <t>PC04924_H_10</t>
  </si>
  <si>
    <t>PC04925_C_09</t>
  </si>
  <si>
    <t>PC07578_D_09</t>
  </si>
  <si>
    <t>PC04924_A_11</t>
  </si>
  <si>
    <t>PC04925_D_09</t>
  </si>
  <si>
    <t>PC04925_E_10</t>
  </si>
  <si>
    <t>PC07578_E_11</t>
  </si>
  <si>
    <t>PC07578_G_04</t>
  </si>
  <si>
    <t>PC07578_B_05</t>
  </si>
  <si>
    <t>PC07578_C_03</t>
  </si>
  <si>
    <t>PC22190_C_01</t>
  </si>
  <si>
    <t>PC22192_C_06</t>
  </si>
  <si>
    <t>PC22190_B_07</t>
  </si>
  <si>
    <t>PC22192_F_06</t>
  </si>
  <si>
    <t>PC22190_A_06</t>
  </si>
  <si>
    <t>PC22192_E_02</t>
  </si>
  <si>
    <t>PC22190_C_06</t>
  </si>
  <si>
    <t>PC22190_E_02</t>
  </si>
  <si>
    <t>PC22192_H_10</t>
  </si>
  <si>
    <t>PC22190_D_10</t>
  </si>
  <si>
    <t>PC22190_H_02</t>
  </si>
  <si>
    <t>PC04924_B_01</t>
  </si>
  <si>
    <t>PC04925_A_01</t>
  </si>
  <si>
    <t>PC04924_D_01</t>
  </si>
  <si>
    <t>PC04925_A_10</t>
  </si>
  <si>
    <t>PC04925_B_01</t>
  </si>
  <si>
    <t>PC07578_C_01</t>
  </si>
  <si>
    <t>PC04924_G_01</t>
  </si>
  <si>
    <t>PC04925_C_01</t>
  </si>
  <si>
    <t>PC07578_E_01</t>
  </si>
  <si>
    <t>PC04924_C_02</t>
  </si>
  <si>
    <t>PC04925_E_01</t>
  </si>
  <si>
    <t>PC04924_F_02</t>
  </si>
  <si>
    <t>PC04924_H_02</t>
  </si>
  <si>
    <t>PC04924_B_03</t>
  </si>
  <si>
    <t>PC04924_E_03</t>
  </si>
  <si>
    <t>PC04924_B_05</t>
  </si>
  <si>
    <t>PC07578_G_02</t>
  </si>
  <si>
    <t>PC04924_F_05</t>
  </si>
  <si>
    <t>PC04925_G_02</t>
  </si>
  <si>
    <t>PC07578_H_02</t>
  </si>
  <si>
    <t>PC04924_A_06</t>
  </si>
  <si>
    <t>PC04925_H_02</t>
  </si>
  <si>
    <t>PC04924_C_06</t>
  </si>
  <si>
    <t>PC04925_A_03</t>
  </si>
  <si>
    <t>PC04924_E_06</t>
  </si>
  <si>
    <t>PC04925_B_03</t>
  </si>
  <si>
    <t>PC04924_F_06</t>
  </si>
  <si>
    <t>PC04925_C_03</t>
  </si>
  <si>
    <t>PC07578_E_03</t>
  </si>
  <si>
    <t>PC04924_B_07</t>
  </si>
  <si>
    <t>PC04925_E_03</t>
  </si>
  <si>
    <t>PC07578_G_03</t>
  </si>
  <si>
    <t>PC04924_G_07</t>
  </si>
  <si>
    <t>PC04925_G_03</t>
  </si>
  <si>
    <t>PC07578_H_03</t>
  </si>
  <si>
    <t>PC04924_H_07</t>
  </si>
  <si>
    <t>PC04925_H_03</t>
  </si>
  <si>
    <t>PC04924_D_08</t>
  </si>
  <si>
    <t>PC04925_D_04</t>
  </si>
  <si>
    <t>PC04924_A_09</t>
  </si>
  <si>
    <t>PC04925_G_04</t>
  </si>
  <si>
    <t>PC07578_H_04</t>
  </si>
  <si>
    <t>PC04924_B_09</t>
  </si>
  <si>
    <t>PC04925_H_04</t>
  </si>
  <si>
    <t>PC04924_E_09</t>
  </si>
  <si>
    <t>PC04925_B_05</t>
  </si>
  <si>
    <t>PC07578_D_05</t>
  </si>
  <si>
    <t>PC04924_H_09</t>
  </si>
  <si>
    <t>PC04925_A_11</t>
  </si>
  <si>
    <t>PC04925_D_05</t>
  </si>
  <si>
    <t>PC04924_A_10</t>
  </si>
  <si>
    <t>PC04925_E_05</t>
  </si>
  <si>
    <t>PC07578_F_05</t>
  </si>
  <si>
    <t>PC04924_E_10</t>
  </si>
  <si>
    <t>PC04925_F_05</t>
  </si>
  <si>
    <t>PC04925_A_06</t>
  </si>
  <si>
    <t>PC07578_D_08</t>
  </si>
  <si>
    <t>PC04925_B_06</t>
  </si>
  <si>
    <t>PC07578_G_06</t>
  </si>
  <si>
    <t>PC04925_E_06</t>
  </si>
  <si>
    <t>PC07578_H_06</t>
  </si>
  <si>
    <t>PC04925_G_06</t>
  </si>
  <si>
    <t>PC04925_H_06</t>
  </si>
  <si>
    <t>PC04925_G_07</t>
  </si>
  <si>
    <t>PC04925_H_07</t>
  </si>
  <si>
    <t>PC04925_A_08</t>
  </si>
  <si>
    <t>PC04925_B_08</t>
  </si>
  <si>
    <t>PC04925_E_11</t>
  </si>
  <si>
    <t>PC07578_E_08</t>
  </si>
  <si>
    <t>PC04925_D_08</t>
  </si>
  <si>
    <t>PC04925_E_08</t>
  </si>
  <si>
    <t>PC04925_G_08</t>
  </si>
  <si>
    <t>PC04925_H_08</t>
  </si>
  <si>
    <t>PC04924_F_10</t>
  </si>
  <si>
    <t>PC04925_B_09</t>
  </si>
  <si>
    <t>PC04924_B_11</t>
  </si>
  <si>
    <t>PC04925_E_09</t>
  </si>
  <si>
    <t>PC07578_F_09</t>
  </si>
  <si>
    <t>PC04924_D_11</t>
  </si>
  <si>
    <t>PC04925_F_09</t>
  </si>
  <si>
    <t>PC07578_G_09</t>
  </si>
  <si>
    <t>PC04924_F_11</t>
  </si>
  <si>
    <t>PC04925_G_09</t>
  </si>
  <si>
    <t>PC04925_C_11</t>
  </si>
  <si>
    <t>PC07578_C_11</t>
  </si>
  <si>
    <t>PC04925_B_10</t>
  </si>
  <si>
    <t>PC04925_G_11</t>
  </si>
  <si>
    <t>PC07578_G_11</t>
  </si>
  <si>
    <t>PC04925_D_11</t>
  </si>
  <si>
    <t>PC07578_D_11</t>
  </si>
  <si>
    <t>PC07578_A_02</t>
  </si>
  <si>
    <t>PC07578_A_06</t>
  </si>
  <si>
    <t>PC07578_A_07</t>
  </si>
  <si>
    <t>PC07578_A_08</t>
  </si>
  <si>
    <t>PC07578_B_08</t>
  </si>
  <si>
    <t>PC07578_D_07</t>
  </si>
  <si>
    <t>PC07578_B_04</t>
  </si>
  <si>
    <t>PC07578_B_06</t>
  </si>
  <si>
    <t>PC07578_B_10</t>
  </si>
  <si>
    <t>PC07578_C_06</t>
  </si>
  <si>
    <t>PC07578_C_02</t>
  </si>
  <si>
    <t>PC07578_C_04</t>
  </si>
  <si>
    <t>PC22192_H_05</t>
  </si>
  <si>
    <t>PC22192_C_08</t>
  </si>
  <si>
    <t>PC22190_H_10</t>
  </si>
  <si>
    <t>PC22192_D_07</t>
  </si>
  <si>
    <t>PC22190_A_03</t>
  </si>
  <si>
    <t>PC22192_G_08</t>
  </si>
  <si>
    <t>PC22190_G_01</t>
  </si>
  <si>
    <t>PC22192_D_08</t>
  </si>
  <si>
    <t>PC22190_F_06</t>
  </si>
  <si>
    <t>PC22192_G_09</t>
  </si>
  <si>
    <t>PC22190_E_08</t>
  </si>
  <si>
    <t>PC22192_G_07</t>
  </si>
  <si>
    <t>PC22190_E_09</t>
  </si>
  <si>
    <t>PC22192_B_01</t>
  </si>
  <si>
    <t>PC22190_C_07</t>
  </si>
  <si>
    <t>PC22192_C_05</t>
  </si>
  <si>
    <t>PC22190_E_05</t>
  </si>
  <si>
    <t>PC22192_A_08</t>
  </si>
  <si>
    <t>PC22190_A_12</t>
  </si>
  <si>
    <t>PC22192_F_07</t>
  </si>
  <si>
    <t>PC22190_G_09</t>
  </si>
  <si>
    <t>PC22192_H_02</t>
  </si>
  <si>
    <t>PC22190_B_11</t>
  </si>
  <si>
    <t>PC22192_D_09</t>
  </si>
  <si>
    <t>PC22190_G_11</t>
  </si>
  <si>
    <t>PC22192_D_06</t>
  </si>
  <si>
    <t>PC22190_A_09</t>
  </si>
  <si>
    <t>PC22192_H_06</t>
  </si>
  <si>
    <t>PC22190_G_08</t>
  </si>
  <si>
    <t>PC22192_A_10</t>
  </si>
  <si>
    <t>PC22190_G_05</t>
  </si>
  <si>
    <t>PC22192_B_02</t>
  </si>
  <si>
    <t>PC22190_A_07</t>
  </si>
  <si>
    <t>PC22192_F_03</t>
  </si>
  <si>
    <t>PC22190_F_02</t>
  </si>
  <si>
    <t>PC22192_C_07</t>
  </si>
  <si>
    <t>PC22190_B_01</t>
  </si>
  <si>
    <t>PC22192_F_02</t>
  </si>
  <si>
    <t>PC22190_F_05</t>
  </si>
  <si>
    <t>PC22192_B_12</t>
  </si>
  <si>
    <t>PC04924_E_01</t>
  </si>
  <si>
    <t>PC07578_H_08</t>
  </si>
  <si>
    <t>PC04924_G_03</t>
  </si>
  <si>
    <t>PC04924_H_03</t>
  </si>
  <si>
    <t>PC04924_A_04</t>
  </si>
  <si>
    <t>PC04925_A_02</t>
  </si>
  <si>
    <t>PC04924_B_04</t>
  </si>
  <si>
    <t>PC04924_C_04</t>
  </si>
  <si>
    <t>PC04924_D_04</t>
  </si>
  <si>
    <t>PC04925_B_02</t>
  </si>
  <si>
    <t>PC04924_E_04</t>
  </si>
  <si>
    <t>PC04924_F_04</t>
  </si>
  <si>
    <t>PC04924_G_04</t>
  </si>
  <si>
    <t>PC04924_H_04</t>
  </si>
  <si>
    <t>PC04924_A_05</t>
  </si>
  <si>
    <t>PC04925_C_02</t>
  </si>
  <si>
    <t>PC04925_H_11</t>
  </si>
  <si>
    <t>PC07578_H_11</t>
  </si>
  <si>
    <t>PC04925_H_10</t>
  </si>
  <si>
    <t>PC07578_H_10</t>
  </si>
  <si>
    <t>PC04925_B_11</t>
  </si>
  <si>
    <t>PC07578_F_01</t>
  </si>
  <si>
    <t>PC04925_C_10</t>
  </si>
  <si>
    <t>PC04925_F_11</t>
  </si>
  <si>
    <t>PC07578_F_11</t>
  </si>
  <si>
    <t>PC04925_G_10</t>
  </si>
  <si>
    <t>PC07578_G_10</t>
  </si>
  <si>
    <t>PC04925_H_09</t>
  </si>
  <si>
    <t>PC07578_H_09</t>
  </si>
  <si>
    <t>CGR-Sample-ID</t>
  </si>
  <si>
    <t>Vol</t>
  </si>
  <si>
    <t>QDNA</t>
  </si>
  <si>
    <t>Conc</t>
  </si>
  <si>
    <t>SC253201-PC04925-D-E8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</si>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</sst>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9"/>
      <color indexed="72"/>
      <name val="SansSerif"/>
    </font>
    <font>
      <sz val="8"/>
      <color indexed="72"/>
      <name val="SansSerif"/>
    </font>
    <font>
      <sz val="8"/>
      <color theme="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3" fillId="3" borderId="2" xfId="0" applyFont="1" applyFill="1" applyBorder="1" applyAlignment="1">
      <alignment horizontal="center" wrapText="1"/>
    </xf>
    <xf numFmtId="0" fontId="4" fillId="4" borderId="0" xfId="0" applyFont="1" applyFill="1"/>
    <xf numFmtId="0" fontId="4" fillId="0" borderId="0" xfId="0" applyFont="1"/>
    <xf numFmtId="0" fontId="0" fillId="0" borderId="0" xfId="0"/>
  </cellXfs>
  <cellStyles count="1">
    <cellStyle name="Normal" xfId="0" builtinId="0"/>
  </cellStyles>
  <dxfs count="51">
    <dxf>
      <fill>
        <patternFill>
          <bgColor theme="7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theme="7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theme="7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5"/>
  <sheetViews>
    <sheetView topLeftCell="A465" zoomScaleNormal="100" workbookViewId="0">
      <selection activeCell="K465" activeCellId="3" sqref="G1:G1048576 I1:I1048576 J1:J1048576 K1:K1048576"/>
    </sheetView>
  </sheetViews>
  <sheetFormatPr defaultRowHeight="13"/>
  <cols>
    <col min="1" max="2" width="10.1328125" bestFit="1" customWidth="1"/>
    <col min="3" max="3" width="8.40625" bestFit="1" customWidth="1"/>
    <col min="4" max="4" width="8.86328125" bestFit="1" customWidth="1"/>
    <col min="5" max="5" width="9.54296875" bestFit="1" customWidth="1"/>
    <col min="6" max="6" width="21" bestFit="1" customWidth="1"/>
    <col min="7" max="7" width="19.1328125" bestFit="1" customWidth="1"/>
    <col min="8" max="8" width="10.1328125" bestFit="1" customWidth="1"/>
    <col min="9" max="9" width="9" bestFit="1" customWidth="1"/>
    <col min="10" max="10" width="15.1328125" bestFit="1" customWidth="1"/>
    <col min="11" max="11" width="10.40625" bestFit="1" customWidth="1"/>
    <col min="12" max="12" width="9.7265625" bestFit="1" customWidth="1"/>
    <col min="13" max="13" width="23" bestFit="1" customWidth="1"/>
    <col min="14" max="14" width="25" bestFit="1" customWidth="1"/>
    <col min="15" max="15" width="20.1328125" bestFit="1" customWidth="1"/>
  </cols>
  <sheetData>
    <row r="1" spans="1:15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0.149999999999999" customHeight="1">
      <c r="A2" s="2" t="s">
        <v>15</v>
      </c>
      <c r="B2" s="2"/>
      <c r="C2" s="2" t="s">
        <v>314</v>
      </c>
      <c r="D2" s="2" t="s">
        <v>46</v>
      </c>
      <c r="E2" s="2" t="s">
        <v>294</v>
      </c>
      <c r="F2" s="2" t="s">
        <v>315</v>
      </c>
      <c r="G2" s="2" t="str">
        <f>VLOOKUP(A2&amp;F2,Sheet1!I:J,2,FALSE)</f>
        <v>NTC-PC04924-H-12</v>
      </c>
      <c r="H2" s="2" t="s">
        <v>315</v>
      </c>
      <c r="I2" s="2">
        <v>0</v>
      </c>
      <c r="J2" s="2">
        <v>0</v>
      </c>
      <c r="K2" s="2">
        <f>IFERROR(J2/I2,0)</f>
        <v>0</v>
      </c>
      <c r="L2" s="2"/>
      <c r="M2" s="2"/>
      <c r="N2" s="2"/>
      <c r="O2" s="2"/>
    </row>
    <row r="3" spans="1:15" ht="15" customHeight="1">
      <c r="A3" s="2" t="s">
        <v>316</v>
      </c>
      <c r="B3" s="2"/>
      <c r="C3" s="2" t="s">
        <v>314</v>
      </c>
      <c r="D3" s="2" t="s">
        <v>46</v>
      </c>
      <c r="E3" s="2" t="s">
        <v>294</v>
      </c>
      <c r="F3" s="2" t="s">
        <v>315</v>
      </c>
      <c r="G3" s="2" t="str">
        <f>VLOOKUP(A3&amp;F3,Sheet1!I:J,2,FALSE)</f>
        <v>NTC-PC04925-H-12</v>
      </c>
      <c r="H3" s="2" t="s">
        <v>315</v>
      </c>
      <c r="I3" s="2">
        <v>0</v>
      </c>
      <c r="J3" s="2">
        <v>0</v>
      </c>
      <c r="K3" s="2">
        <f t="shared" ref="K3:K66" si="0">IFERROR(J3/I3,0)</f>
        <v>0</v>
      </c>
      <c r="L3" s="2"/>
      <c r="M3" s="2"/>
      <c r="N3" s="2"/>
      <c r="O3" s="2"/>
    </row>
    <row r="4" spans="1:15" ht="20.149999999999999" customHeight="1">
      <c r="A4" s="2" t="s">
        <v>385</v>
      </c>
      <c r="B4" s="2"/>
      <c r="C4" s="2" t="s">
        <v>314</v>
      </c>
      <c r="D4" s="2" t="s">
        <v>46</v>
      </c>
      <c r="E4" s="2" t="s">
        <v>294</v>
      </c>
      <c r="F4" s="2" t="s">
        <v>315</v>
      </c>
      <c r="G4" s="2" t="str">
        <f>VLOOKUP(A4&amp;F4,Sheet1!I:J,2,FALSE)</f>
        <v>NTC-PC07578-H-12</v>
      </c>
      <c r="H4" s="2" t="s">
        <v>315</v>
      </c>
      <c r="I4" s="2">
        <v>0</v>
      </c>
      <c r="J4" s="2">
        <v>0</v>
      </c>
      <c r="K4" s="2">
        <f t="shared" si="0"/>
        <v>0</v>
      </c>
      <c r="L4" s="2"/>
      <c r="M4" s="2"/>
      <c r="N4" s="2"/>
      <c r="O4" s="2"/>
    </row>
    <row r="5" spans="1:15" ht="15" customHeight="1">
      <c r="A5" s="2" t="s">
        <v>440</v>
      </c>
      <c r="B5" s="2"/>
      <c r="C5" s="2" t="s">
        <v>309</v>
      </c>
      <c r="D5" s="2" t="s">
        <v>38</v>
      </c>
      <c r="E5" s="2" t="s">
        <v>294</v>
      </c>
      <c r="F5" s="2" t="s">
        <v>315</v>
      </c>
      <c r="G5" s="2" t="str">
        <f>VLOOKUP(A5&amp;F5,Sheet1!I:J,2,FALSE)</f>
        <v>NTC-PC22190-F-12</v>
      </c>
      <c r="H5" s="2" t="s">
        <v>315</v>
      </c>
      <c r="I5" s="2">
        <v>0</v>
      </c>
      <c r="J5" s="2">
        <v>0</v>
      </c>
      <c r="K5" s="2">
        <f t="shared" si="0"/>
        <v>0</v>
      </c>
      <c r="L5" s="2"/>
      <c r="M5" s="2"/>
      <c r="N5" s="2"/>
      <c r="O5" s="2"/>
    </row>
    <row r="6" spans="1:15" ht="15" customHeight="1">
      <c r="A6" s="2" t="s">
        <v>600</v>
      </c>
      <c r="B6" s="2"/>
      <c r="C6" s="2" t="s">
        <v>303</v>
      </c>
      <c r="D6" s="2" t="s">
        <v>30</v>
      </c>
      <c r="E6" s="2" t="s">
        <v>294</v>
      </c>
      <c r="F6" s="2" t="s">
        <v>315</v>
      </c>
      <c r="G6" s="2" t="str">
        <f>VLOOKUP(A6&amp;F6,Sheet1!I:J,2,FALSE)</f>
        <v>NTC-PC22192-D-12</v>
      </c>
      <c r="H6" s="2" t="s">
        <v>315</v>
      </c>
      <c r="I6" s="2">
        <v>0</v>
      </c>
      <c r="J6" s="2">
        <v>0</v>
      </c>
      <c r="K6" s="2">
        <f t="shared" si="0"/>
        <v>0</v>
      </c>
      <c r="L6" s="2"/>
      <c r="M6" s="2"/>
      <c r="N6" s="2"/>
      <c r="O6" s="2"/>
    </row>
    <row r="7" spans="1:15" ht="20.149999999999999" customHeight="1">
      <c r="A7" s="2" t="s">
        <v>15</v>
      </c>
      <c r="B7" s="2"/>
      <c r="C7" s="2" t="s">
        <v>16</v>
      </c>
      <c r="D7" s="2" t="s">
        <v>17</v>
      </c>
      <c r="E7" s="2" t="s">
        <v>18</v>
      </c>
      <c r="F7" s="2" t="s">
        <v>19</v>
      </c>
      <c r="G7" s="2" t="str">
        <f>VLOOKUP(A7&amp;F7,Sheet1!I:J,2,FALSE)</f>
        <v>SC249358</v>
      </c>
      <c r="H7" s="2" t="s">
        <v>20</v>
      </c>
      <c r="I7" s="2">
        <v>26.8</v>
      </c>
      <c r="J7" s="2">
        <v>670.4</v>
      </c>
      <c r="K7" s="2">
        <f t="shared" si="0"/>
        <v>25.014925373134325</v>
      </c>
      <c r="L7" s="2"/>
      <c r="M7" s="2"/>
      <c r="N7" s="2"/>
      <c r="O7" s="2"/>
    </row>
    <row r="8" spans="1:15" ht="15" customHeight="1">
      <c r="A8" s="2" t="s">
        <v>15</v>
      </c>
      <c r="B8" s="2"/>
      <c r="C8" s="2" t="s">
        <v>21</v>
      </c>
      <c r="D8" s="2" t="s">
        <v>22</v>
      </c>
      <c r="E8" s="2" t="s">
        <v>18</v>
      </c>
      <c r="F8" s="2" t="s">
        <v>23</v>
      </c>
      <c r="G8" s="2" t="str">
        <f>VLOOKUP(A8&amp;F8,Sheet1!I:J,2,FALSE)</f>
        <v>SC249359-PC04924-B-01</v>
      </c>
      <c r="H8" s="2" t="s">
        <v>24</v>
      </c>
      <c r="I8" s="2">
        <v>0</v>
      </c>
      <c r="J8" s="2">
        <v>0</v>
      </c>
      <c r="K8" s="2">
        <f t="shared" si="0"/>
        <v>0</v>
      </c>
      <c r="L8" s="2"/>
      <c r="M8" s="2"/>
      <c r="N8" s="2"/>
      <c r="O8" s="2"/>
    </row>
    <row r="9" spans="1:15" ht="20.149999999999999" customHeight="1">
      <c r="A9" s="2" t="s">
        <v>316</v>
      </c>
      <c r="B9" s="2"/>
      <c r="C9" s="2" t="s">
        <v>16</v>
      </c>
      <c r="D9" s="2" t="s">
        <v>17</v>
      </c>
      <c r="E9" s="2" t="s">
        <v>18</v>
      </c>
      <c r="F9" s="2" t="s">
        <v>23</v>
      </c>
      <c r="G9" s="2" t="str">
        <f>VLOOKUP(A9&amp;F9,Sheet1!I:J,2,FALSE)</f>
        <v>SC249359-PC04925-A-01</v>
      </c>
      <c r="H9" s="2" t="s">
        <v>24</v>
      </c>
      <c r="I9" s="2">
        <v>0</v>
      </c>
      <c r="J9" s="2">
        <v>0</v>
      </c>
      <c r="K9" s="2">
        <f t="shared" si="0"/>
        <v>0</v>
      </c>
      <c r="L9" s="2"/>
      <c r="M9" s="2"/>
      <c r="N9" s="2"/>
      <c r="O9" s="2"/>
    </row>
    <row r="10" spans="1:15" ht="15" customHeight="1">
      <c r="A10" s="2" t="s">
        <v>15</v>
      </c>
      <c r="B10" s="2"/>
      <c r="C10" s="2" t="s">
        <v>25</v>
      </c>
      <c r="D10" s="2" t="s">
        <v>26</v>
      </c>
      <c r="E10" s="2" t="s">
        <v>18</v>
      </c>
      <c r="F10" s="2" t="s">
        <v>27</v>
      </c>
      <c r="G10" s="2" t="str">
        <f>VLOOKUP(A10&amp;F10,Sheet1!I:J,2,FALSE)</f>
        <v>SC249360-PC04924-C-01</v>
      </c>
      <c r="H10" s="2" t="s">
        <v>28</v>
      </c>
      <c r="I10" s="2">
        <v>39.9</v>
      </c>
      <c r="J10" s="2">
        <v>998.2</v>
      </c>
      <c r="K10" s="2">
        <f t="shared" si="0"/>
        <v>25.017543859649123</v>
      </c>
      <c r="L10" s="2"/>
      <c r="M10" s="2"/>
      <c r="N10" s="2"/>
      <c r="O10" s="2"/>
    </row>
    <row r="11" spans="1:15" ht="15" customHeight="1">
      <c r="A11" s="2" t="s">
        <v>385</v>
      </c>
      <c r="B11" s="2"/>
      <c r="C11" s="2" t="s">
        <v>223</v>
      </c>
      <c r="D11" s="2" t="s">
        <v>22</v>
      </c>
      <c r="E11" s="2" t="s">
        <v>220</v>
      </c>
      <c r="F11" s="2" t="s">
        <v>27</v>
      </c>
      <c r="G11" s="2" t="str">
        <f>VLOOKUP(A11&amp;F11,Sheet1!I:J,2,FALSE)</f>
        <v>SC249360-PC07578-B-09</v>
      </c>
      <c r="H11" s="2" t="s">
        <v>28</v>
      </c>
      <c r="I11" s="2">
        <v>28.2</v>
      </c>
      <c r="J11" s="2">
        <v>703.9</v>
      </c>
      <c r="K11" s="2">
        <f t="shared" si="0"/>
        <v>24.960992907801419</v>
      </c>
      <c r="L11" s="2"/>
      <c r="M11" s="2"/>
      <c r="N11" s="2"/>
      <c r="O11" s="2"/>
    </row>
    <row r="12" spans="1:15" ht="15" customHeight="1">
      <c r="A12" s="2" t="s">
        <v>15</v>
      </c>
      <c r="B12" s="2"/>
      <c r="C12" s="2" t="s">
        <v>29</v>
      </c>
      <c r="D12" s="2" t="s">
        <v>30</v>
      </c>
      <c r="E12" s="2" t="s">
        <v>18</v>
      </c>
      <c r="F12" s="2" t="s">
        <v>31</v>
      </c>
      <c r="G12" s="2" t="str">
        <f>VLOOKUP(A12&amp;F12,Sheet1!I:J,2,FALSE)</f>
        <v>SC249361-PC04924-D-01</v>
      </c>
      <c r="H12" s="2" t="s">
        <v>32</v>
      </c>
      <c r="I12" s="2">
        <v>0</v>
      </c>
      <c r="J12" s="2">
        <v>0</v>
      </c>
      <c r="K12" s="2">
        <f t="shared" si="0"/>
        <v>0</v>
      </c>
      <c r="L12" s="2"/>
      <c r="M12" s="2"/>
      <c r="N12" s="2"/>
      <c r="O12" s="2"/>
    </row>
    <row r="13" spans="1:15" ht="20.149999999999999" customHeight="1">
      <c r="A13" s="2" t="s">
        <v>316</v>
      </c>
      <c r="B13" s="2"/>
      <c r="C13" s="2" t="s">
        <v>21</v>
      </c>
      <c r="D13" s="2" t="s">
        <v>22</v>
      </c>
      <c r="E13" s="2" t="s">
        <v>18</v>
      </c>
      <c r="F13" s="2" t="s">
        <v>31</v>
      </c>
      <c r="G13" s="2" t="s">
        <v>839</v>
      </c>
      <c r="H13" s="2" t="s">
        <v>32</v>
      </c>
      <c r="I13" s="2">
        <v>0</v>
      </c>
      <c r="J13" s="2">
        <v>0</v>
      </c>
      <c r="K13" s="2">
        <f t="shared" si="0"/>
        <v>0</v>
      </c>
      <c r="L13" s="2"/>
      <c r="M13" s="2"/>
      <c r="N13" s="2"/>
      <c r="O13" s="2"/>
    </row>
    <row r="14" spans="1:15" ht="20.149999999999999" customHeight="1">
      <c r="A14" s="2" t="s">
        <v>316</v>
      </c>
      <c r="B14" s="2"/>
      <c r="C14" s="2" t="s">
        <v>244</v>
      </c>
      <c r="D14" s="2" t="s">
        <v>17</v>
      </c>
      <c r="E14" s="2" t="s">
        <v>245</v>
      </c>
      <c r="F14" s="2" t="s">
        <v>31</v>
      </c>
      <c r="G14" s="2" t="str">
        <f>VLOOKUP(A14&amp;F14,Sheet1!I:J,2,FALSE)</f>
        <v>SC249361-PC04925-A-10</v>
      </c>
      <c r="H14" s="2" t="s">
        <v>32</v>
      </c>
      <c r="I14" s="2">
        <v>0</v>
      </c>
      <c r="J14" s="2">
        <v>0</v>
      </c>
      <c r="K14" s="2">
        <f t="shared" si="0"/>
        <v>0</v>
      </c>
      <c r="L14" s="2"/>
      <c r="M14" s="2"/>
      <c r="N14" s="2"/>
      <c r="O14" s="2"/>
    </row>
    <row r="15" spans="1:15" ht="15" customHeight="1">
      <c r="A15" s="2" t="s">
        <v>15</v>
      </c>
      <c r="B15" s="2"/>
      <c r="C15" s="2" t="s">
        <v>33</v>
      </c>
      <c r="D15" s="2" t="s">
        <v>34</v>
      </c>
      <c r="E15" s="2" t="s">
        <v>18</v>
      </c>
      <c r="F15" s="2" t="s">
        <v>35</v>
      </c>
      <c r="G15" s="2" t="str">
        <f>VLOOKUP(A15&amp;F15,Sheet1!I:J,2,FALSE)</f>
        <v>SC249362-PC04924-E-01</v>
      </c>
      <c r="H15" s="2" t="s">
        <v>36</v>
      </c>
      <c r="I15" s="2">
        <v>42.2</v>
      </c>
      <c r="J15" s="2">
        <v>1054.7</v>
      </c>
      <c r="K15" s="2">
        <f t="shared" si="0"/>
        <v>24.992890995260662</v>
      </c>
      <c r="L15" s="2"/>
      <c r="M15" s="2"/>
      <c r="N15" s="2"/>
      <c r="O15" s="2"/>
    </row>
    <row r="16" spans="1:15" ht="20.149999999999999" customHeight="1">
      <c r="A16" s="2" t="s">
        <v>385</v>
      </c>
      <c r="B16" s="2"/>
      <c r="C16" s="2" t="s">
        <v>216</v>
      </c>
      <c r="D16" s="2" t="s">
        <v>46</v>
      </c>
      <c r="E16" s="2" t="s">
        <v>196</v>
      </c>
      <c r="F16" s="2" t="s">
        <v>35</v>
      </c>
      <c r="G16" s="2" t="str">
        <f>VLOOKUP(A16&amp;F16,Sheet1!I:J,2,FALSE)</f>
        <v>SC249362-PC07578-H-08</v>
      </c>
      <c r="H16" s="2" t="s">
        <v>36</v>
      </c>
      <c r="I16" s="2">
        <v>27.6</v>
      </c>
      <c r="J16" s="2">
        <v>689.1</v>
      </c>
      <c r="K16" s="2">
        <f t="shared" si="0"/>
        <v>24.967391304347824</v>
      </c>
      <c r="L16" s="2"/>
      <c r="M16" s="2"/>
      <c r="N16" s="2"/>
      <c r="O16" s="2"/>
    </row>
    <row r="17" spans="1:15" ht="15" customHeight="1">
      <c r="A17" s="2" t="s">
        <v>15</v>
      </c>
      <c r="B17" s="2"/>
      <c r="C17" s="2" t="s">
        <v>37</v>
      </c>
      <c r="D17" s="2" t="s">
        <v>38</v>
      </c>
      <c r="E17" s="2" t="s">
        <v>18</v>
      </c>
      <c r="F17" s="2" t="s">
        <v>39</v>
      </c>
      <c r="G17" s="2" t="str">
        <f>VLOOKUP(A17&amp;F17,Sheet1!I:J,2,FALSE)</f>
        <v>SC249363</v>
      </c>
      <c r="H17" s="2" t="s">
        <v>40</v>
      </c>
      <c r="I17" s="2">
        <v>20.2</v>
      </c>
      <c r="J17" s="2">
        <v>344.9</v>
      </c>
      <c r="K17" s="2">
        <f t="shared" si="0"/>
        <v>17.074257425742573</v>
      </c>
      <c r="L17" s="2"/>
      <c r="M17" s="2"/>
      <c r="N17" s="2"/>
      <c r="O17" s="2"/>
    </row>
    <row r="18" spans="1:15" ht="20.149999999999999" customHeight="1">
      <c r="A18" s="2" t="s">
        <v>15</v>
      </c>
      <c r="B18" s="2"/>
      <c r="C18" s="2" t="s">
        <v>41</v>
      </c>
      <c r="D18" s="2" t="s">
        <v>42</v>
      </c>
      <c r="E18" s="2" t="s">
        <v>18</v>
      </c>
      <c r="F18" s="2" t="s">
        <v>43</v>
      </c>
      <c r="G18" s="2" t="str">
        <f>VLOOKUP(A18&amp;F18,Sheet1!I:J,2,FALSE)</f>
        <v>SC249364-PC04924-G-01</v>
      </c>
      <c r="H18" s="2" t="s">
        <v>44</v>
      </c>
      <c r="I18" s="2">
        <v>0</v>
      </c>
      <c r="J18" s="2">
        <v>0</v>
      </c>
      <c r="K18" s="2">
        <f t="shared" si="0"/>
        <v>0</v>
      </c>
      <c r="L18" s="2"/>
      <c r="M18" s="2"/>
      <c r="N18" s="2"/>
      <c r="O18" s="2"/>
    </row>
    <row r="19" spans="1:15" ht="15" customHeight="1">
      <c r="A19" s="2" t="s">
        <v>316</v>
      </c>
      <c r="B19" s="2"/>
      <c r="C19" s="2" t="s">
        <v>25</v>
      </c>
      <c r="D19" s="2" t="s">
        <v>26</v>
      </c>
      <c r="E19" s="2" t="s">
        <v>18</v>
      </c>
      <c r="F19" s="2" t="s">
        <v>43</v>
      </c>
      <c r="G19" s="2" t="str">
        <f>VLOOKUP(A19&amp;F19,Sheet1!I:J,2,FALSE)</f>
        <v>SC249364-PC04925-C-01</v>
      </c>
      <c r="H19" s="2" t="s">
        <v>44</v>
      </c>
      <c r="I19" s="2">
        <v>0</v>
      </c>
      <c r="J19" s="2">
        <v>0</v>
      </c>
      <c r="K19" s="2">
        <f t="shared" si="0"/>
        <v>0</v>
      </c>
      <c r="L19" s="2"/>
      <c r="M19" s="2"/>
      <c r="N19" s="2"/>
      <c r="O19" s="2"/>
    </row>
    <row r="20" spans="1:15" ht="15" customHeight="1">
      <c r="A20" s="2" t="s">
        <v>385</v>
      </c>
      <c r="B20" s="2"/>
      <c r="C20" s="2" t="s">
        <v>25</v>
      </c>
      <c r="D20" s="2" t="s">
        <v>26</v>
      </c>
      <c r="E20" s="2" t="s">
        <v>18</v>
      </c>
      <c r="F20" s="2" t="s">
        <v>43</v>
      </c>
      <c r="G20" s="2" t="str">
        <f>VLOOKUP(A20&amp;F20,Sheet1!I:J,2,FALSE)</f>
        <v>SC249364</v>
      </c>
      <c r="H20" s="2" t="s">
        <v>44</v>
      </c>
      <c r="I20" s="2">
        <v>0</v>
      </c>
      <c r="J20" s="2">
        <v>0</v>
      </c>
      <c r="K20" s="2">
        <f t="shared" si="0"/>
        <v>0</v>
      </c>
      <c r="L20" s="2"/>
      <c r="M20" s="2"/>
      <c r="N20" s="2"/>
      <c r="O20" s="2"/>
    </row>
    <row r="21" spans="1:15" ht="15" customHeight="1">
      <c r="A21" s="2" t="s">
        <v>15</v>
      </c>
      <c r="B21" s="2"/>
      <c r="C21" s="2" t="s">
        <v>45</v>
      </c>
      <c r="D21" s="2" t="s">
        <v>46</v>
      </c>
      <c r="E21" s="2" t="s">
        <v>18</v>
      </c>
      <c r="F21" s="2" t="s">
        <v>47</v>
      </c>
      <c r="G21" s="2" t="str">
        <f>VLOOKUP(A21&amp;F21,Sheet1!I:J,2,FALSE)</f>
        <v>SC249365-PC04924-H-01</v>
      </c>
      <c r="H21" s="2" t="s">
        <v>48</v>
      </c>
      <c r="I21" s="2">
        <v>36.299999999999997</v>
      </c>
      <c r="J21" s="2">
        <v>906.5</v>
      </c>
      <c r="K21" s="2">
        <f t="shared" si="0"/>
        <v>24.97245179063361</v>
      </c>
      <c r="L21" s="2"/>
      <c r="M21" s="2"/>
      <c r="N21" s="2"/>
      <c r="O21" s="2"/>
    </row>
    <row r="22" spans="1:15" ht="15" customHeight="1">
      <c r="A22" s="2" t="s">
        <v>385</v>
      </c>
      <c r="B22" s="2"/>
      <c r="C22" s="2" t="s">
        <v>232</v>
      </c>
      <c r="D22" s="2" t="s">
        <v>34</v>
      </c>
      <c r="E22" s="2" t="s">
        <v>220</v>
      </c>
      <c r="F22" s="2" t="s">
        <v>47</v>
      </c>
      <c r="G22" s="2" t="str">
        <f>VLOOKUP(A22&amp;F22,Sheet1!I:J,2,FALSE)</f>
        <v>SC249365-PC07578-E-09</v>
      </c>
      <c r="H22" s="2" t="s">
        <v>48</v>
      </c>
      <c r="I22" s="2">
        <v>21.9</v>
      </c>
      <c r="J22" s="2">
        <v>532.79999999999995</v>
      </c>
      <c r="K22" s="2">
        <f t="shared" si="0"/>
        <v>24.328767123287669</v>
      </c>
      <c r="L22" s="2"/>
      <c r="M22" s="2"/>
      <c r="N22" s="2"/>
      <c r="O22" s="2"/>
    </row>
    <row r="23" spans="1:15" ht="15" customHeight="1">
      <c r="A23" s="2" t="s">
        <v>316</v>
      </c>
      <c r="B23" s="2"/>
      <c r="C23" s="2" t="s">
        <v>29</v>
      </c>
      <c r="D23" s="2" t="s">
        <v>30</v>
      </c>
      <c r="E23" s="2" t="s">
        <v>18</v>
      </c>
      <c r="F23" s="2" t="s">
        <v>317</v>
      </c>
      <c r="G23" s="2" t="str">
        <f>VLOOKUP(A23&amp;F23,Sheet1!I:J,2,FALSE)</f>
        <v>SC249366-PC04925-D-01</v>
      </c>
      <c r="H23" s="2" t="s">
        <v>52</v>
      </c>
      <c r="I23" s="2">
        <v>0</v>
      </c>
      <c r="J23" s="2">
        <v>0</v>
      </c>
      <c r="K23" s="2">
        <f t="shared" si="0"/>
        <v>0</v>
      </c>
      <c r="L23" s="2"/>
      <c r="M23" s="2"/>
      <c r="N23" s="2"/>
      <c r="O23" s="2"/>
    </row>
    <row r="24" spans="1:15" ht="20.149999999999999" customHeight="1">
      <c r="A24" s="2" t="s">
        <v>385</v>
      </c>
      <c r="B24" s="2"/>
      <c r="C24" s="2" t="s">
        <v>29</v>
      </c>
      <c r="D24" s="2" t="s">
        <v>30</v>
      </c>
      <c r="E24" s="2" t="s">
        <v>18</v>
      </c>
      <c r="F24" s="2" t="s">
        <v>317</v>
      </c>
      <c r="G24" s="2" t="str">
        <f>VLOOKUP(A24&amp;F24,Sheet1!I:J,2,FALSE)</f>
        <v>SC249366-PC07578-D-01</v>
      </c>
      <c r="H24" s="2" t="s">
        <v>52</v>
      </c>
      <c r="I24" s="2">
        <v>0</v>
      </c>
      <c r="J24" s="2">
        <v>0</v>
      </c>
      <c r="K24" s="2">
        <f t="shared" si="0"/>
        <v>0</v>
      </c>
      <c r="L24" s="2"/>
      <c r="M24" s="2"/>
      <c r="N24" s="2"/>
      <c r="O24" s="2"/>
    </row>
    <row r="25" spans="1:15" ht="15" customHeight="1">
      <c r="A25" s="2" t="s">
        <v>15</v>
      </c>
      <c r="B25" s="2"/>
      <c r="C25" s="2" t="s">
        <v>49</v>
      </c>
      <c r="D25" s="2" t="s">
        <v>17</v>
      </c>
      <c r="E25" s="2" t="s">
        <v>50</v>
      </c>
      <c r="F25" s="2" t="s">
        <v>51</v>
      </c>
      <c r="G25" s="2" t="str">
        <f>VLOOKUP(A25&amp;F25,Sheet1!I:J,2,FALSE)</f>
        <v>SC249367</v>
      </c>
      <c r="H25" s="2" t="s">
        <v>52</v>
      </c>
      <c r="I25" s="2">
        <v>0</v>
      </c>
      <c r="J25" s="2">
        <v>0</v>
      </c>
      <c r="K25" s="2">
        <f t="shared" si="0"/>
        <v>0</v>
      </c>
      <c r="L25" s="2"/>
      <c r="M25" s="2"/>
      <c r="N25" s="2"/>
      <c r="O25" s="2"/>
    </row>
    <row r="26" spans="1:15" ht="15" customHeight="1">
      <c r="A26" s="2" t="s">
        <v>15</v>
      </c>
      <c r="B26" s="2"/>
      <c r="C26" s="2" t="s">
        <v>53</v>
      </c>
      <c r="D26" s="2" t="s">
        <v>22</v>
      </c>
      <c r="E26" s="2" t="s">
        <v>50</v>
      </c>
      <c r="F26" s="2" t="s">
        <v>54</v>
      </c>
      <c r="G26" s="2" t="str">
        <f>VLOOKUP(A26&amp;F26,Sheet1!I:J,2,FALSE)</f>
        <v>SC249368-PC04924-B-02</v>
      </c>
      <c r="H26" s="2" t="s">
        <v>55</v>
      </c>
      <c r="I26" s="2">
        <v>35.1</v>
      </c>
      <c r="J26" s="2">
        <v>877.3</v>
      </c>
      <c r="K26" s="2">
        <f t="shared" si="0"/>
        <v>24.994301994301992</v>
      </c>
      <c r="L26" s="2"/>
      <c r="M26" s="2"/>
      <c r="N26" s="2"/>
      <c r="O26" s="2"/>
    </row>
    <row r="27" spans="1:15" ht="20.149999999999999" customHeight="1">
      <c r="A27" s="2" t="s">
        <v>385</v>
      </c>
      <c r="B27" s="2"/>
      <c r="C27" s="2" t="s">
        <v>250</v>
      </c>
      <c r="D27" s="2" t="s">
        <v>26</v>
      </c>
      <c r="E27" s="2" t="s">
        <v>245</v>
      </c>
      <c r="F27" s="2" t="s">
        <v>54</v>
      </c>
      <c r="G27" s="2" t="str">
        <f>VLOOKUP(A27&amp;F27,Sheet1!I:J,2,FALSE)</f>
        <v>SC249368-PC07578-C-10</v>
      </c>
      <c r="H27" s="2" t="s">
        <v>55</v>
      </c>
      <c r="I27" s="2">
        <v>27.6</v>
      </c>
      <c r="J27" s="2">
        <v>690.7</v>
      </c>
      <c r="K27" s="2">
        <f t="shared" si="0"/>
        <v>25.025362318840582</v>
      </c>
      <c r="L27" s="2"/>
      <c r="M27" s="2"/>
      <c r="N27" s="2"/>
      <c r="O27" s="2"/>
    </row>
    <row r="28" spans="1:15" ht="20.149999999999999" customHeight="1">
      <c r="A28" s="2" t="s">
        <v>15</v>
      </c>
      <c r="B28" s="2"/>
      <c r="C28" s="2" t="s">
        <v>56</v>
      </c>
      <c r="D28" s="2" t="s">
        <v>26</v>
      </c>
      <c r="E28" s="2" t="s">
        <v>50</v>
      </c>
      <c r="F28" s="2" t="s">
        <v>57</v>
      </c>
      <c r="G28" s="2" t="str">
        <f>VLOOKUP(A28&amp;F28,Sheet1!I:J,2,FALSE)</f>
        <v>SC249369-PC04924-C-02</v>
      </c>
      <c r="H28" s="2" t="s">
        <v>58</v>
      </c>
      <c r="I28" s="2">
        <v>0</v>
      </c>
      <c r="J28" s="2">
        <v>0</v>
      </c>
      <c r="K28" s="2">
        <f t="shared" si="0"/>
        <v>0</v>
      </c>
      <c r="L28" s="2"/>
      <c r="M28" s="2"/>
      <c r="N28" s="2"/>
      <c r="O28" s="2"/>
    </row>
    <row r="29" spans="1:15" ht="15" customHeight="1">
      <c r="A29" s="2" t="s">
        <v>316</v>
      </c>
      <c r="B29" s="2"/>
      <c r="C29" s="2" t="s">
        <v>33</v>
      </c>
      <c r="D29" s="2" t="s">
        <v>34</v>
      </c>
      <c r="E29" s="2" t="s">
        <v>18</v>
      </c>
      <c r="F29" s="2" t="s">
        <v>57</v>
      </c>
      <c r="G29" s="2" t="str">
        <f>VLOOKUP(A29&amp;F29,Sheet1!I:J,2,FALSE)</f>
        <v>SC249369-PC04925-E-01</v>
      </c>
      <c r="H29" s="2" t="s">
        <v>58</v>
      </c>
      <c r="I29" s="2">
        <v>0</v>
      </c>
      <c r="J29" s="2">
        <v>0</v>
      </c>
      <c r="K29" s="2">
        <f t="shared" si="0"/>
        <v>0</v>
      </c>
      <c r="L29" s="2"/>
      <c r="M29" s="2"/>
      <c r="N29" s="2"/>
      <c r="O29" s="2"/>
    </row>
    <row r="30" spans="1:15" ht="20.149999999999999" customHeight="1">
      <c r="A30" s="2" t="s">
        <v>385</v>
      </c>
      <c r="B30" s="2"/>
      <c r="C30" s="2" t="s">
        <v>33</v>
      </c>
      <c r="D30" s="2" t="s">
        <v>34</v>
      </c>
      <c r="E30" s="2" t="s">
        <v>18</v>
      </c>
      <c r="F30" s="2" t="s">
        <v>57</v>
      </c>
      <c r="G30" s="2" t="str">
        <f>VLOOKUP(A30&amp;F30,Sheet1!I:J,2,FALSE)</f>
        <v>SC249369</v>
      </c>
      <c r="H30" s="2" t="s">
        <v>58</v>
      </c>
      <c r="I30" s="2">
        <v>0</v>
      </c>
      <c r="J30" s="2">
        <v>0</v>
      </c>
      <c r="K30" s="2">
        <f t="shared" si="0"/>
        <v>0</v>
      </c>
      <c r="L30" s="2"/>
      <c r="M30" s="2"/>
      <c r="N30" s="2"/>
      <c r="O30" s="2"/>
    </row>
    <row r="31" spans="1:15" ht="15" customHeight="1">
      <c r="A31" s="2" t="s">
        <v>15</v>
      </c>
      <c r="B31" s="2"/>
      <c r="C31" s="2" t="s">
        <v>59</v>
      </c>
      <c r="D31" s="2" t="s">
        <v>30</v>
      </c>
      <c r="E31" s="2" t="s">
        <v>50</v>
      </c>
      <c r="F31" s="2" t="s">
        <v>60</v>
      </c>
      <c r="G31" s="2" t="str">
        <f>VLOOKUP(A31&amp;F31,Sheet1!I:J,2,FALSE)</f>
        <v>SC249382-PC04924-D-02</v>
      </c>
      <c r="H31" s="2" t="s">
        <v>61</v>
      </c>
      <c r="I31" s="2">
        <v>37.299999999999997</v>
      </c>
      <c r="J31" s="2">
        <v>931.7</v>
      </c>
      <c r="K31" s="2">
        <f t="shared" si="0"/>
        <v>24.978552278820377</v>
      </c>
      <c r="L31" s="2"/>
      <c r="M31" s="2"/>
      <c r="N31" s="2"/>
      <c r="O31" s="2"/>
    </row>
    <row r="32" spans="1:15" ht="15" customHeight="1">
      <c r="A32" s="2" t="s">
        <v>316</v>
      </c>
      <c r="B32" s="2"/>
      <c r="C32" s="2" t="s">
        <v>37</v>
      </c>
      <c r="D32" s="2" t="s">
        <v>38</v>
      </c>
      <c r="E32" s="2" t="s">
        <v>18</v>
      </c>
      <c r="F32" s="2" t="s">
        <v>60</v>
      </c>
      <c r="G32" s="2" t="str">
        <f>VLOOKUP(A32&amp;F32,Sheet1!I:J,2,FALSE)</f>
        <v>SC249382-PC04925-F-01</v>
      </c>
      <c r="H32" s="2" t="s">
        <v>61</v>
      </c>
      <c r="I32" s="2">
        <v>0</v>
      </c>
      <c r="J32" s="2">
        <v>0</v>
      </c>
      <c r="K32" s="2">
        <f t="shared" si="0"/>
        <v>0</v>
      </c>
      <c r="L32" s="2"/>
      <c r="M32" s="2"/>
      <c r="N32" s="2"/>
      <c r="O32" s="2"/>
    </row>
    <row r="33" spans="1:15" ht="15" customHeight="1">
      <c r="A33" s="2" t="s">
        <v>385</v>
      </c>
      <c r="B33" s="2"/>
      <c r="C33" s="2" t="s">
        <v>144</v>
      </c>
      <c r="D33" s="2" t="s">
        <v>46</v>
      </c>
      <c r="E33" s="2" t="s">
        <v>123</v>
      </c>
      <c r="F33" s="2" t="s">
        <v>60</v>
      </c>
      <c r="G33" s="2" t="str">
        <f>VLOOKUP(A33&amp;F33,Sheet1!I:J,2,FALSE)</f>
        <v>SC249382</v>
      </c>
      <c r="H33" s="2" t="s">
        <v>61</v>
      </c>
      <c r="I33" s="2">
        <v>42.5</v>
      </c>
      <c r="J33" s="2">
        <v>1062.5</v>
      </c>
      <c r="K33" s="2">
        <f t="shared" si="0"/>
        <v>25</v>
      </c>
      <c r="L33" s="2"/>
      <c r="M33" s="2"/>
      <c r="N33" s="2"/>
      <c r="O33" s="2"/>
    </row>
    <row r="34" spans="1:15" ht="15" customHeight="1">
      <c r="A34" s="2" t="s">
        <v>15</v>
      </c>
      <c r="B34" s="2"/>
      <c r="C34" s="2" t="s">
        <v>62</v>
      </c>
      <c r="D34" s="2" t="s">
        <v>34</v>
      </c>
      <c r="E34" s="2" t="s">
        <v>50</v>
      </c>
      <c r="F34" s="2" t="s">
        <v>63</v>
      </c>
      <c r="G34" s="2" t="str">
        <f>VLOOKUP(A34&amp;F34,Sheet1!I:J,2,FALSE)</f>
        <v>SC249383</v>
      </c>
      <c r="H34" s="2" t="s">
        <v>64</v>
      </c>
      <c r="I34" s="2">
        <v>22.1</v>
      </c>
      <c r="J34" s="2">
        <v>570.29999999999995</v>
      </c>
      <c r="K34" s="2">
        <f t="shared" si="0"/>
        <v>25.805429864253391</v>
      </c>
      <c r="L34" s="2"/>
      <c r="M34" s="2"/>
      <c r="N34" s="2"/>
      <c r="O34" s="2"/>
    </row>
    <row r="35" spans="1:15" ht="15" customHeight="1">
      <c r="A35" s="2" t="s">
        <v>15</v>
      </c>
      <c r="B35" s="2"/>
      <c r="C35" s="2" t="s">
        <v>65</v>
      </c>
      <c r="D35" s="2" t="s">
        <v>38</v>
      </c>
      <c r="E35" s="2" t="s">
        <v>50</v>
      </c>
      <c r="F35" s="2" t="s">
        <v>66</v>
      </c>
      <c r="G35" s="2" t="str">
        <f>VLOOKUP(A35&amp;F35,Sheet1!I:J,2,FALSE)</f>
        <v>SC249384</v>
      </c>
      <c r="H35" s="2" t="s">
        <v>67</v>
      </c>
      <c r="I35" s="2">
        <v>0</v>
      </c>
      <c r="J35" s="2">
        <v>0</v>
      </c>
      <c r="K35" s="2">
        <f t="shared" si="0"/>
        <v>0</v>
      </c>
      <c r="L35" s="2"/>
      <c r="M35" s="2"/>
      <c r="N35" s="2"/>
      <c r="O35" s="2"/>
    </row>
    <row r="36" spans="1:15" ht="15" customHeight="1">
      <c r="A36" s="2" t="s">
        <v>15</v>
      </c>
      <c r="B36" s="2"/>
      <c r="C36" s="2" t="s">
        <v>68</v>
      </c>
      <c r="D36" s="2" t="s">
        <v>42</v>
      </c>
      <c r="E36" s="2" t="s">
        <v>50</v>
      </c>
      <c r="F36" s="2" t="s">
        <v>69</v>
      </c>
      <c r="G36" s="2" t="str">
        <f>VLOOKUP(A36&amp;F36,Sheet1!I:J,2,FALSE)</f>
        <v>SC249385-PC04924-G-02</v>
      </c>
      <c r="H36" s="2" t="s">
        <v>70</v>
      </c>
      <c r="I36" s="2">
        <v>46.8</v>
      </c>
      <c r="J36" s="2">
        <v>1169.0999999999999</v>
      </c>
      <c r="K36" s="2">
        <f t="shared" si="0"/>
        <v>24.98076923076923</v>
      </c>
      <c r="L36" s="2"/>
      <c r="M36" s="2"/>
      <c r="N36" s="2"/>
      <c r="O36" s="2"/>
    </row>
    <row r="37" spans="1:15" ht="20.149999999999999" customHeight="1">
      <c r="A37" s="2" t="s">
        <v>385</v>
      </c>
      <c r="B37" s="2"/>
      <c r="C37" s="2" t="s">
        <v>177</v>
      </c>
      <c r="D37" s="2" t="s">
        <v>26</v>
      </c>
      <c r="E37" s="2" t="s">
        <v>172</v>
      </c>
      <c r="F37" s="2" t="s">
        <v>69</v>
      </c>
      <c r="G37" s="2" t="str">
        <f>VLOOKUP(A37&amp;F37,Sheet1!I:J,2,FALSE)</f>
        <v>SC249385-PC07578-C-07</v>
      </c>
      <c r="H37" s="2" t="s">
        <v>70</v>
      </c>
      <c r="I37" s="2">
        <v>44.3</v>
      </c>
      <c r="J37" s="2">
        <v>1106.4000000000001</v>
      </c>
      <c r="K37" s="2">
        <f t="shared" si="0"/>
        <v>24.975169300225737</v>
      </c>
      <c r="L37" s="2"/>
      <c r="M37" s="2"/>
      <c r="N37" s="2"/>
      <c r="O37" s="2"/>
    </row>
    <row r="38" spans="1:15" ht="20.149999999999999" customHeight="1">
      <c r="A38" s="2" t="s">
        <v>15</v>
      </c>
      <c r="B38" s="2"/>
      <c r="C38" s="2" t="s">
        <v>71</v>
      </c>
      <c r="D38" s="2" t="s">
        <v>46</v>
      </c>
      <c r="E38" s="2" t="s">
        <v>50</v>
      </c>
      <c r="F38" s="2" t="s">
        <v>72</v>
      </c>
      <c r="G38" s="2" t="str">
        <f>VLOOKUP(A38&amp;F38,Sheet1!I:J,2,FALSE)</f>
        <v>SC249386</v>
      </c>
      <c r="H38" s="2" t="s">
        <v>73</v>
      </c>
      <c r="I38" s="2">
        <v>0</v>
      </c>
      <c r="J38" s="2">
        <v>0</v>
      </c>
      <c r="K38" s="2">
        <f t="shared" si="0"/>
        <v>0</v>
      </c>
      <c r="L38" s="2"/>
      <c r="M38" s="2"/>
      <c r="N38" s="2"/>
      <c r="O38" s="2"/>
    </row>
    <row r="39" spans="1:15" ht="15" customHeight="1">
      <c r="A39" s="2" t="s">
        <v>316</v>
      </c>
      <c r="B39" s="2"/>
      <c r="C39" s="2" t="s">
        <v>41</v>
      </c>
      <c r="D39" s="2" t="s">
        <v>42</v>
      </c>
      <c r="E39" s="2" t="s">
        <v>18</v>
      </c>
      <c r="F39" s="2" t="s">
        <v>318</v>
      </c>
      <c r="G39" s="2" t="str">
        <f>VLOOKUP(A39&amp;F39,Sheet1!I:J,2,FALSE)</f>
        <v>SC249387-PC04925-G-01</v>
      </c>
      <c r="H39" s="2" t="s">
        <v>52</v>
      </c>
      <c r="I39" s="2">
        <v>16.600000000000001</v>
      </c>
      <c r="J39" s="2">
        <v>175.6</v>
      </c>
      <c r="K39" s="2">
        <f t="shared" si="0"/>
        <v>10.578313253012047</v>
      </c>
      <c r="L39" s="2"/>
      <c r="M39" s="2"/>
      <c r="N39" s="2"/>
      <c r="O39" s="2"/>
    </row>
    <row r="40" spans="1:15" ht="15" customHeight="1">
      <c r="A40" s="2" t="s">
        <v>385</v>
      </c>
      <c r="B40" s="2"/>
      <c r="C40" s="2" t="s">
        <v>41</v>
      </c>
      <c r="D40" s="2" t="s">
        <v>42</v>
      </c>
      <c r="E40" s="2" t="s">
        <v>18</v>
      </c>
      <c r="F40" s="2" t="s">
        <v>318</v>
      </c>
      <c r="G40" s="2" t="str">
        <f>VLOOKUP(A40&amp;F40,Sheet1!I:J,2,FALSE)</f>
        <v>SC249387-PC07578-G-01</v>
      </c>
      <c r="H40" s="2" t="s">
        <v>52</v>
      </c>
      <c r="I40" s="2">
        <v>17.3</v>
      </c>
      <c r="J40" s="2">
        <v>199.5</v>
      </c>
      <c r="K40" s="2">
        <f t="shared" si="0"/>
        <v>11.531791907514451</v>
      </c>
      <c r="L40" s="2"/>
      <c r="M40" s="2"/>
      <c r="N40" s="2"/>
      <c r="O40" s="2"/>
    </row>
    <row r="41" spans="1:15" ht="20.149999999999999" customHeight="1">
      <c r="A41" s="2" t="s">
        <v>15</v>
      </c>
      <c r="B41" s="2"/>
      <c r="C41" s="2" t="s">
        <v>74</v>
      </c>
      <c r="D41" s="2" t="s">
        <v>17</v>
      </c>
      <c r="E41" s="2" t="s">
        <v>75</v>
      </c>
      <c r="F41" s="2" t="s">
        <v>76</v>
      </c>
      <c r="G41" s="2" t="str">
        <f>VLOOKUP(A41&amp;F41,Sheet1!I:J,2,FALSE)</f>
        <v>SC249388</v>
      </c>
      <c r="H41" s="2" t="s">
        <v>77</v>
      </c>
      <c r="I41" s="2">
        <v>28.3</v>
      </c>
      <c r="J41" s="2">
        <v>708.3</v>
      </c>
      <c r="K41" s="2">
        <f t="shared" si="0"/>
        <v>25.028268551236746</v>
      </c>
      <c r="L41" s="2"/>
      <c r="M41" s="2"/>
      <c r="N41" s="2"/>
      <c r="O41" s="2"/>
    </row>
    <row r="42" spans="1:15" ht="15" customHeight="1">
      <c r="A42" s="2" t="s">
        <v>15</v>
      </c>
      <c r="B42" s="2"/>
      <c r="C42" s="2" t="s">
        <v>78</v>
      </c>
      <c r="D42" s="2" t="s">
        <v>22</v>
      </c>
      <c r="E42" s="2" t="s">
        <v>75</v>
      </c>
      <c r="F42" s="2" t="s">
        <v>79</v>
      </c>
      <c r="G42" s="2" t="str">
        <f>VLOOKUP(A42&amp;F42,Sheet1!I:J,2,FALSE)</f>
        <v>SC249389</v>
      </c>
      <c r="H42" s="2" t="s">
        <v>80</v>
      </c>
      <c r="I42" s="2">
        <v>0</v>
      </c>
      <c r="J42" s="2">
        <v>0</v>
      </c>
      <c r="K42" s="2">
        <f t="shared" si="0"/>
        <v>0</v>
      </c>
      <c r="L42" s="2"/>
      <c r="M42" s="2"/>
      <c r="N42" s="2"/>
      <c r="O42" s="2"/>
    </row>
    <row r="43" spans="1:15" ht="15" customHeight="1">
      <c r="A43" s="2" t="s">
        <v>15</v>
      </c>
      <c r="B43" s="2"/>
      <c r="C43" s="2" t="s">
        <v>81</v>
      </c>
      <c r="D43" s="2" t="s">
        <v>26</v>
      </c>
      <c r="E43" s="2" t="s">
        <v>75</v>
      </c>
      <c r="F43" s="2" t="s">
        <v>82</v>
      </c>
      <c r="G43" s="2" t="str">
        <f>VLOOKUP(A43&amp;F43,Sheet1!I:J,2,FALSE)</f>
        <v>SC249390</v>
      </c>
      <c r="H43" s="2" t="s">
        <v>83</v>
      </c>
      <c r="I43" s="2">
        <v>32.5</v>
      </c>
      <c r="J43" s="2">
        <v>812.9</v>
      </c>
      <c r="K43" s="2">
        <f t="shared" si="0"/>
        <v>25.01230769230769</v>
      </c>
      <c r="L43" s="2"/>
      <c r="M43" s="2"/>
      <c r="N43" s="2"/>
      <c r="O43" s="2"/>
    </row>
    <row r="44" spans="1:15" ht="15" customHeight="1">
      <c r="A44" s="2" t="s">
        <v>15</v>
      </c>
      <c r="B44" s="2"/>
      <c r="C44" s="2" t="s">
        <v>84</v>
      </c>
      <c r="D44" s="2" t="s">
        <v>30</v>
      </c>
      <c r="E44" s="2" t="s">
        <v>75</v>
      </c>
      <c r="F44" s="2" t="s">
        <v>85</v>
      </c>
      <c r="G44" s="2" t="str">
        <f>VLOOKUP(A44&amp;F44,Sheet1!I:J,2,FALSE)</f>
        <v>SC249391-PC04924-D-03</v>
      </c>
      <c r="H44" s="2" t="s">
        <v>86</v>
      </c>
      <c r="I44" s="2">
        <v>39.200000000000003</v>
      </c>
      <c r="J44" s="2">
        <v>981.3</v>
      </c>
      <c r="K44" s="2">
        <f t="shared" si="0"/>
        <v>25.033163265306118</v>
      </c>
      <c r="L44" s="2"/>
      <c r="M44" s="2"/>
      <c r="N44" s="2"/>
      <c r="O44" s="2"/>
    </row>
    <row r="45" spans="1:15" ht="20.149999999999999" customHeight="1">
      <c r="A45" s="2" t="s">
        <v>316</v>
      </c>
      <c r="B45" s="2"/>
      <c r="C45" s="2" t="s">
        <v>45</v>
      </c>
      <c r="D45" s="2" t="s">
        <v>46</v>
      </c>
      <c r="E45" s="2" t="s">
        <v>18</v>
      </c>
      <c r="F45" s="2" t="s">
        <v>85</v>
      </c>
      <c r="G45" s="2" t="str">
        <f>VLOOKUP(A45&amp;F45,Sheet1!I:J,2,FALSE)</f>
        <v>SC249391-PC04925-H-01</v>
      </c>
      <c r="H45" s="2" t="s">
        <v>86</v>
      </c>
      <c r="I45" s="2">
        <v>37.4</v>
      </c>
      <c r="J45" s="2">
        <v>935.1</v>
      </c>
      <c r="K45" s="2">
        <f t="shared" si="0"/>
        <v>25.002673796791445</v>
      </c>
      <c r="L45" s="2"/>
      <c r="M45" s="2"/>
      <c r="N45" s="2"/>
      <c r="O45" s="2"/>
    </row>
    <row r="46" spans="1:15" ht="15" customHeight="1">
      <c r="A46" s="2" t="s">
        <v>385</v>
      </c>
      <c r="B46" s="2"/>
      <c r="C46" s="2" t="s">
        <v>45</v>
      </c>
      <c r="D46" s="2" t="s">
        <v>46</v>
      </c>
      <c r="E46" s="2" t="s">
        <v>18</v>
      </c>
      <c r="F46" s="2" t="s">
        <v>85</v>
      </c>
      <c r="G46" s="2" t="str">
        <f>VLOOKUP(A46&amp;F46,Sheet1!I:J,2,FALSE)</f>
        <v>SC249391</v>
      </c>
      <c r="H46" s="2" t="s">
        <v>86</v>
      </c>
      <c r="I46" s="2">
        <v>0</v>
      </c>
      <c r="J46" s="2">
        <v>0</v>
      </c>
      <c r="K46" s="2">
        <f t="shared" si="0"/>
        <v>0</v>
      </c>
      <c r="L46" s="2"/>
      <c r="M46" s="2"/>
      <c r="N46" s="2"/>
      <c r="O46" s="2"/>
    </row>
    <row r="47" spans="1:15" ht="15" customHeight="1">
      <c r="A47" s="2" t="s">
        <v>15</v>
      </c>
      <c r="B47" s="2"/>
      <c r="C47" s="2" t="s">
        <v>87</v>
      </c>
      <c r="D47" s="2" t="s">
        <v>34</v>
      </c>
      <c r="E47" s="2" t="s">
        <v>75</v>
      </c>
      <c r="F47" s="2" t="s">
        <v>88</v>
      </c>
      <c r="G47" s="2" t="str">
        <f>VLOOKUP(A47&amp;F47,Sheet1!I:J,2,FALSE)</f>
        <v>SC249392</v>
      </c>
      <c r="H47" s="2" t="s">
        <v>89</v>
      </c>
      <c r="I47" s="2">
        <v>0</v>
      </c>
      <c r="J47" s="2">
        <v>0</v>
      </c>
      <c r="K47" s="2">
        <f t="shared" si="0"/>
        <v>0</v>
      </c>
      <c r="L47" s="2"/>
      <c r="M47" s="2"/>
      <c r="N47" s="2"/>
      <c r="O47" s="2"/>
    </row>
    <row r="48" spans="1:15" ht="15" customHeight="1">
      <c r="A48" s="2" t="s">
        <v>15</v>
      </c>
      <c r="B48" s="2"/>
      <c r="C48" s="2" t="s">
        <v>90</v>
      </c>
      <c r="D48" s="2" t="s">
        <v>38</v>
      </c>
      <c r="E48" s="2" t="s">
        <v>75</v>
      </c>
      <c r="F48" s="2" t="s">
        <v>91</v>
      </c>
      <c r="G48" s="2" t="str">
        <f>VLOOKUP(A48&amp;F48,Sheet1!I:J,2,FALSE)</f>
        <v>SC249393</v>
      </c>
      <c r="H48" s="2" t="s">
        <v>52</v>
      </c>
      <c r="I48" s="2">
        <v>12.9</v>
      </c>
      <c r="J48" s="2">
        <v>98.6</v>
      </c>
      <c r="K48" s="2">
        <f t="shared" si="0"/>
        <v>7.6434108527131777</v>
      </c>
      <c r="L48" s="2"/>
      <c r="M48" s="2"/>
      <c r="N48" s="2"/>
      <c r="O48" s="2"/>
    </row>
    <row r="49" spans="1:15" ht="20.149999999999999" customHeight="1">
      <c r="A49" s="2" t="s">
        <v>15</v>
      </c>
      <c r="B49" s="2"/>
      <c r="C49" s="2" t="s">
        <v>92</v>
      </c>
      <c r="D49" s="2" t="s">
        <v>42</v>
      </c>
      <c r="E49" s="2" t="s">
        <v>75</v>
      </c>
      <c r="F49" s="2" t="s">
        <v>93</v>
      </c>
      <c r="G49" s="2" t="str">
        <f>VLOOKUP(A49&amp;F49,Sheet1!I:J,2,FALSE)</f>
        <v>SC249394</v>
      </c>
      <c r="H49" s="2" t="s">
        <v>94</v>
      </c>
      <c r="I49" s="2">
        <v>15.9</v>
      </c>
      <c r="J49" s="2">
        <v>156.6</v>
      </c>
      <c r="K49" s="2">
        <f t="shared" si="0"/>
        <v>9.8490566037735849</v>
      </c>
      <c r="L49" s="2"/>
      <c r="M49" s="2"/>
      <c r="N49" s="2"/>
      <c r="O49" s="2"/>
    </row>
    <row r="50" spans="1:15" ht="15" customHeight="1">
      <c r="A50" s="2" t="s">
        <v>15</v>
      </c>
      <c r="B50" s="2"/>
      <c r="C50" s="2" t="s">
        <v>95</v>
      </c>
      <c r="D50" s="2" t="s">
        <v>46</v>
      </c>
      <c r="E50" s="2" t="s">
        <v>75</v>
      </c>
      <c r="F50" s="2" t="s">
        <v>96</v>
      </c>
      <c r="G50" s="2" t="str">
        <f>VLOOKUP(A50&amp;F50,Sheet1!I:J,2,FALSE)</f>
        <v>SC249395</v>
      </c>
      <c r="H50" s="2" t="s">
        <v>97</v>
      </c>
      <c r="I50" s="2">
        <v>17.3</v>
      </c>
      <c r="J50" s="2">
        <v>197.4</v>
      </c>
      <c r="K50" s="2">
        <f t="shared" si="0"/>
        <v>11.410404624277456</v>
      </c>
      <c r="L50" s="2"/>
      <c r="M50" s="2"/>
      <c r="N50" s="2"/>
      <c r="O50" s="2"/>
    </row>
    <row r="51" spans="1:15" ht="15" customHeight="1">
      <c r="A51" s="2" t="s">
        <v>15</v>
      </c>
      <c r="B51" s="2"/>
      <c r="C51" s="2" t="s">
        <v>98</v>
      </c>
      <c r="D51" s="2" t="s">
        <v>17</v>
      </c>
      <c r="E51" s="2" t="s">
        <v>99</v>
      </c>
      <c r="F51" s="2" t="s">
        <v>100</v>
      </c>
      <c r="G51" s="2" t="str">
        <f>VLOOKUP(A51&amp;F51,Sheet1!I:J,2,FALSE)</f>
        <v>SC249396-PC04924-A-04</v>
      </c>
      <c r="H51" s="2" t="s">
        <v>101</v>
      </c>
      <c r="I51" s="2">
        <v>24</v>
      </c>
      <c r="J51" s="2">
        <v>593.4</v>
      </c>
      <c r="K51" s="2">
        <f t="shared" si="0"/>
        <v>24.724999999999998</v>
      </c>
      <c r="L51" s="2"/>
      <c r="M51" s="2"/>
      <c r="N51" s="2"/>
      <c r="O51" s="2"/>
    </row>
    <row r="52" spans="1:15" ht="15" customHeight="1">
      <c r="A52" s="2" t="s">
        <v>316</v>
      </c>
      <c r="B52" s="2"/>
      <c r="C52" s="2" t="s">
        <v>49</v>
      </c>
      <c r="D52" s="2" t="s">
        <v>17</v>
      </c>
      <c r="E52" s="2" t="s">
        <v>50</v>
      </c>
      <c r="F52" s="2" t="s">
        <v>100</v>
      </c>
      <c r="G52" s="2" t="str">
        <f>VLOOKUP(A52&amp;F52,Sheet1!I:J,2,FALSE)</f>
        <v>SC249396-PC04925-A-02</v>
      </c>
      <c r="H52" s="2" t="s">
        <v>101</v>
      </c>
      <c r="I52" s="2">
        <v>28.3</v>
      </c>
      <c r="J52" s="2">
        <v>707</v>
      </c>
      <c r="K52" s="2">
        <f t="shared" si="0"/>
        <v>24.982332155477032</v>
      </c>
      <c r="L52" s="2"/>
      <c r="M52" s="2"/>
      <c r="N52" s="2"/>
      <c r="O52" s="2"/>
    </row>
    <row r="53" spans="1:15" ht="20.149999999999999" customHeight="1">
      <c r="A53" s="2" t="s">
        <v>15</v>
      </c>
      <c r="B53" s="2"/>
      <c r="C53" s="2" t="s">
        <v>102</v>
      </c>
      <c r="D53" s="2" t="s">
        <v>22</v>
      </c>
      <c r="E53" s="2" t="s">
        <v>99</v>
      </c>
      <c r="F53" s="2" t="s">
        <v>103</v>
      </c>
      <c r="G53" s="2" t="str">
        <f>VLOOKUP(A53&amp;F53,Sheet1!I:J,2,FALSE)</f>
        <v>SC249397</v>
      </c>
      <c r="H53" s="2" t="s">
        <v>104</v>
      </c>
      <c r="I53" s="2">
        <v>7.6</v>
      </c>
      <c r="J53" s="2">
        <v>41.7</v>
      </c>
      <c r="K53" s="2">
        <f t="shared" si="0"/>
        <v>5.4868421052631584</v>
      </c>
      <c r="L53" s="2"/>
      <c r="M53" s="2"/>
      <c r="N53" s="2"/>
      <c r="O53" s="2"/>
    </row>
    <row r="54" spans="1:15" ht="20.149999999999999" customHeight="1">
      <c r="A54" s="2" t="s">
        <v>15</v>
      </c>
      <c r="B54" s="2"/>
      <c r="C54" s="2" t="s">
        <v>105</v>
      </c>
      <c r="D54" s="2" t="s">
        <v>26</v>
      </c>
      <c r="E54" s="2" t="s">
        <v>99</v>
      </c>
      <c r="F54" s="2" t="s">
        <v>106</v>
      </c>
      <c r="G54" s="2" t="str">
        <f>VLOOKUP(A54&amp;F54,Sheet1!I:J,2,FALSE)</f>
        <v>SC249398</v>
      </c>
      <c r="H54" s="2" t="s">
        <v>107</v>
      </c>
      <c r="I54" s="2">
        <v>37.799999999999997</v>
      </c>
      <c r="J54" s="2">
        <v>945.5</v>
      </c>
      <c r="K54" s="2">
        <f t="shared" si="0"/>
        <v>25.013227513227516</v>
      </c>
      <c r="L54" s="2"/>
      <c r="M54" s="2"/>
      <c r="N54" s="2"/>
      <c r="O54" s="2"/>
    </row>
    <row r="55" spans="1:15" ht="20.149999999999999" customHeight="1">
      <c r="A55" s="2" t="s">
        <v>15</v>
      </c>
      <c r="B55" s="2"/>
      <c r="C55" s="2" t="s">
        <v>108</v>
      </c>
      <c r="D55" s="2" t="s">
        <v>30</v>
      </c>
      <c r="E55" s="2" t="s">
        <v>99</v>
      </c>
      <c r="F55" s="2" t="s">
        <v>109</v>
      </c>
      <c r="G55" s="2" t="str">
        <f>VLOOKUP(A55&amp;F55,Sheet1!I:J,2,FALSE)</f>
        <v>SC249399-PC04924-D-04</v>
      </c>
      <c r="H55" s="2" t="s">
        <v>110</v>
      </c>
      <c r="I55" s="2">
        <v>20.9</v>
      </c>
      <c r="J55" s="2">
        <v>408.6</v>
      </c>
      <c r="K55" s="2">
        <f t="shared" si="0"/>
        <v>19.550239234449762</v>
      </c>
      <c r="L55" s="2"/>
      <c r="M55" s="2"/>
      <c r="N55" s="2"/>
      <c r="O55" s="2"/>
    </row>
    <row r="56" spans="1:15" ht="15" customHeight="1">
      <c r="A56" s="2" t="s">
        <v>316</v>
      </c>
      <c r="B56" s="2"/>
      <c r="C56" s="2" t="s">
        <v>53</v>
      </c>
      <c r="D56" s="2" t="s">
        <v>22</v>
      </c>
      <c r="E56" s="2" t="s">
        <v>50</v>
      </c>
      <c r="F56" s="2" t="s">
        <v>109</v>
      </c>
      <c r="G56" s="2" t="str">
        <f>VLOOKUP(A56&amp;F56,Sheet1!I:J,2,FALSE)</f>
        <v>SC249399-PC04925-B-02</v>
      </c>
      <c r="H56" s="2" t="s">
        <v>110</v>
      </c>
      <c r="I56" s="2">
        <v>0</v>
      </c>
      <c r="J56" s="2">
        <v>0</v>
      </c>
      <c r="K56" s="2">
        <f t="shared" si="0"/>
        <v>0</v>
      </c>
      <c r="L56" s="2"/>
      <c r="M56" s="2"/>
      <c r="N56" s="2"/>
      <c r="O56" s="2"/>
    </row>
    <row r="57" spans="1:15" ht="15" customHeight="1">
      <c r="A57" s="2" t="s">
        <v>15</v>
      </c>
      <c r="B57" s="2"/>
      <c r="C57" s="2" t="s">
        <v>111</v>
      </c>
      <c r="D57" s="2" t="s">
        <v>34</v>
      </c>
      <c r="E57" s="2" t="s">
        <v>99</v>
      </c>
      <c r="F57" s="2" t="s">
        <v>112</v>
      </c>
      <c r="G57" s="2" t="str">
        <f>VLOOKUP(A57&amp;F57,Sheet1!I:J,2,FALSE)</f>
        <v>SC249400</v>
      </c>
      <c r="H57" s="2" t="s">
        <v>113</v>
      </c>
      <c r="I57" s="2">
        <v>19.7</v>
      </c>
      <c r="J57" s="2">
        <v>311.10000000000002</v>
      </c>
      <c r="K57" s="2">
        <f t="shared" si="0"/>
        <v>15.791878172588834</v>
      </c>
      <c r="L57" s="2"/>
      <c r="M57" s="2"/>
      <c r="N57" s="2"/>
      <c r="O57" s="2"/>
    </row>
    <row r="58" spans="1:15" ht="15" customHeight="1">
      <c r="A58" s="2" t="s">
        <v>15</v>
      </c>
      <c r="B58" s="2"/>
      <c r="C58" s="2" t="s">
        <v>114</v>
      </c>
      <c r="D58" s="2" t="s">
        <v>38</v>
      </c>
      <c r="E58" s="2" t="s">
        <v>99</v>
      </c>
      <c r="F58" s="2" t="s">
        <v>115</v>
      </c>
      <c r="G58" s="2" t="str">
        <f>VLOOKUP(A58&amp;F58,Sheet1!I:J,2,FALSE)</f>
        <v>SC249401</v>
      </c>
      <c r="H58" s="2" t="s">
        <v>116</v>
      </c>
      <c r="I58" s="2">
        <v>18</v>
      </c>
      <c r="J58" s="2">
        <v>224.2</v>
      </c>
      <c r="K58" s="2">
        <f t="shared" si="0"/>
        <v>12.455555555555556</v>
      </c>
      <c r="L58" s="2"/>
      <c r="M58" s="2"/>
      <c r="N58" s="2"/>
      <c r="O58" s="2"/>
    </row>
    <row r="59" spans="1:15" ht="20.149999999999999" customHeight="1">
      <c r="A59" s="2" t="s">
        <v>15</v>
      </c>
      <c r="B59" s="2"/>
      <c r="C59" s="2" t="s">
        <v>117</v>
      </c>
      <c r="D59" s="2" t="s">
        <v>42</v>
      </c>
      <c r="E59" s="2" t="s">
        <v>99</v>
      </c>
      <c r="F59" s="2" t="s">
        <v>118</v>
      </c>
      <c r="G59" s="2" t="str">
        <f>VLOOKUP(A59&amp;F59,Sheet1!I:J,2,FALSE)</f>
        <v>SC249403</v>
      </c>
      <c r="H59" s="2" t="s">
        <v>52</v>
      </c>
      <c r="I59" s="2">
        <v>0</v>
      </c>
      <c r="J59" s="2">
        <v>0</v>
      </c>
      <c r="K59" s="2">
        <f t="shared" si="0"/>
        <v>0</v>
      </c>
      <c r="L59" s="2"/>
      <c r="M59" s="2"/>
      <c r="N59" s="2"/>
      <c r="O59" s="2"/>
    </row>
    <row r="60" spans="1:15" ht="20.149999999999999" customHeight="1">
      <c r="A60" s="2" t="s">
        <v>15</v>
      </c>
      <c r="B60" s="2"/>
      <c r="C60" s="2" t="s">
        <v>119</v>
      </c>
      <c r="D60" s="2" t="s">
        <v>46</v>
      </c>
      <c r="E60" s="2" t="s">
        <v>99</v>
      </c>
      <c r="F60" s="2" t="s">
        <v>120</v>
      </c>
      <c r="G60" s="2" t="str">
        <f>VLOOKUP(A60&amp;F60,Sheet1!I:J,2,FALSE)</f>
        <v>SC249404</v>
      </c>
      <c r="H60" s="2" t="s">
        <v>121</v>
      </c>
      <c r="I60" s="2">
        <v>16.8</v>
      </c>
      <c r="J60" s="2">
        <v>183.1</v>
      </c>
      <c r="K60" s="2">
        <f t="shared" si="0"/>
        <v>10.898809523809524</v>
      </c>
      <c r="L60" s="2"/>
      <c r="M60" s="2"/>
      <c r="N60" s="2"/>
      <c r="O60" s="2"/>
    </row>
    <row r="61" spans="1:15" ht="15" customHeight="1">
      <c r="A61" s="2" t="s">
        <v>15</v>
      </c>
      <c r="B61" s="2"/>
      <c r="C61" s="2" t="s">
        <v>122</v>
      </c>
      <c r="D61" s="2" t="s">
        <v>17</v>
      </c>
      <c r="E61" s="2" t="s">
        <v>123</v>
      </c>
      <c r="F61" s="2" t="s">
        <v>124</v>
      </c>
      <c r="G61" s="2" t="str">
        <f>VLOOKUP(A61&amp;F61,Sheet1!I:J,2,FALSE)</f>
        <v>SC249405-PC04924-A-05</v>
      </c>
      <c r="H61" s="2" t="s">
        <v>125</v>
      </c>
      <c r="I61" s="2">
        <v>25.9</v>
      </c>
      <c r="J61" s="2">
        <v>647.20000000000005</v>
      </c>
      <c r="K61" s="2">
        <f t="shared" si="0"/>
        <v>24.98841698841699</v>
      </c>
      <c r="L61" s="2"/>
      <c r="M61" s="2"/>
      <c r="N61" s="2"/>
      <c r="O61" s="2"/>
    </row>
    <row r="62" spans="1:15" ht="20.149999999999999" customHeight="1">
      <c r="A62" s="2" t="s">
        <v>316</v>
      </c>
      <c r="B62" s="2"/>
      <c r="C62" s="2" t="s">
        <v>56</v>
      </c>
      <c r="D62" s="2" t="s">
        <v>26</v>
      </c>
      <c r="E62" s="2" t="s">
        <v>50</v>
      </c>
      <c r="F62" s="2" t="s">
        <v>124</v>
      </c>
      <c r="G62" s="2" t="str">
        <f>VLOOKUP(A62&amp;F62,Sheet1!I:J,2,FALSE)</f>
        <v>SC249405-PC04925-C-02</v>
      </c>
      <c r="H62" s="2" t="s">
        <v>125</v>
      </c>
      <c r="I62" s="2">
        <v>26.5</v>
      </c>
      <c r="J62" s="2">
        <v>662.8</v>
      </c>
      <c r="K62" s="2">
        <f t="shared" si="0"/>
        <v>25.01132075471698</v>
      </c>
      <c r="L62" s="2"/>
      <c r="M62" s="2"/>
      <c r="N62" s="2"/>
      <c r="O62" s="2"/>
    </row>
    <row r="63" spans="1:15" ht="15" customHeight="1">
      <c r="A63" s="2" t="s">
        <v>316</v>
      </c>
      <c r="B63" s="2"/>
      <c r="C63" s="2" t="s">
        <v>59</v>
      </c>
      <c r="D63" s="2" t="s">
        <v>30</v>
      </c>
      <c r="E63" s="2" t="s">
        <v>50</v>
      </c>
      <c r="F63" s="2" t="s">
        <v>319</v>
      </c>
      <c r="G63" s="2" t="str">
        <f>VLOOKUP(A63&amp;F63,Sheet1!I:J,2,FALSE)</f>
        <v>SC249406</v>
      </c>
      <c r="H63" s="2" t="s">
        <v>52</v>
      </c>
      <c r="I63" s="2">
        <v>0</v>
      </c>
      <c r="J63" s="2">
        <v>0</v>
      </c>
      <c r="K63" s="2">
        <f t="shared" si="0"/>
        <v>0</v>
      </c>
      <c r="L63" s="2"/>
      <c r="M63" s="2"/>
      <c r="N63" s="2"/>
      <c r="O63" s="2"/>
    </row>
    <row r="64" spans="1:15" ht="15" customHeight="1">
      <c r="A64" s="2" t="s">
        <v>15</v>
      </c>
      <c r="B64" s="2"/>
      <c r="C64" s="2" t="s">
        <v>126</v>
      </c>
      <c r="D64" s="2" t="s">
        <v>22</v>
      </c>
      <c r="E64" s="2" t="s">
        <v>123</v>
      </c>
      <c r="F64" s="2" t="s">
        <v>127</v>
      </c>
      <c r="G64" s="2" t="str">
        <f>VLOOKUP(A64&amp;F64,Sheet1!I:J,2,FALSE)</f>
        <v>SC249407</v>
      </c>
      <c r="H64" s="2" t="s">
        <v>128</v>
      </c>
      <c r="I64" s="2">
        <v>24.8</v>
      </c>
      <c r="J64" s="2">
        <v>619.70000000000005</v>
      </c>
      <c r="K64" s="2">
        <f t="shared" si="0"/>
        <v>24.987903225806452</v>
      </c>
      <c r="L64" s="2"/>
      <c r="M64" s="2"/>
      <c r="N64" s="2"/>
      <c r="O64" s="2"/>
    </row>
    <row r="65" spans="1:15" ht="20.149999999999999" customHeight="1">
      <c r="A65" s="2" t="s">
        <v>15</v>
      </c>
      <c r="B65" s="2"/>
      <c r="C65" s="2" t="s">
        <v>129</v>
      </c>
      <c r="D65" s="2" t="s">
        <v>26</v>
      </c>
      <c r="E65" s="2" t="s">
        <v>123</v>
      </c>
      <c r="F65" s="2" t="s">
        <v>130</v>
      </c>
      <c r="G65" s="2" t="str">
        <f>VLOOKUP(A65&amp;F65,Sheet1!I:J,2,FALSE)</f>
        <v>SC249408-PC04924-C-05</v>
      </c>
      <c r="H65" s="2" t="s">
        <v>131</v>
      </c>
      <c r="I65" s="2">
        <v>41</v>
      </c>
      <c r="J65" s="2">
        <v>1024</v>
      </c>
      <c r="K65" s="2">
        <f t="shared" si="0"/>
        <v>24.975609756097562</v>
      </c>
      <c r="L65" s="2"/>
      <c r="M65" s="2"/>
      <c r="N65" s="2"/>
      <c r="O65" s="2"/>
    </row>
    <row r="66" spans="1:15" ht="15" customHeight="1">
      <c r="A66" s="2" t="s">
        <v>316</v>
      </c>
      <c r="B66" s="2"/>
      <c r="C66" s="2" t="s">
        <v>62</v>
      </c>
      <c r="D66" s="2" t="s">
        <v>34</v>
      </c>
      <c r="E66" s="2" t="s">
        <v>50</v>
      </c>
      <c r="F66" s="2" t="s">
        <v>130</v>
      </c>
      <c r="G66" s="2" t="str">
        <f>VLOOKUP(A66&amp;F66,Sheet1!I:J,2,FALSE)</f>
        <v>SC249408-PC04925-E-02</v>
      </c>
      <c r="H66" s="2" t="s">
        <v>131</v>
      </c>
      <c r="I66" s="2">
        <v>42.5</v>
      </c>
      <c r="J66" s="2">
        <v>1061.7</v>
      </c>
      <c r="K66" s="2">
        <f t="shared" si="0"/>
        <v>24.981176470588235</v>
      </c>
      <c r="L66" s="2"/>
      <c r="M66" s="2"/>
      <c r="N66" s="2"/>
      <c r="O66" s="2"/>
    </row>
    <row r="67" spans="1:15" ht="15" customHeight="1">
      <c r="A67" s="2" t="s">
        <v>385</v>
      </c>
      <c r="B67" s="2"/>
      <c r="C67" s="2" t="s">
        <v>62</v>
      </c>
      <c r="D67" s="2" t="s">
        <v>34</v>
      </c>
      <c r="E67" s="2" t="s">
        <v>50</v>
      </c>
      <c r="F67" s="2" t="s">
        <v>130</v>
      </c>
      <c r="G67" s="2" t="str">
        <f>VLOOKUP(A67&amp;F67,Sheet1!I:J,2,FALSE)</f>
        <v>SC249408</v>
      </c>
      <c r="H67" s="2" t="s">
        <v>131</v>
      </c>
      <c r="I67" s="2">
        <v>39.9</v>
      </c>
      <c r="J67" s="2">
        <v>997.7</v>
      </c>
      <c r="K67" s="2">
        <f t="shared" ref="K67:K130" si="1">IFERROR(J67/I67,0)</f>
        <v>25.005012531328322</v>
      </c>
      <c r="L67" s="2"/>
      <c r="M67" s="2"/>
      <c r="N67" s="2"/>
      <c r="O67" s="2"/>
    </row>
    <row r="68" spans="1:15" ht="15" customHeight="1">
      <c r="A68" s="2" t="s">
        <v>15</v>
      </c>
      <c r="B68" s="2"/>
      <c r="C68" s="2" t="s">
        <v>132</v>
      </c>
      <c r="D68" s="2" t="s">
        <v>30</v>
      </c>
      <c r="E68" s="2" t="s">
        <v>123</v>
      </c>
      <c r="F68" s="2" t="s">
        <v>133</v>
      </c>
      <c r="G68" s="2" t="str">
        <f>VLOOKUP(A68&amp;F68,Sheet1!I:J,2,FALSE)</f>
        <v>SC249409</v>
      </c>
      <c r="H68" s="2" t="s">
        <v>134</v>
      </c>
      <c r="I68" s="2">
        <v>20.7</v>
      </c>
      <c r="J68" s="2">
        <v>394.3</v>
      </c>
      <c r="K68" s="2">
        <f t="shared" si="1"/>
        <v>19.048309178743963</v>
      </c>
      <c r="L68" s="2"/>
      <c r="M68" s="2"/>
      <c r="N68" s="2"/>
      <c r="O68" s="2"/>
    </row>
    <row r="69" spans="1:15" ht="20.149999999999999" customHeight="1">
      <c r="A69" s="2" t="s">
        <v>15</v>
      </c>
      <c r="B69" s="2"/>
      <c r="C69" s="2" t="s">
        <v>135</v>
      </c>
      <c r="D69" s="2" t="s">
        <v>34</v>
      </c>
      <c r="E69" s="2" t="s">
        <v>123</v>
      </c>
      <c r="F69" s="2" t="s">
        <v>136</v>
      </c>
      <c r="G69" s="2" t="str">
        <f>VLOOKUP(A69&amp;F69,Sheet1!I:J,2,FALSE)</f>
        <v>SC249410-PC04924-E-05</v>
      </c>
      <c r="H69" s="2" t="s">
        <v>137</v>
      </c>
      <c r="I69" s="2">
        <v>40.299999999999997</v>
      </c>
      <c r="J69" s="2">
        <v>1008.4</v>
      </c>
      <c r="K69" s="2">
        <f t="shared" si="1"/>
        <v>25.022332506203476</v>
      </c>
      <c r="L69" s="2"/>
      <c r="M69" s="2"/>
      <c r="N69" s="2"/>
      <c r="O69" s="2"/>
    </row>
    <row r="70" spans="1:15" ht="15" customHeight="1">
      <c r="A70" s="2" t="s">
        <v>316</v>
      </c>
      <c r="B70" s="2"/>
      <c r="C70" s="2" t="s">
        <v>65</v>
      </c>
      <c r="D70" s="2" t="s">
        <v>38</v>
      </c>
      <c r="E70" s="2" t="s">
        <v>50</v>
      </c>
      <c r="F70" s="2" t="s">
        <v>136</v>
      </c>
      <c r="G70" s="2" t="str">
        <f>VLOOKUP(A70&amp;F70,Sheet1!I:J,2,FALSE)</f>
        <v>SC249410-PC04925-F-02</v>
      </c>
      <c r="H70" s="2" t="s">
        <v>137</v>
      </c>
      <c r="I70" s="2">
        <v>41.2</v>
      </c>
      <c r="J70" s="2">
        <v>1030.7</v>
      </c>
      <c r="K70" s="2">
        <f t="shared" si="1"/>
        <v>25.016990291262136</v>
      </c>
      <c r="L70" s="2"/>
      <c r="M70" s="2"/>
      <c r="N70" s="2"/>
      <c r="O70" s="2"/>
    </row>
    <row r="71" spans="1:15" ht="20.149999999999999" customHeight="1">
      <c r="A71" s="2" t="s">
        <v>385</v>
      </c>
      <c r="B71" s="2"/>
      <c r="C71" s="2" t="s">
        <v>21</v>
      </c>
      <c r="D71" s="2" t="s">
        <v>22</v>
      </c>
      <c r="E71" s="2" t="s">
        <v>18</v>
      </c>
      <c r="F71" s="2" t="s">
        <v>136</v>
      </c>
      <c r="G71" s="2" t="str">
        <f>VLOOKUP(A71&amp;F71,Sheet1!I:J,2,FALSE)</f>
        <v>SC249410</v>
      </c>
      <c r="H71" s="2" t="s">
        <v>137</v>
      </c>
      <c r="I71" s="2">
        <v>24.9</v>
      </c>
      <c r="J71" s="2">
        <v>622</v>
      </c>
      <c r="K71" s="2">
        <f t="shared" si="1"/>
        <v>24.979919678714861</v>
      </c>
      <c r="L71" s="2"/>
      <c r="M71" s="2"/>
      <c r="N71" s="2"/>
      <c r="O71" s="2"/>
    </row>
    <row r="72" spans="1:15" ht="20.149999999999999" customHeight="1">
      <c r="A72" s="2" t="s">
        <v>15</v>
      </c>
      <c r="B72" s="2"/>
      <c r="C72" s="2" t="s">
        <v>138</v>
      </c>
      <c r="D72" s="2" t="s">
        <v>38</v>
      </c>
      <c r="E72" s="2" t="s">
        <v>123</v>
      </c>
      <c r="F72" s="2" t="s">
        <v>139</v>
      </c>
      <c r="G72" s="2" t="str">
        <f>VLOOKUP(A72&amp;F72,Sheet1!I:J,2,FALSE)</f>
        <v>SC249411-PC04924-F-05</v>
      </c>
      <c r="H72" s="2" t="s">
        <v>140</v>
      </c>
      <c r="I72" s="2">
        <v>26.1</v>
      </c>
      <c r="J72" s="2">
        <v>652.20000000000005</v>
      </c>
      <c r="K72" s="2">
        <f t="shared" si="1"/>
        <v>24.988505747126439</v>
      </c>
      <c r="L72" s="2"/>
      <c r="M72" s="2"/>
      <c r="N72" s="2"/>
      <c r="O72" s="2"/>
    </row>
    <row r="73" spans="1:15" ht="15" customHeight="1">
      <c r="A73" s="2" t="s">
        <v>316</v>
      </c>
      <c r="B73" s="2"/>
      <c r="C73" s="2" t="s">
        <v>68</v>
      </c>
      <c r="D73" s="2" t="s">
        <v>42</v>
      </c>
      <c r="E73" s="2" t="s">
        <v>50</v>
      </c>
      <c r="F73" s="2" t="s">
        <v>139</v>
      </c>
      <c r="G73" s="2" t="str">
        <f>VLOOKUP(A73&amp;F73,Sheet1!I:J,2,FALSE)</f>
        <v>SC249411-PC04925-G-02</v>
      </c>
      <c r="H73" s="2" t="s">
        <v>140</v>
      </c>
      <c r="I73" s="2">
        <v>29.3</v>
      </c>
      <c r="J73" s="2">
        <v>732.3</v>
      </c>
      <c r="K73" s="2">
        <f t="shared" si="1"/>
        <v>24.993174061433447</v>
      </c>
      <c r="L73" s="2"/>
      <c r="M73" s="2"/>
      <c r="N73" s="2"/>
      <c r="O73" s="2"/>
    </row>
    <row r="74" spans="1:15" ht="15" customHeight="1">
      <c r="A74" s="2" t="s">
        <v>385</v>
      </c>
      <c r="B74" s="2"/>
      <c r="C74" s="2" t="s">
        <v>68</v>
      </c>
      <c r="D74" s="2" t="s">
        <v>42</v>
      </c>
      <c r="E74" s="2" t="s">
        <v>50</v>
      </c>
      <c r="F74" s="2" t="s">
        <v>139</v>
      </c>
      <c r="G74" s="2" t="str">
        <f>VLOOKUP(A74&amp;F74,Sheet1!I:J,2,FALSE)</f>
        <v>SC249411</v>
      </c>
      <c r="H74" s="2" t="s">
        <v>140</v>
      </c>
      <c r="I74" s="2">
        <v>38</v>
      </c>
      <c r="J74" s="2">
        <v>950.4</v>
      </c>
      <c r="K74" s="2">
        <f t="shared" si="1"/>
        <v>25.010526315789473</v>
      </c>
      <c r="L74" s="2"/>
      <c r="M74" s="2"/>
      <c r="N74" s="2"/>
      <c r="O74" s="2"/>
    </row>
    <row r="75" spans="1:15" ht="15" customHeight="1">
      <c r="A75" s="2" t="s">
        <v>15</v>
      </c>
      <c r="B75" s="2"/>
      <c r="C75" s="2" t="s">
        <v>141</v>
      </c>
      <c r="D75" s="2" t="s">
        <v>42</v>
      </c>
      <c r="E75" s="2" t="s">
        <v>123</v>
      </c>
      <c r="F75" s="2" t="s">
        <v>142</v>
      </c>
      <c r="G75" s="2" t="str">
        <f>VLOOKUP(A75&amp;F75,Sheet1!I:J,2,FALSE)</f>
        <v>SC249412</v>
      </c>
      <c r="H75" s="2" t="s">
        <v>143</v>
      </c>
      <c r="I75" s="2">
        <v>32.6</v>
      </c>
      <c r="J75" s="2">
        <v>814.2</v>
      </c>
      <c r="K75" s="2">
        <f t="shared" si="1"/>
        <v>24.975460122699388</v>
      </c>
      <c r="L75" s="2"/>
      <c r="M75" s="2"/>
      <c r="N75" s="2"/>
      <c r="O75" s="2"/>
    </row>
    <row r="76" spans="1:15" ht="15" customHeight="1">
      <c r="A76" s="2" t="s">
        <v>15</v>
      </c>
      <c r="B76" s="2"/>
      <c r="C76" s="2" t="s">
        <v>144</v>
      </c>
      <c r="D76" s="2" t="s">
        <v>46</v>
      </c>
      <c r="E76" s="2" t="s">
        <v>123</v>
      </c>
      <c r="F76" s="2" t="s">
        <v>145</v>
      </c>
      <c r="G76" s="2" t="str">
        <f>VLOOKUP(A76&amp;F76,Sheet1!I:J,2,FALSE)</f>
        <v>SC249413</v>
      </c>
      <c r="H76" s="2" t="s">
        <v>146</v>
      </c>
      <c r="I76" s="2">
        <v>24</v>
      </c>
      <c r="J76" s="2">
        <v>592.4</v>
      </c>
      <c r="K76" s="2">
        <f t="shared" si="1"/>
        <v>24.683333333333334</v>
      </c>
      <c r="L76" s="2"/>
      <c r="M76" s="2"/>
      <c r="N76" s="2"/>
      <c r="O76" s="2"/>
    </row>
    <row r="77" spans="1:15" ht="20.149999999999999" customHeight="1">
      <c r="A77" s="2" t="s">
        <v>15</v>
      </c>
      <c r="B77" s="2"/>
      <c r="C77" s="2" t="s">
        <v>147</v>
      </c>
      <c r="D77" s="2" t="s">
        <v>17</v>
      </c>
      <c r="E77" s="2" t="s">
        <v>148</v>
      </c>
      <c r="F77" s="2" t="s">
        <v>149</v>
      </c>
      <c r="G77" s="2" t="str">
        <f>VLOOKUP(A77&amp;F77,Sheet1!I:J,2,FALSE)</f>
        <v>SC249414-PC04924-A-06</v>
      </c>
      <c r="H77" s="2" t="s">
        <v>150</v>
      </c>
      <c r="I77" s="2">
        <v>16.5</v>
      </c>
      <c r="J77" s="2">
        <v>173.3</v>
      </c>
      <c r="K77" s="2">
        <f t="shared" si="1"/>
        <v>10.503030303030304</v>
      </c>
      <c r="L77" s="2"/>
      <c r="M77" s="2"/>
      <c r="N77" s="2"/>
      <c r="O77" s="2"/>
    </row>
    <row r="78" spans="1:15" ht="15" customHeight="1">
      <c r="A78" s="2" t="s">
        <v>316</v>
      </c>
      <c r="B78" s="2"/>
      <c r="C78" s="2" t="s">
        <v>71</v>
      </c>
      <c r="D78" s="2" t="s">
        <v>46</v>
      </c>
      <c r="E78" s="2" t="s">
        <v>50</v>
      </c>
      <c r="F78" s="2" t="s">
        <v>149</v>
      </c>
      <c r="G78" s="2" t="str">
        <f>VLOOKUP(A78&amp;F78,Sheet1!I:J,2,FALSE)</f>
        <v>SC249414-PC04925-H-02</v>
      </c>
      <c r="H78" s="2" t="s">
        <v>150</v>
      </c>
      <c r="I78" s="2">
        <v>26.9</v>
      </c>
      <c r="J78" s="2">
        <v>671.4</v>
      </c>
      <c r="K78" s="2">
        <f t="shared" si="1"/>
        <v>24.959107806691449</v>
      </c>
      <c r="L78" s="2"/>
      <c r="M78" s="2"/>
      <c r="N78" s="2"/>
      <c r="O78" s="2"/>
    </row>
    <row r="79" spans="1:15" ht="15" customHeight="1">
      <c r="A79" s="2" t="s">
        <v>385</v>
      </c>
      <c r="B79" s="2"/>
      <c r="C79" s="2" t="s">
        <v>71</v>
      </c>
      <c r="D79" s="2" t="s">
        <v>46</v>
      </c>
      <c r="E79" s="2" t="s">
        <v>50</v>
      </c>
      <c r="F79" s="2" t="s">
        <v>149</v>
      </c>
      <c r="G79" s="2" t="str">
        <f>VLOOKUP(A79&amp;F79,Sheet1!I:J,2,FALSE)</f>
        <v>SC249414</v>
      </c>
      <c r="H79" s="2" t="s">
        <v>150</v>
      </c>
      <c r="I79" s="2">
        <v>36.200000000000003</v>
      </c>
      <c r="J79" s="2">
        <v>905.2</v>
      </c>
      <c r="K79" s="2">
        <f t="shared" si="1"/>
        <v>25.005524861878452</v>
      </c>
      <c r="L79" s="2"/>
      <c r="M79" s="2"/>
      <c r="N79" s="2"/>
      <c r="O79" s="2"/>
    </row>
    <row r="80" spans="1:15" ht="15" customHeight="1">
      <c r="A80" s="2" t="s">
        <v>15</v>
      </c>
      <c r="B80" s="2"/>
      <c r="C80" s="2" t="s">
        <v>151</v>
      </c>
      <c r="D80" s="2" t="s">
        <v>22</v>
      </c>
      <c r="E80" s="2" t="s">
        <v>148</v>
      </c>
      <c r="F80" s="2" t="s">
        <v>152</v>
      </c>
      <c r="G80" s="2" t="str">
        <f>VLOOKUP(A80&amp;F80,Sheet1!I:J,2,FALSE)</f>
        <v>SC249415</v>
      </c>
      <c r="H80" s="2" t="s">
        <v>52</v>
      </c>
      <c r="I80" s="2">
        <v>0</v>
      </c>
      <c r="J80" s="2">
        <v>0</v>
      </c>
      <c r="K80" s="2">
        <f t="shared" si="1"/>
        <v>0</v>
      </c>
      <c r="L80" s="2"/>
      <c r="M80" s="2"/>
      <c r="N80" s="2"/>
      <c r="O80" s="2"/>
    </row>
    <row r="81" spans="1:15" ht="20.149999999999999" customHeight="1">
      <c r="A81" s="2" t="s">
        <v>15</v>
      </c>
      <c r="B81" s="2"/>
      <c r="C81" s="2" t="s">
        <v>153</v>
      </c>
      <c r="D81" s="2" t="s">
        <v>26</v>
      </c>
      <c r="E81" s="2" t="s">
        <v>148</v>
      </c>
      <c r="F81" s="2" t="s">
        <v>154</v>
      </c>
      <c r="G81" s="2" t="str">
        <f>VLOOKUP(A81&amp;F81,Sheet1!I:J,2,FALSE)</f>
        <v>SC249416-PC04924-C-06</v>
      </c>
      <c r="H81" s="2" t="s">
        <v>155</v>
      </c>
      <c r="I81" s="2">
        <v>0</v>
      </c>
      <c r="J81" s="2">
        <v>0</v>
      </c>
      <c r="K81" s="2">
        <f t="shared" si="1"/>
        <v>0</v>
      </c>
      <c r="L81" s="2"/>
      <c r="M81" s="2"/>
      <c r="N81" s="2"/>
      <c r="O81" s="2"/>
    </row>
    <row r="82" spans="1:15" ht="20.149999999999999" customHeight="1">
      <c r="A82" s="2" t="s">
        <v>316</v>
      </c>
      <c r="B82" s="2"/>
      <c r="C82" s="2" t="s">
        <v>74</v>
      </c>
      <c r="D82" s="2" t="s">
        <v>17</v>
      </c>
      <c r="E82" s="2" t="s">
        <v>75</v>
      </c>
      <c r="F82" s="2" t="s">
        <v>154</v>
      </c>
      <c r="G82" s="2" t="str">
        <f>VLOOKUP(A82&amp;F82,Sheet1!I:J,2,FALSE)</f>
        <v>SC249416-PC04925-A-03</v>
      </c>
      <c r="H82" s="2" t="s">
        <v>155</v>
      </c>
      <c r="I82" s="2">
        <v>0</v>
      </c>
      <c r="J82" s="2">
        <v>0</v>
      </c>
      <c r="K82" s="2">
        <f t="shared" si="1"/>
        <v>0</v>
      </c>
      <c r="L82" s="2"/>
      <c r="M82" s="2"/>
      <c r="N82" s="2"/>
      <c r="O82" s="2"/>
    </row>
    <row r="83" spans="1:15" ht="15" customHeight="1">
      <c r="A83" s="2" t="s">
        <v>15</v>
      </c>
      <c r="B83" s="2"/>
      <c r="C83" s="2" t="s">
        <v>156</v>
      </c>
      <c r="D83" s="2" t="s">
        <v>30</v>
      </c>
      <c r="E83" s="2" t="s">
        <v>148</v>
      </c>
      <c r="F83" s="2" t="s">
        <v>157</v>
      </c>
      <c r="G83" s="2" t="str">
        <f>VLOOKUP(A83&amp;F83,Sheet1!I:J,2,FALSE)</f>
        <v>SC249417</v>
      </c>
      <c r="H83" s="2" t="s">
        <v>158</v>
      </c>
      <c r="I83" s="2">
        <v>19.5</v>
      </c>
      <c r="J83" s="2">
        <v>299.39999999999998</v>
      </c>
      <c r="K83" s="2">
        <f t="shared" si="1"/>
        <v>15.353846153846153</v>
      </c>
      <c r="L83" s="2"/>
      <c r="M83" s="2"/>
      <c r="N83" s="2"/>
      <c r="O83" s="2"/>
    </row>
    <row r="84" spans="1:15" ht="20.149999999999999" customHeight="1">
      <c r="A84" s="2" t="s">
        <v>15</v>
      </c>
      <c r="B84" s="2"/>
      <c r="C84" s="2" t="s">
        <v>159</v>
      </c>
      <c r="D84" s="2" t="s">
        <v>34</v>
      </c>
      <c r="E84" s="2" t="s">
        <v>148</v>
      </c>
      <c r="F84" s="2" t="s">
        <v>160</v>
      </c>
      <c r="G84" s="2" t="str">
        <f>VLOOKUP(A84&amp;F84,Sheet1!I:J,2,FALSE)</f>
        <v>SC249418-PC04924-E-06</v>
      </c>
      <c r="H84" s="2" t="s">
        <v>161</v>
      </c>
      <c r="I84" s="2">
        <v>12.8</v>
      </c>
      <c r="J84" s="2">
        <v>97.3</v>
      </c>
      <c r="K84" s="2">
        <f t="shared" si="1"/>
        <v>7.6015624999999991</v>
      </c>
      <c r="L84" s="2"/>
      <c r="M84" s="2"/>
      <c r="N84" s="2"/>
      <c r="O84" s="2"/>
    </row>
    <row r="85" spans="1:15" ht="15" customHeight="1">
      <c r="A85" s="2" t="s">
        <v>316</v>
      </c>
      <c r="B85" s="2"/>
      <c r="C85" s="2" t="s">
        <v>78</v>
      </c>
      <c r="D85" s="2" t="s">
        <v>22</v>
      </c>
      <c r="E85" s="2" t="s">
        <v>75</v>
      </c>
      <c r="F85" s="2" t="s">
        <v>160</v>
      </c>
      <c r="G85" s="2" t="str">
        <f>VLOOKUP(A85&amp;F85,Sheet1!I:J,2,FALSE)</f>
        <v>SC249418-PC04925-B-03</v>
      </c>
      <c r="H85" s="2" t="s">
        <v>161</v>
      </c>
      <c r="I85" s="2">
        <v>21.3</v>
      </c>
      <c r="J85" s="2">
        <v>452</v>
      </c>
      <c r="K85" s="2">
        <f t="shared" si="1"/>
        <v>21.220657276995304</v>
      </c>
      <c r="L85" s="2"/>
      <c r="M85" s="2"/>
      <c r="N85" s="2"/>
      <c r="O85" s="2"/>
    </row>
    <row r="86" spans="1:15" ht="20.149999999999999" customHeight="1">
      <c r="A86" s="2" t="s">
        <v>15</v>
      </c>
      <c r="B86" s="2"/>
      <c r="C86" s="2" t="s">
        <v>162</v>
      </c>
      <c r="D86" s="2" t="s">
        <v>38</v>
      </c>
      <c r="E86" s="2" t="s">
        <v>148</v>
      </c>
      <c r="F86" s="2" t="s">
        <v>163</v>
      </c>
      <c r="G86" s="2" t="str">
        <f>VLOOKUP(A86&amp;F86,Sheet1!I:J,2,FALSE)</f>
        <v>SC249419-PC04924-F-06</v>
      </c>
      <c r="H86" s="2" t="s">
        <v>164</v>
      </c>
      <c r="I86" s="2">
        <v>18.2</v>
      </c>
      <c r="J86" s="2">
        <v>233.6</v>
      </c>
      <c r="K86" s="2">
        <f t="shared" si="1"/>
        <v>12.835164835164836</v>
      </c>
      <c r="L86" s="2"/>
      <c r="M86" s="2"/>
      <c r="N86" s="2"/>
      <c r="O86" s="2"/>
    </row>
    <row r="87" spans="1:15" ht="15" customHeight="1">
      <c r="A87" s="2" t="s">
        <v>316</v>
      </c>
      <c r="B87" s="2"/>
      <c r="C87" s="2" t="s">
        <v>81</v>
      </c>
      <c r="D87" s="2" t="s">
        <v>26</v>
      </c>
      <c r="E87" s="2" t="s">
        <v>75</v>
      </c>
      <c r="F87" s="2" t="s">
        <v>163</v>
      </c>
      <c r="G87" s="2" t="str">
        <f>VLOOKUP(A87&amp;F87,Sheet1!I:J,2,FALSE)</f>
        <v>SC249419-PC04925-C-03</v>
      </c>
      <c r="H87" s="2" t="s">
        <v>164</v>
      </c>
      <c r="I87" s="2">
        <v>21.6</v>
      </c>
      <c r="J87" s="2">
        <v>493.6</v>
      </c>
      <c r="K87" s="2">
        <f t="shared" si="1"/>
        <v>22.851851851851851</v>
      </c>
      <c r="L87" s="2"/>
      <c r="M87" s="2"/>
      <c r="N87" s="2"/>
      <c r="O87" s="2"/>
    </row>
    <row r="88" spans="1:15" ht="15" customHeight="1">
      <c r="A88" s="2" t="s">
        <v>15</v>
      </c>
      <c r="B88" s="2"/>
      <c r="C88" s="2" t="s">
        <v>165</v>
      </c>
      <c r="D88" s="2" t="s">
        <v>42</v>
      </c>
      <c r="E88" s="2" t="s">
        <v>148</v>
      </c>
      <c r="F88" s="2" t="s">
        <v>166</v>
      </c>
      <c r="G88" s="2" t="str">
        <f>VLOOKUP(A88&amp;F88,Sheet1!I:J,2,FALSE)</f>
        <v>SC249420-PC04924-G-06</v>
      </c>
      <c r="H88" s="2" t="s">
        <v>167</v>
      </c>
      <c r="I88" s="2">
        <v>17.2</v>
      </c>
      <c r="J88" s="2">
        <v>194.1</v>
      </c>
      <c r="K88" s="2">
        <f t="shared" si="1"/>
        <v>11.284883720930234</v>
      </c>
      <c r="L88" s="2"/>
      <c r="M88" s="2"/>
      <c r="N88" s="2"/>
      <c r="O88" s="2"/>
    </row>
    <row r="89" spans="1:15" ht="15" customHeight="1">
      <c r="A89" s="2" t="s">
        <v>385</v>
      </c>
      <c r="B89" s="2"/>
      <c r="C89" s="2" t="s">
        <v>192</v>
      </c>
      <c r="D89" s="2" t="s">
        <v>46</v>
      </c>
      <c r="E89" s="2" t="s">
        <v>172</v>
      </c>
      <c r="F89" s="2" t="s">
        <v>166</v>
      </c>
      <c r="G89" s="2" t="str">
        <f>VLOOKUP(A89&amp;F89,Sheet1!I:J,2,FALSE)</f>
        <v>SC249420-PC07578-H-07</v>
      </c>
      <c r="H89" s="2" t="s">
        <v>167</v>
      </c>
      <c r="I89" s="2">
        <v>25.8</v>
      </c>
      <c r="J89" s="2">
        <v>645.70000000000005</v>
      </c>
      <c r="K89" s="2">
        <f t="shared" si="1"/>
        <v>25.027131782945737</v>
      </c>
      <c r="L89" s="2"/>
      <c r="M89" s="2"/>
      <c r="N89" s="2"/>
      <c r="O89" s="2"/>
    </row>
    <row r="90" spans="1:15" ht="15" customHeight="1">
      <c r="A90" s="2" t="s">
        <v>15</v>
      </c>
      <c r="B90" s="2"/>
      <c r="C90" s="2" t="s">
        <v>168</v>
      </c>
      <c r="D90" s="2" t="s">
        <v>46</v>
      </c>
      <c r="E90" s="2" t="s">
        <v>148</v>
      </c>
      <c r="F90" s="2" t="s">
        <v>169</v>
      </c>
      <c r="G90" s="2" t="str">
        <f>VLOOKUP(A90&amp;F90,Sheet1!I:J,2,FALSE)</f>
        <v>SC249421-PC04924-H-06</v>
      </c>
      <c r="H90" s="2" t="s">
        <v>170</v>
      </c>
      <c r="I90" s="2">
        <v>21.5</v>
      </c>
      <c r="J90" s="2">
        <v>479</v>
      </c>
      <c r="K90" s="2">
        <f t="shared" si="1"/>
        <v>22.279069767441861</v>
      </c>
      <c r="L90" s="2"/>
      <c r="M90" s="2"/>
      <c r="N90" s="2"/>
      <c r="O90" s="2"/>
    </row>
    <row r="91" spans="1:15" ht="15" customHeight="1">
      <c r="A91" s="2" t="s">
        <v>385</v>
      </c>
      <c r="B91" s="2"/>
      <c r="C91" s="2" t="s">
        <v>65</v>
      </c>
      <c r="D91" s="2" t="s">
        <v>38</v>
      </c>
      <c r="E91" s="2" t="s">
        <v>50</v>
      </c>
      <c r="F91" s="2" t="s">
        <v>169</v>
      </c>
      <c r="G91" s="2" t="str">
        <f>VLOOKUP(A91&amp;F91,Sheet1!I:J,2,FALSE)</f>
        <v>SC249421-PC07578-F-02</v>
      </c>
      <c r="H91" s="2" t="s">
        <v>170</v>
      </c>
      <c r="I91" s="2">
        <v>49.5</v>
      </c>
      <c r="J91" s="2">
        <v>1238.5</v>
      </c>
      <c r="K91" s="2">
        <f t="shared" si="1"/>
        <v>25.020202020202021</v>
      </c>
      <c r="L91" s="2"/>
      <c r="M91" s="2"/>
      <c r="N91" s="2"/>
      <c r="O91" s="2"/>
    </row>
    <row r="92" spans="1:15" ht="15" customHeight="1">
      <c r="A92" s="2" t="s">
        <v>316</v>
      </c>
      <c r="B92" s="2"/>
      <c r="C92" s="2" t="s">
        <v>84</v>
      </c>
      <c r="D92" s="2" t="s">
        <v>30</v>
      </c>
      <c r="E92" s="2" t="s">
        <v>75</v>
      </c>
      <c r="F92" s="2" t="s">
        <v>320</v>
      </c>
      <c r="G92" s="2" t="str">
        <f>VLOOKUP(A92&amp;F92,Sheet1!I:J,2,FALSE)</f>
        <v>SC249422-PC04925-D-03</v>
      </c>
      <c r="H92" s="2" t="s">
        <v>52</v>
      </c>
      <c r="I92" s="2">
        <v>0</v>
      </c>
      <c r="J92" s="2">
        <v>0</v>
      </c>
      <c r="K92" s="2">
        <f t="shared" si="1"/>
        <v>0</v>
      </c>
      <c r="L92" s="2"/>
      <c r="M92" s="2"/>
      <c r="N92" s="2"/>
      <c r="O92" s="2"/>
    </row>
    <row r="93" spans="1:15" ht="15" customHeight="1">
      <c r="A93" s="2" t="s">
        <v>385</v>
      </c>
      <c r="B93" s="2"/>
      <c r="C93" s="2" t="s">
        <v>84</v>
      </c>
      <c r="D93" s="2" t="s">
        <v>30</v>
      </c>
      <c r="E93" s="2" t="s">
        <v>75</v>
      </c>
      <c r="F93" s="2" t="s">
        <v>320</v>
      </c>
      <c r="G93" s="2" t="str">
        <f>VLOOKUP(A93&amp;F93,Sheet1!I:J,2,FALSE)</f>
        <v>SC249422-PC07578-D-03</v>
      </c>
      <c r="H93" s="2" t="s">
        <v>52</v>
      </c>
      <c r="I93" s="2">
        <v>0</v>
      </c>
      <c r="J93" s="2">
        <v>0</v>
      </c>
      <c r="K93" s="2">
        <f t="shared" si="1"/>
        <v>0</v>
      </c>
      <c r="L93" s="2"/>
      <c r="M93" s="2"/>
      <c r="N93" s="2"/>
      <c r="O93" s="2"/>
    </row>
    <row r="94" spans="1:15" ht="15" customHeight="1">
      <c r="A94" s="2" t="s">
        <v>15</v>
      </c>
      <c r="B94" s="2"/>
      <c r="C94" s="2" t="s">
        <v>171</v>
      </c>
      <c r="D94" s="2" t="s">
        <v>17</v>
      </c>
      <c r="E94" s="2" t="s">
        <v>172</v>
      </c>
      <c r="F94" s="2" t="s">
        <v>173</v>
      </c>
      <c r="G94" s="2" t="str">
        <f>VLOOKUP(A94&amp;F94,Sheet1!I:J,2,FALSE)</f>
        <v>SC249423</v>
      </c>
      <c r="H94" s="2" t="s">
        <v>52</v>
      </c>
      <c r="I94" s="2">
        <v>0</v>
      </c>
      <c r="J94" s="2">
        <v>0</v>
      </c>
      <c r="K94" s="2">
        <f t="shared" si="1"/>
        <v>0</v>
      </c>
      <c r="L94" s="2"/>
      <c r="M94" s="2"/>
      <c r="N94" s="2"/>
      <c r="O94" s="2"/>
    </row>
    <row r="95" spans="1:15" ht="15" customHeight="1">
      <c r="A95" s="2" t="s">
        <v>15</v>
      </c>
      <c r="B95" s="2"/>
      <c r="C95" s="2" t="s">
        <v>174</v>
      </c>
      <c r="D95" s="2" t="s">
        <v>22</v>
      </c>
      <c r="E95" s="2" t="s">
        <v>172</v>
      </c>
      <c r="F95" s="2" t="s">
        <v>175</v>
      </c>
      <c r="G95" s="2" t="str">
        <f>VLOOKUP(A95&amp;F95,Sheet1!I:J,2,FALSE)</f>
        <v>SC249424-PC04924-B-07</v>
      </c>
      <c r="H95" s="2" t="s">
        <v>176</v>
      </c>
      <c r="I95" s="2">
        <v>16.7</v>
      </c>
      <c r="J95" s="2">
        <v>179.5</v>
      </c>
      <c r="K95" s="2">
        <f t="shared" si="1"/>
        <v>10.748502994011977</v>
      </c>
      <c r="L95" s="2"/>
      <c r="M95" s="2"/>
      <c r="N95" s="2"/>
      <c r="O95" s="2"/>
    </row>
    <row r="96" spans="1:15" ht="15" customHeight="1">
      <c r="A96" s="2" t="s">
        <v>316</v>
      </c>
      <c r="B96" s="2"/>
      <c r="C96" s="2" t="s">
        <v>87</v>
      </c>
      <c r="D96" s="2" t="s">
        <v>34</v>
      </c>
      <c r="E96" s="2" t="s">
        <v>75</v>
      </c>
      <c r="F96" s="2" t="s">
        <v>175</v>
      </c>
      <c r="G96" s="2" t="str">
        <f>VLOOKUP(A96&amp;F96,Sheet1!I:J,2,FALSE)</f>
        <v>SC249424-PC04925-E-03</v>
      </c>
      <c r="H96" s="2" t="s">
        <v>176</v>
      </c>
      <c r="I96" s="2">
        <v>15.5</v>
      </c>
      <c r="J96" s="2">
        <v>148.6</v>
      </c>
      <c r="K96" s="2">
        <f t="shared" si="1"/>
        <v>9.5870967741935473</v>
      </c>
      <c r="L96" s="2"/>
      <c r="M96" s="2"/>
      <c r="N96" s="2"/>
      <c r="O96" s="2"/>
    </row>
    <row r="97" spans="1:15" ht="15" customHeight="1">
      <c r="A97" s="2" t="s">
        <v>385</v>
      </c>
      <c r="B97" s="2"/>
      <c r="C97" s="2" t="s">
        <v>87</v>
      </c>
      <c r="D97" s="2" t="s">
        <v>34</v>
      </c>
      <c r="E97" s="2" t="s">
        <v>75</v>
      </c>
      <c r="F97" s="2" t="s">
        <v>175</v>
      </c>
      <c r="G97" s="2" t="str">
        <f>VLOOKUP(A97&amp;F97,Sheet1!I:J,2,FALSE)</f>
        <v>SC249424</v>
      </c>
      <c r="H97" s="2" t="s">
        <v>176</v>
      </c>
      <c r="I97" s="2">
        <v>21.1</v>
      </c>
      <c r="J97" s="2">
        <v>434.6</v>
      </c>
      <c r="K97" s="2">
        <f t="shared" si="1"/>
        <v>20.597156398104264</v>
      </c>
      <c r="L97" s="2"/>
      <c r="M97" s="2"/>
      <c r="N97" s="2"/>
      <c r="O97" s="2"/>
    </row>
    <row r="98" spans="1:15" ht="15" customHeight="1">
      <c r="A98" s="2" t="s">
        <v>15</v>
      </c>
      <c r="B98" s="2"/>
      <c r="C98" s="2" t="s">
        <v>177</v>
      </c>
      <c r="D98" s="2" t="s">
        <v>26</v>
      </c>
      <c r="E98" s="2" t="s">
        <v>172</v>
      </c>
      <c r="F98" s="2" t="s">
        <v>178</v>
      </c>
      <c r="G98" s="2" t="str">
        <f>VLOOKUP(A98&amp;F98,Sheet1!I:J,2,FALSE)</f>
        <v>SC249425</v>
      </c>
      <c r="H98" s="2" t="s">
        <v>179</v>
      </c>
      <c r="I98" s="2">
        <v>20.8</v>
      </c>
      <c r="J98" s="2">
        <v>403.9</v>
      </c>
      <c r="K98" s="2">
        <f t="shared" si="1"/>
        <v>19.41826923076923</v>
      </c>
      <c r="L98" s="2"/>
      <c r="M98" s="2"/>
      <c r="N98" s="2"/>
      <c r="O98" s="2"/>
    </row>
    <row r="99" spans="1:15" ht="15" customHeight="1">
      <c r="A99" s="2" t="s">
        <v>15</v>
      </c>
      <c r="B99" s="2"/>
      <c r="C99" s="2" t="s">
        <v>180</v>
      </c>
      <c r="D99" s="2" t="s">
        <v>30</v>
      </c>
      <c r="E99" s="2" t="s">
        <v>172</v>
      </c>
      <c r="F99" s="2" t="s">
        <v>181</v>
      </c>
      <c r="G99" s="2" t="str">
        <f>VLOOKUP(A99&amp;F99,Sheet1!I:J,2,FALSE)</f>
        <v>SC249426-PC04924-D-07</v>
      </c>
      <c r="H99" s="2" t="s">
        <v>182</v>
      </c>
      <c r="I99" s="2">
        <v>30.4</v>
      </c>
      <c r="J99" s="2">
        <v>758.8</v>
      </c>
      <c r="K99" s="2">
        <f t="shared" si="1"/>
        <v>24.960526315789473</v>
      </c>
      <c r="L99" s="2"/>
      <c r="M99" s="2"/>
      <c r="N99" s="2"/>
      <c r="O99" s="2"/>
    </row>
    <row r="100" spans="1:15" ht="15" customHeight="1">
      <c r="A100" s="2" t="s">
        <v>316</v>
      </c>
      <c r="B100" s="2"/>
      <c r="C100" s="2" t="s">
        <v>90</v>
      </c>
      <c r="D100" s="2" t="s">
        <v>38</v>
      </c>
      <c r="E100" s="2" t="s">
        <v>75</v>
      </c>
      <c r="F100" s="2" t="s">
        <v>181</v>
      </c>
      <c r="G100" s="2" t="str">
        <f>VLOOKUP(A100&amp;F100,Sheet1!I:J,2,FALSE)</f>
        <v>SC249426-PC04925-F-03</v>
      </c>
      <c r="H100" s="2" t="s">
        <v>182</v>
      </c>
      <c r="I100" s="2">
        <v>43.5</v>
      </c>
      <c r="J100" s="2">
        <v>1087.4000000000001</v>
      </c>
      <c r="K100" s="2">
        <f t="shared" si="1"/>
        <v>24.997701149425289</v>
      </c>
      <c r="L100" s="2"/>
      <c r="M100" s="2"/>
      <c r="N100" s="2"/>
      <c r="O100" s="2"/>
    </row>
    <row r="101" spans="1:15" ht="15" customHeight="1">
      <c r="A101" s="2" t="s">
        <v>385</v>
      </c>
      <c r="B101" s="2"/>
      <c r="C101" s="2" t="s">
        <v>90</v>
      </c>
      <c r="D101" s="2" t="s">
        <v>38</v>
      </c>
      <c r="E101" s="2" t="s">
        <v>75</v>
      </c>
      <c r="F101" s="2" t="s">
        <v>181</v>
      </c>
      <c r="G101" s="2" t="str">
        <f>VLOOKUP(A101&amp;F101,Sheet1!I:J,2,FALSE)</f>
        <v>SC249426</v>
      </c>
      <c r="H101" s="2" t="s">
        <v>182</v>
      </c>
      <c r="I101" s="2">
        <v>34.700000000000003</v>
      </c>
      <c r="J101" s="2">
        <v>867.2</v>
      </c>
      <c r="K101" s="2">
        <f t="shared" si="1"/>
        <v>24.991354466858787</v>
      </c>
      <c r="L101" s="2"/>
      <c r="M101" s="2"/>
      <c r="N101" s="2"/>
      <c r="O101" s="2"/>
    </row>
    <row r="102" spans="1:15" ht="15" customHeight="1">
      <c r="A102" s="2" t="s">
        <v>15</v>
      </c>
      <c r="B102" s="2"/>
      <c r="C102" s="2" t="s">
        <v>183</v>
      </c>
      <c r="D102" s="2" t="s">
        <v>34</v>
      </c>
      <c r="E102" s="2" t="s">
        <v>172</v>
      </c>
      <c r="F102" s="2" t="s">
        <v>184</v>
      </c>
      <c r="G102" s="2" t="str">
        <f>VLOOKUP(A102&amp;F102,Sheet1!I:J,2,FALSE)</f>
        <v>SC249427</v>
      </c>
      <c r="H102" s="2" t="s">
        <v>185</v>
      </c>
      <c r="I102" s="2">
        <v>18.3</v>
      </c>
      <c r="J102" s="2">
        <v>237</v>
      </c>
      <c r="K102" s="2">
        <f t="shared" si="1"/>
        <v>12.950819672131146</v>
      </c>
      <c r="L102" s="2"/>
      <c r="M102" s="2"/>
      <c r="N102" s="2"/>
      <c r="O102" s="2"/>
    </row>
    <row r="103" spans="1:15" ht="20.149999999999999" customHeight="1">
      <c r="A103" s="2" t="s">
        <v>15</v>
      </c>
      <c r="B103" s="2"/>
      <c r="C103" s="2" t="s">
        <v>186</v>
      </c>
      <c r="D103" s="2" t="s">
        <v>38</v>
      </c>
      <c r="E103" s="2" t="s">
        <v>172</v>
      </c>
      <c r="F103" s="2" t="s">
        <v>187</v>
      </c>
      <c r="G103" s="2" t="str">
        <f>VLOOKUP(A103&amp;F103,Sheet1!I:J,2,FALSE)</f>
        <v>SC249428</v>
      </c>
      <c r="H103" s="2" t="s">
        <v>188</v>
      </c>
      <c r="I103" s="2">
        <v>25.4</v>
      </c>
      <c r="J103" s="2">
        <v>636.1</v>
      </c>
      <c r="K103" s="2">
        <f t="shared" si="1"/>
        <v>25.043307086614174</v>
      </c>
      <c r="L103" s="2"/>
      <c r="M103" s="2"/>
      <c r="N103" s="2"/>
      <c r="O103" s="2"/>
    </row>
    <row r="104" spans="1:15" ht="15" customHeight="1">
      <c r="A104" s="2" t="s">
        <v>15</v>
      </c>
      <c r="B104" s="2"/>
      <c r="C104" s="2" t="s">
        <v>189</v>
      </c>
      <c r="D104" s="2" t="s">
        <v>42</v>
      </c>
      <c r="E104" s="2" t="s">
        <v>172</v>
      </c>
      <c r="F104" s="2" t="s">
        <v>190</v>
      </c>
      <c r="G104" s="2" t="str">
        <f>VLOOKUP(A104&amp;F104,Sheet1!I:J,2,FALSE)</f>
        <v>SC249429-PC04924-G-07</v>
      </c>
      <c r="H104" s="2" t="s">
        <v>191</v>
      </c>
      <c r="I104" s="2">
        <v>17.2</v>
      </c>
      <c r="J104" s="2">
        <v>196.1</v>
      </c>
      <c r="K104" s="2">
        <f t="shared" si="1"/>
        <v>11.401162790697674</v>
      </c>
      <c r="L104" s="2"/>
      <c r="M104" s="2"/>
      <c r="N104" s="2"/>
      <c r="O104" s="2"/>
    </row>
    <row r="105" spans="1:15" ht="15" customHeight="1">
      <c r="A105" s="2" t="s">
        <v>316</v>
      </c>
      <c r="B105" s="2"/>
      <c r="C105" s="2" t="s">
        <v>92</v>
      </c>
      <c r="D105" s="2" t="s">
        <v>42</v>
      </c>
      <c r="E105" s="2" t="s">
        <v>75</v>
      </c>
      <c r="F105" s="2" t="s">
        <v>190</v>
      </c>
      <c r="G105" s="2" t="str">
        <f>VLOOKUP(A105&amp;F105,Sheet1!I:J,2,FALSE)</f>
        <v>SC249429-PC04925-G-03</v>
      </c>
      <c r="H105" s="2" t="s">
        <v>191</v>
      </c>
      <c r="I105" s="2">
        <v>23.9</v>
      </c>
      <c r="J105" s="2">
        <v>577.79999999999995</v>
      </c>
      <c r="K105" s="2">
        <f t="shared" si="1"/>
        <v>24.17573221757322</v>
      </c>
      <c r="L105" s="2"/>
      <c r="M105" s="2"/>
      <c r="N105" s="2"/>
      <c r="O105" s="2"/>
    </row>
    <row r="106" spans="1:15" ht="15" customHeight="1">
      <c r="A106" s="2" t="s">
        <v>385</v>
      </c>
      <c r="B106" s="2"/>
      <c r="C106" s="2" t="s">
        <v>92</v>
      </c>
      <c r="D106" s="2" t="s">
        <v>42</v>
      </c>
      <c r="E106" s="2" t="s">
        <v>75</v>
      </c>
      <c r="F106" s="2" t="s">
        <v>190</v>
      </c>
      <c r="G106" s="2" t="str">
        <f>VLOOKUP(A106&amp;F106,Sheet1!I:J,2,FALSE)</f>
        <v>SC249429</v>
      </c>
      <c r="H106" s="2" t="s">
        <v>191</v>
      </c>
      <c r="I106" s="2">
        <v>23.9</v>
      </c>
      <c r="J106" s="2">
        <v>587.4</v>
      </c>
      <c r="K106" s="2">
        <f t="shared" si="1"/>
        <v>24.577405857740587</v>
      </c>
      <c r="L106" s="2"/>
      <c r="M106" s="2"/>
      <c r="N106" s="2"/>
      <c r="O106" s="2"/>
    </row>
    <row r="107" spans="1:15" ht="15" customHeight="1">
      <c r="A107" s="2" t="s">
        <v>15</v>
      </c>
      <c r="B107" s="2"/>
      <c r="C107" s="2" t="s">
        <v>192</v>
      </c>
      <c r="D107" s="2" t="s">
        <v>46</v>
      </c>
      <c r="E107" s="2" t="s">
        <v>172</v>
      </c>
      <c r="F107" s="2" t="s">
        <v>193</v>
      </c>
      <c r="G107" s="2" t="str">
        <f>VLOOKUP(A107&amp;F107,Sheet1!I:J,2,FALSE)</f>
        <v>SC249430-PC04924-H-07</v>
      </c>
      <c r="H107" s="2" t="s">
        <v>194</v>
      </c>
      <c r="I107" s="2">
        <v>21.6</v>
      </c>
      <c r="J107" s="2">
        <v>486.3</v>
      </c>
      <c r="K107" s="2">
        <f t="shared" si="1"/>
        <v>22.513888888888889</v>
      </c>
      <c r="L107" s="2"/>
      <c r="M107" s="2"/>
      <c r="N107" s="2"/>
      <c r="O107" s="2"/>
    </row>
    <row r="108" spans="1:15" ht="15" customHeight="1">
      <c r="A108" s="2" t="s">
        <v>316</v>
      </c>
      <c r="B108" s="2"/>
      <c r="C108" s="2" t="s">
        <v>95</v>
      </c>
      <c r="D108" s="2" t="s">
        <v>46</v>
      </c>
      <c r="E108" s="2" t="s">
        <v>75</v>
      </c>
      <c r="F108" s="2" t="s">
        <v>193</v>
      </c>
      <c r="G108" s="2" t="str">
        <f>VLOOKUP(A108&amp;F108,Sheet1!I:J,2,FALSE)</f>
        <v>SC249430-PC04925-H-03</v>
      </c>
      <c r="H108" s="2" t="s">
        <v>194</v>
      </c>
      <c r="I108" s="2">
        <v>38.799999999999997</v>
      </c>
      <c r="J108" s="2">
        <v>970.2</v>
      </c>
      <c r="K108" s="2">
        <f t="shared" si="1"/>
        <v>25.005154639175259</v>
      </c>
      <c r="L108" s="2"/>
      <c r="M108" s="2"/>
      <c r="N108" s="2"/>
      <c r="O108" s="2"/>
    </row>
    <row r="109" spans="1:15" ht="15" customHeight="1">
      <c r="A109" s="2" t="s">
        <v>385</v>
      </c>
      <c r="B109" s="2"/>
      <c r="C109" s="2" t="s">
        <v>95</v>
      </c>
      <c r="D109" s="2" t="s">
        <v>46</v>
      </c>
      <c r="E109" s="2" t="s">
        <v>75</v>
      </c>
      <c r="F109" s="2" t="s">
        <v>193</v>
      </c>
      <c r="G109" s="2" t="str">
        <f>VLOOKUP(A109&amp;F109,Sheet1!I:J,2,FALSE)</f>
        <v>SC249430</v>
      </c>
      <c r="H109" s="2" t="s">
        <v>194</v>
      </c>
      <c r="I109" s="2">
        <v>44.8</v>
      </c>
      <c r="J109" s="2">
        <v>1119.4000000000001</v>
      </c>
      <c r="K109" s="2">
        <f t="shared" si="1"/>
        <v>24.986607142857146</v>
      </c>
      <c r="L109" s="2"/>
      <c r="M109" s="2"/>
      <c r="N109" s="2"/>
      <c r="O109" s="2"/>
    </row>
    <row r="110" spans="1:15" ht="15" customHeight="1">
      <c r="A110" s="2" t="s">
        <v>316</v>
      </c>
      <c r="B110" s="2"/>
      <c r="C110" s="2" t="s">
        <v>98</v>
      </c>
      <c r="D110" s="2" t="s">
        <v>17</v>
      </c>
      <c r="E110" s="2" t="s">
        <v>99</v>
      </c>
      <c r="F110" s="2" t="s">
        <v>321</v>
      </c>
      <c r="G110" s="2" t="str">
        <f>VLOOKUP(A110&amp;F110,Sheet1!I:J,2,FALSE)</f>
        <v>SC249431</v>
      </c>
      <c r="H110" s="2" t="s">
        <v>52</v>
      </c>
      <c r="I110" s="2">
        <v>0</v>
      </c>
      <c r="J110" s="2">
        <v>0</v>
      </c>
      <c r="K110" s="2">
        <f t="shared" si="1"/>
        <v>0</v>
      </c>
      <c r="L110" s="2"/>
      <c r="M110" s="2"/>
      <c r="N110" s="2"/>
      <c r="O110" s="2"/>
    </row>
    <row r="111" spans="1:15" ht="20.149999999999999" customHeight="1">
      <c r="A111" s="2" t="s">
        <v>15</v>
      </c>
      <c r="B111" s="2"/>
      <c r="C111" s="2" t="s">
        <v>195</v>
      </c>
      <c r="D111" s="2" t="s">
        <v>17</v>
      </c>
      <c r="E111" s="2" t="s">
        <v>196</v>
      </c>
      <c r="F111" s="2" t="s">
        <v>197</v>
      </c>
      <c r="G111" s="2" t="str">
        <f>VLOOKUP(A111&amp;F111,Sheet1!I:J,2,FALSE)</f>
        <v>SC249432-PC04924-A-08</v>
      </c>
      <c r="H111" s="2" t="s">
        <v>198</v>
      </c>
      <c r="I111" s="2">
        <v>38.5</v>
      </c>
      <c r="J111" s="2">
        <v>963.1</v>
      </c>
      <c r="K111" s="2">
        <f t="shared" si="1"/>
        <v>25.015584415584417</v>
      </c>
      <c r="L111" s="2"/>
      <c r="M111" s="2"/>
      <c r="N111" s="2"/>
      <c r="O111" s="2"/>
    </row>
    <row r="112" spans="1:15" ht="15" customHeight="1">
      <c r="A112" s="2" t="s">
        <v>316</v>
      </c>
      <c r="B112" s="2"/>
      <c r="C112" s="2" t="s">
        <v>102</v>
      </c>
      <c r="D112" s="2" t="s">
        <v>22</v>
      </c>
      <c r="E112" s="2" t="s">
        <v>99</v>
      </c>
      <c r="F112" s="2" t="s">
        <v>197</v>
      </c>
      <c r="G112" s="2" t="str">
        <f>VLOOKUP(A112&amp;F112,Sheet1!I:J,2,FALSE)</f>
        <v>SC249432-PC04925-B-04</v>
      </c>
      <c r="H112" s="2" t="s">
        <v>198</v>
      </c>
      <c r="I112" s="2">
        <v>41.3</v>
      </c>
      <c r="J112" s="2">
        <v>1033.3</v>
      </c>
      <c r="K112" s="2">
        <f t="shared" si="1"/>
        <v>25.019370460048428</v>
      </c>
      <c r="L112" s="2"/>
      <c r="M112" s="2"/>
      <c r="N112" s="2"/>
      <c r="O112" s="2"/>
    </row>
    <row r="113" spans="1:15" ht="15" customHeight="1">
      <c r="A113" s="2" t="s">
        <v>15</v>
      </c>
      <c r="B113" s="2"/>
      <c r="C113" s="2" t="s">
        <v>199</v>
      </c>
      <c r="D113" s="2" t="s">
        <v>22</v>
      </c>
      <c r="E113" s="2" t="s">
        <v>196</v>
      </c>
      <c r="F113" s="2" t="s">
        <v>200</v>
      </c>
      <c r="G113" s="2" t="str">
        <f>VLOOKUP(A113&amp;F113,Sheet1!I:J,2,FALSE)</f>
        <v>SC249433-PC04924-B-08</v>
      </c>
      <c r="H113" s="2" t="s">
        <v>201</v>
      </c>
      <c r="I113" s="2">
        <v>16.3</v>
      </c>
      <c r="J113" s="2">
        <v>168.8</v>
      </c>
      <c r="K113" s="2">
        <f t="shared" si="1"/>
        <v>10.355828220858896</v>
      </c>
      <c r="L113" s="2"/>
      <c r="M113" s="2"/>
      <c r="N113" s="2"/>
      <c r="O113" s="2"/>
    </row>
    <row r="114" spans="1:15" ht="15" customHeight="1">
      <c r="A114" s="2" t="s">
        <v>316</v>
      </c>
      <c r="B114" s="2"/>
      <c r="C114" s="2" t="s">
        <v>105</v>
      </c>
      <c r="D114" s="2" t="s">
        <v>26</v>
      </c>
      <c r="E114" s="2" t="s">
        <v>99</v>
      </c>
      <c r="F114" s="2" t="s">
        <v>200</v>
      </c>
      <c r="G114" s="2" t="str">
        <f>VLOOKUP(A114&amp;F114,Sheet1!I:J,2,FALSE)</f>
        <v>SC249433-PC04925-C-04</v>
      </c>
      <c r="H114" s="2" t="s">
        <v>201</v>
      </c>
      <c r="I114" s="2">
        <v>45.7</v>
      </c>
      <c r="J114" s="2">
        <v>1143.5999999999999</v>
      </c>
      <c r="K114" s="2">
        <f t="shared" si="1"/>
        <v>25.024070021881833</v>
      </c>
      <c r="L114" s="2"/>
      <c r="M114" s="2"/>
      <c r="N114" s="2"/>
      <c r="O114" s="2"/>
    </row>
    <row r="115" spans="1:15" ht="15" customHeight="1">
      <c r="A115" s="2" t="s">
        <v>385</v>
      </c>
      <c r="B115" s="2"/>
      <c r="C115" s="2" t="s">
        <v>214</v>
      </c>
      <c r="D115" s="2" t="s">
        <v>42</v>
      </c>
      <c r="E115" s="2" t="s">
        <v>196</v>
      </c>
      <c r="F115" s="2" t="s">
        <v>200</v>
      </c>
      <c r="G115" s="2" t="str">
        <f>VLOOKUP(A115&amp;F115,Sheet1!I:J,2,FALSE)</f>
        <v>SC249433</v>
      </c>
      <c r="H115" s="2" t="s">
        <v>201</v>
      </c>
      <c r="I115" s="2">
        <v>38.4</v>
      </c>
      <c r="J115" s="2">
        <v>959.2</v>
      </c>
      <c r="K115" s="2">
        <f t="shared" si="1"/>
        <v>24.979166666666668</v>
      </c>
      <c r="L115" s="2"/>
      <c r="M115" s="2"/>
      <c r="N115" s="2"/>
      <c r="O115" s="2"/>
    </row>
    <row r="116" spans="1:15" ht="15" customHeight="1">
      <c r="A116" s="2" t="s">
        <v>15</v>
      </c>
      <c r="B116" s="2"/>
      <c r="C116" s="2" t="s">
        <v>202</v>
      </c>
      <c r="D116" s="2" t="s">
        <v>26</v>
      </c>
      <c r="E116" s="2" t="s">
        <v>196</v>
      </c>
      <c r="F116" s="2" t="s">
        <v>203</v>
      </c>
      <c r="G116" s="2" t="str">
        <f>VLOOKUP(A116&amp;F116,Sheet1!I:J,2,FALSE)</f>
        <v>SC249434</v>
      </c>
      <c r="H116" s="2" t="s">
        <v>204</v>
      </c>
      <c r="I116" s="2">
        <v>15.6</v>
      </c>
      <c r="J116" s="2">
        <v>150.9</v>
      </c>
      <c r="K116" s="2">
        <f t="shared" si="1"/>
        <v>9.6730769230769234</v>
      </c>
      <c r="L116" s="2"/>
      <c r="M116" s="2"/>
      <c r="N116" s="2"/>
      <c r="O116" s="2"/>
    </row>
    <row r="117" spans="1:15" ht="15" customHeight="1">
      <c r="A117" s="2" t="s">
        <v>15</v>
      </c>
      <c r="B117" s="2"/>
      <c r="C117" s="2" t="s">
        <v>205</v>
      </c>
      <c r="D117" s="2" t="s">
        <v>30</v>
      </c>
      <c r="E117" s="2" t="s">
        <v>196</v>
      </c>
      <c r="F117" s="2" t="s">
        <v>206</v>
      </c>
      <c r="G117" s="2" t="str">
        <f>VLOOKUP(A117&amp;F117,Sheet1!I:J,2,FALSE)</f>
        <v>SC249435-PC04924-D-08</v>
      </c>
      <c r="H117" s="2" t="s">
        <v>207</v>
      </c>
      <c r="I117" s="2">
        <v>21.2</v>
      </c>
      <c r="J117" s="2">
        <v>447.8</v>
      </c>
      <c r="K117" s="2">
        <f t="shared" si="1"/>
        <v>21.122641509433965</v>
      </c>
      <c r="L117" s="2"/>
      <c r="M117" s="2"/>
      <c r="N117" s="2"/>
      <c r="O117" s="2"/>
    </row>
    <row r="118" spans="1:15" ht="15" customHeight="1">
      <c r="A118" s="2" t="s">
        <v>316</v>
      </c>
      <c r="B118" s="2"/>
      <c r="C118" s="2" t="s">
        <v>108</v>
      </c>
      <c r="D118" s="2" t="s">
        <v>30</v>
      </c>
      <c r="E118" s="2" t="s">
        <v>99</v>
      </c>
      <c r="F118" s="2" t="s">
        <v>206</v>
      </c>
      <c r="G118" s="2" t="str">
        <f>VLOOKUP(A118&amp;F118,Sheet1!I:J,2,FALSE)</f>
        <v>SC249435-PC04925-D-04</v>
      </c>
      <c r="H118" s="2" t="s">
        <v>207</v>
      </c>
      <c r="I118" s="2">
        <v>21.7</v>
      </c>
      <c r="J118" s="2">
        <v>505.5</v>
      </c>
      <c r="K118" s="2">
        <f t="shared" si="1"/>
        <v>23.294930875576039</v>
      </c>
      <c r="L118" s="2"/>
      <c r="M118" s="2"/>
      <c r="N118" s="2"/>
      <c r="O118" s="2"/>
    </row>
    <row r="119" spans="1:15" ht="20.149999999999999" customHeight="1">
      <c r="A119" s="2" t="s">
        <v>15</v>
      </c>
      <c r="B119" s="2"/>
      <c r="C119" s="2" t="s">
        <v>208</v>
      </c>
      <c r="D119" s="2" t="s">
        <v>34</v>
      </c>
      <c r="E119" s="2" t="s">
        <v>196</v>
      </c>
      <c r="F119" s="2" t="s">
        <v>209</v>
      </c>
      <c r="G119" s="2" t="str">
        <f>VLOOKUP(A119&amp;F119,Sheet1!I:J,2,FALSE)</f>
        <v>SC249436-PC04924-E-08</v>
      </c>
      <c r="H119" s="2" t="s">
        <v>210</v>
      </c>
      <c r="I119" s="2">
        <v>19.2</v>
      </c>
      <c r="J119" s="2">
        <v>283.5</v>
      </c>
      <c r="K119" s="2">
        <f t="shared" si="1"/>
        <v>14.765625</v>
      </c>
      <c r="L119" s="2"/>
      <c r="M119" s="2"/>
      <c r="N119" s="2"/>
      <c r="O119" s="2"/>
    </row>
    <row r="120" spans="1:15" ht="15" customHeight="1">
      <c r="A120" s="2" t="s">
        <v>316</v>
      </c>
      <c r="B120" s="2"/>
      <c r="C120" s="2" t="s">
        <v>111</v>
      </c>
      <c r="D120" s="2" t="s">
        <v>34</v>
      </c>
      <c r="E120" s="2" t="s">
        <v>99</v>
      </c>
      <c r="F120" s="2" t="s">
        <v>209</v>
      </c>
      <c r="G120" s="2" t="str">
        <f>VLOOKUP(A120&amp;F120,Sheet1!I:J,2,FALSE)</f>
        <v>SC249436-PC04925-E-04</v>
      </c>
      <c r="H120" s="2" t="s">
        <v>210</v>
      </c>
      <c r="I120" s="2">
        <v>19.3</v>
      </c>
      <c r="J120" s="2">
        <v>289.2</v>
      </c>
      <c r="K120" s="2">
        <f t="shared" si="1"/>
        <v>14.984455958549221</v>
      </c>
      <c r="L120" s="2"/>
      <c r="M120" s="2"/>
      <c r="N120" s="2"/>
      <c r="O120" s="2"/>
    </row>
    <row r="121" spans="1:15" ht="15" customHeight="1">
      <c r="A121" s="2" t="s">
        <v>385</v>
      </c>
      <c r="B121" s="2"/>
      <c r="C121" s="2" t="s">
        <v>111</v>
      </c>
      <c r="D121" s="2" t="s">
        <v>34</v>
      </c>
      <c r="E121" s="2" t="s">
        <v>99</v>
      </c>
      <c r="F121" s="2" t="s">
        <v>209</v>
      </c>
      <c r="G121" s="2" t="str">
        <f>VLOOKUP(A121&amp;F121,Sheet1!I:J,2,FALSE)</f>
        <v>SC249436</v>
      </c>
      <c r="H121" s="2" t="s">
        <v>210</v>
      </c>
      <c r="I121" s="2">
        <v>33</v>
      </c>
      <c r="J121" s="2">
        <v>825.1</v>
      </c>
      <c r="K121" s="2">
        <f t="shared" si="1"/>
        <v>25.003030303030304</v>
      </c>
      <c r="L121" s="2"/>
      <c r="M121" s="2"/>
      <c r="N121" s="2"/>
      <c r="O121" s="2"/>
    </row>
    <row r="122" spans="1:15" ht="15" customHeight="1">
      <c r="A122" s="2" t="s">
        <v>15</v>
      </c>
      <c r="B122" s="2"/>
      <c r="C122" s="2" t="s">
        <v>211</v>
      </c>
      <c r="D122" s="2" t="s">
        <v>38</v>
      </c>
      <c r="E122" s="2" t="s">
        <v>196</v>
      </c>
      <c r="F122" s="2" t="s">
        <v>212</v>
      </c>
      <c r="G122" s="2" t="str">
        <f>VLOOKUP(A122&amp;F122,Sheet1!I:J,2,FALSE)</f>
        <v>SC249437-PC04924-F-08</v>
      </c>
      <c r="H122" s="2" t="s">
        <v>213</v>
      </c>
      <c r="I122" s="2">
        <v>19.7</v>
      </c>
      <c r="J122" s="2">
        <v>315.2</v>
      </c>
      <c r="K122" s="2">
        <f t="shared" si="1"/>
        <v>16</v>
      </c>
      <c r="L122" s="2"/>
      <c r="M122" s="2"/>
      <c r="N122" s="2"/>
      <c r="O122" s="2"/>
    </row>
    <row r="123" spans="1:15" ht="15" customHeight="1">
      <c r="A123" s="2" t="s">
        <v>316</v>
      </c>
      <c r="B123" s="2"/>
      <c r="C123" s="2" t="s">
        <v>114</v>
      </c>
      <c r="D123" s="2" t="s">
        <v>38</v>
      </c>
      <c r="E123" s="2" t="s">
        <v>99</v>
      </c>
      <c r="F123" s="2" t="s">
        <v>212</v>
      </c>
      <c r="G123" s="2" t="str">
        <f>VLOOKUP(A123&amp;F123,Sheet1!I:J,2,FALSE)</f>
        <v>SC249437-PC04925-F-04</v>
      </c>
      <c r="H123" s="2" t="s">
        <v>213</v>
      </c>
      <c r="I123" s="2">
        <v>46</v>
      </c>
      <c r="J123" s="2">
        <v>1150.3</v>
      </c>
      <c r="K123" s="2">
        <f t="shared" si="1"/>
        <v>25.006521739130434</v>
      </c>
      <c r="L123" s="2"/>
      <c r="M123" s="2"/>
      <c r="N123" s="2"/>
      <c r="O123" s="2"/>
    </row>
    <row r="124" spans="1:15" ht="20.149999999999999" customHeight="1">
      <c r="A124" s="2" t="s">
        <v>385</v>
      </c>
      <c r="B124" s="2"/>
      <c r="C124" s="2" t="s">
        <v>114</v>
      </c>
      <c r="D124" s="2" t="s">
        <v>38</v>
      </c>
      <c r="E124" s="2" t="s">
        <v>99</v>
      </c>
      <c r="F124" s="2" t="s">
        <v>212</v>
      </c>
      <c r="G124" s="2" t="str">
        <f>VLOOKUP(A124&amp;F124,Sheet1!I:J,2,FALSE)</f>
        <v>SC249437</v>
      </c>
      <c r="H124" s="2" t="s">
        <v>213</v>
      </c>
      <c r="I124" s="2">
        <v>48.5</v>
      </c>
      <c r="J124" s="2">
        <v>1213.3</v>
      </c>
      <c r="K124" s="2">
        <f t="shared" si="1"/>
        <v>25.016494845360825</v>
      </c>
      <c r="L124" s="2"/>
      <c r="M124" s="2"/>
      <c r="N124" s="2"/>
      <c r="O124" s="2"/>
    </row>
    <row r="125" spans="1:15" ht="15" customHeight="1">
      <c r="A125" s="2" t="s">
        <v>15</v>
      </c>
      <c r="B125" s="2"/>
      <c r="C125" s="2" t="s">
        <v>214</v>
      </c>
      <c r="D125" s="2" t="s">
        <v>42</v>
      </c>
      <c r="E125" s="2" t="s">
        <v>196</v>
      </c>
      <c r="F125" s="2" t="s">
        <v>215</v>
      </c>
      <c r="G125" s="2" t="str">
        <f>VLOOKUP(A125&amp;F125,Sheet1!I:J,2,FALSE)</f>
        <v>SC249438</v>
      </c>
      <c r="H125" s="2" t="s">
        <v>52</v>
      </c>
      <c r="I125" s="2">
        <v>0</v>
      </c>
      <c r="J125" s="2">
        <v>0</v>
      </c>
      <c r="K125" s="2">
        <f t="shared" si="1"/>
        <v>0</v>
      </c>
      <c r="L125" s="2"/>
      <c r="M125" s="2"/>
      <c r="N125" s="2"/>
      <c r="O125" s="2"/>
    </row>
    <row r="126" spans="1:15" ht="20.149999999999999" customHeight="1">
      <c r="A126" s="2" t="s">
        <v>15</v>
      </c>
      <c r="B126" s="2"/>
      <c r="C126" s="2" t="s">
        <v>216</v>
      </c>
      <c r="D126" s="2" t="s">
        <v>46</v>
      </c>
      <c r="E126" s="2" t="s">
        <v>196</v>
      </c>
      <c r="F126" s="2" t="s">
        <v>217</v>
      </c>
      <c r="G126" s="2" t="str">
        <f>VLOOKUP(A126&amp;F126,Sheet1!I:J,2,FALSE)</f>
        <v>SC249439-PC04924-H-08</v>
      </c>
      <c r="H126" s="2" t="s">
        <v>218</v>
      </c>
      <c r="I126" s="2">
        <v>14.8</v>
      </c>
      <c r="J126" s="2">
        <v>131.9</v>
      </c>
      <c r="K126" s="2">
        <f t="shared" si="1"/>
        <v>8.9121621621621614</v>
      </c>
      <c r="L126" s="2"/>
      <c r="M126" s="2"/>
      <c r="N126" s="2"/>
      <c r="O126" s="2"/>
    </row>
    <row r="127" spans="1:15" ht="15" customHeight="1">
      <c r="A127" s="2" t="s">
        <v>385</v>
      </c>
      <c r="B127" s="2"/>
      <c r="C127" s="2" t="s">
        <v>189</v>
      </c>
      <c r="D127" s="2" t="s">
        <v>42</v>
      </c>
      <c r="E127" s="2" t="s">
        <v>172</v>
      </c>
      <c r="F127" s="2" t="s">
        <v>217</v>
      </c>
      <c r="G127" s="2" t="str">
        <f>VLOOKUP(A127&amp;F127,Sheet1!I:J,2,FALSE)</f>
        <v>SC249439-PC07578-G-07</v>
      </c>
      <c r="H127" s="2" t="s">
        <v>218</v>
      </c>
      <c r="I127" s="2">
        <v>33.6</v>
      </c>
      <c r="J127" s="2">
        <v>839.1</v>
      </c>
      <c r="K127" s="2">
        <f t="shared" si="1"/>
        <v>24.973214285714285</v>
      </c>
      <c r="L127" s="2"/>
      <c r="M127" s="2"/>
      <c r="N127" s="2"/>
      <c r="O127" s="2"/>
    </row>
    <row r="128" spans="1:15" ht="15" customHeight="1">
      <c r="A128" s="2" t="s">
        <v>15</v>
      </c>
      <c r="B128" s="2"/>
      <c r="C128" s="2" t="s">
        <v>219</v>
      </c>
      <c r="D128" s="2" t="s">
        <v>17</v>
      </c>
      <c r="E128" s="2" t="s">
        <v>220</v>
      </c>
      <c r="F128" s="2" t="s">
        <v>221</v>
      </c>
      <c r="G128" s="2" t="str">
        <f>VLOOKUP(A128&amp;F128,Sheet1!I:J,2,FALSE)</f>
        <v>SC249440-PC04924-A-09</v>
      </c>
      <c r="H128" s="2" t="s">
        <v>222</v>
      </c>
      <c r="I128" s="2">
        <v>35.1</v>
      </c>
      <c r="J128" s="2">
        <v>876.6</v>
      </c>
      <c r="K128" s="2">
        <f t="shared" si="1"/>
        <v>24.974358974358974</v>
      </c>
      <c r="L128" s="2"/>
      <c r="M128" s="2"/>
      <c r="N128" s="2"/>
      <c r="O128" s="2"/>
    </row>
    <row r="129" spans="1:15" ht="15" customHeight="1">
      <c r="A129" s="2" t="s">
        <v>316</v>
      </c>
      <c r="B129" s="2"/>
      <c r="C129" s="2" t="s">
        <v>117</v>
      </c>
      <c r="D129" s="2" t="s">
        <v>42</v>
      </c>
      <c r="E129" s="2" t="s">
        <v>99</v>
      </c>
      <c r="F129" s="2" t="s">
        <v>221</v>
      </c>
      <c r="G129" s="2" t="str">
        <f>VLOOKUP(A129&amp;F129,Sheet1!I:J,2,FALSE)</f>
        <v>SC249440-PC04925-G-04</v>
      </c>
      <c r="H129" s="2" t="s">
        <v>222</v>
      </c>
      <c r="I129" s="2">
        <v>42.1</v>
      </c>
      <c r="J129" s="2">
        <v>1053.0999999999999</v>
      </c>
      <c r="K129" s="2">
        <f t="shared" si="1"/>
        <v>25.01425178147268</v>
      </c>
      <c r="L129" s="2"/>
      <c r="M129" s="2"/>
      <c r="N129" s="2"/>
      <c r="O129" s="2"/>
    </row>
    <row r="130" spans="1:15" ht="15" customHeight="1">
      <c r="A130" s="2" t="s">
        <v>15</v>
      </c>
      <c r="B130" s="2"/>
      <c r="C130" s="2" t="s">
        <v>223</v>
      </c>
      <c r="D130" s="2" t="s">
        <v>22</v>
      </c>
      <c r="E130" s="2" t="s">
        <v>220</v>
      </c>
      <c r="F130" s="2" t="s">
        <v>224</v>
      </c>
      <c r="G130" s="2" t="str">
        <f>VLOOKUP(A130&amp;F130,Sheet1!I:J,2,FALSE)</f>
        <v>SC249441-PC04924-B-09</v>
      </c>
      <c r="H130" s="2" t="s">
        <v>225</v>
      </c>
      <c r="I130" s="2">
        <v>40.200000000000003</v>
      </c>
      <c r="J130" s="2">
        <v>1005.8</v>
      </c>
      <c r="K130" s="2">
        <f t="shared" si="1"/>
        <v>25.019900497512435</v>
      </c>
      <c r="L130" s="2"/>
      <c r="M130" s="2"/>
      <c r="N130" s="2"/>
      <c r="O130" s="2"/>
    </row>
    <row r="131" spans="1:15" ht="15" customHeight="1">
      <c r="A131" s="2" t="s">
        <v>316</v>
      </c>
      <c r="B131" s="2"/>
      <c r="C131" s="2" t="s">
        <v>119</v>
      </c>
      <c r="D131" s="2" t="s">
        <v>46</v>
      </c>
      <c r="E131" s="2" t="s">
        <v>99</v>
      </c>
      <c r="F131" s="2" t="s">
        <v>224</v>
      </c>
      <c r="G131" s="2" t="str">
        <f>VLOOKUP(A131&amp;F131,Sheet1!I:J,2,FALSE)</f>
        <v>SC249441-PC04925-H-04</v>
      </c>
      <c r="H131" s="2" t="s">
        <v>225</v>
      </c>
      <c r="I131" s="2">
        <v>43.4</v>
      </c>
      <c r="J131" s="2">
        <v>1083.8</v>
      </c>
      <c r="K131" s="2">
        <f t="shared" ref="K131:K194" si="2">IFERROR(J131/I131,0)</f>
        <v>24.972350230414747</v>
      </c>
      <c r="L131" s="2"/>
      <c r="M131" s="2"/>
      <c r="N131" s="2"/>
      <c r="O131" s="2"/>
    </row>
    <row r="132" spans="1:15" ht="20.149999999999999" customHeight="1">
      <c r="A132" s="2" t="s">
        <v>385</v>
      </c>
      <c r="B132" s="2"/>
      <c r="C132" s="2" t="s">
        <v>119</v>
      </c>
      <c r="D132" s="2" t="s">
        <v>46</v>
      </c>
      <c r="E132" s="2" t="s">
        <v>99</v>
      </c>
      <c r="F132" s="2" t="s">
        <v>224</v>
      </c>
      <c r="G132" s="2" t="str">
        <f>VLOOKUP(A132&amp;F132,Sheet1!I:J,2,FALSE)</f>
        <v>SC249441</v>
      </c>
      <c r="H132" s="2" t="s">
        <v>225</v>
      </c>
      <c r="I132" s="2">
        <v>49.8</v>
      </c>
      <c r="J132" s="2">
        <v>1244.5</v>
      </c>
      <c r="K132" s="2">
        <f t="shared" si="2"/>
        <v>24.989959839357432</v>
      </c>
      <c r="L132" s="2"/>
      <c r="M132" s="2"/>
      <c r="N132" s="2"/>
      <c r="O132" s="2"/>
    </row>
    <row r="133" spans="1:15" ht="15" customHeight="1">
      <c r="A133" s="2" t="s">
        <v>15</v>
      </c>
      <c r="B133" s="2"/>
      <c r="C133" s="2" t="s">
        <v>226</v>
      </c>
      <c r="D133" s="2" t="s">
        <v>26</v>
      </c>
      <c r="E133" s="2" t="s">
        <v>220</v>
      </c>
      <c r="F133" s="2" t="s">
        <v>227</v>
      </c>
      <c r="G133" s="2" t="str">
        <f>VLOOKUP(A133&amp;F133,Sheet1!I:J,2,FALSE)</f>
        <v>SC249442</v>
      </c>
      <c r="H133" s="2" t="s">
        <v>228</v>
      </c>
      <c r="I133" s="2">
        <v>32.1</v>
      </c>
      <c r="J133" s="2">
        <v>801.9</v>
      </c>
      <c r="K133" s="2">
        <f t="shared" si="2"/>
        <v>24.98130841121495</v>
      </c>
      <c r="L133" s="2"/>
      <c r="M133" s="2"/>
      <c r="N133" s="2"/>
      <c r="O133" s="2"/>
    </row>
    <row r="134" spans="1:15" ht="15" customHeight="1">
      <c r="A134" s="2" t="s">
        <v>15</v>
      </c>
      <c r="B134" s="2"/>
      <c r="C134" s="2" t="s">
        <v>229</v>
      </c>
      <c r="D134" s="2" t="s">
        <v>30</v>
      </c>
      <c r="E134" s="2" t="s">
        <v>220</v>
      </c>
      <c r="F134" s="2" t="s">
        <v>230</v>
      </c>
      <c r="G134" s="2" t="str">
        <f>VLOOKUP(A134&amp;F134,Sheet1!I:J,2,FALSE)</f>
        <v>SC249443-PC04924-D-09</v>
      </c>
      <c r="H134" s="2" t="s">
        <v>231</v>
      </c>
      <c r="I134" s="2">
        <v>21.6</v>
      </c>
      <c r="J134" s="2">
        <v>486.6</v>
      </c>
      <c r="K134" s="2">
        <f t="shared" si="2"/>
        <v>22.527777777777779</v>
      </c>
      <c r="L134" s="2"/>
      <c r="M134" s="2"/>
      <c r="N134" s="2"/>
      <c r="O134" s="2"/>
    </row>
    <row r="135" spans="1:15" ht="15" customHeight="1">
      <c r="A135" s="2" t="s">
        <v>385</v>
      </c>
      <c r="B135" s="2"/>
      <c r="C135" s="2" t="s">
        <v>135</v>
      </c>
      <c r="D135" s="2" t="s">
        <v>34</v>
      </c>
      <c r="E135" s="2" t="s">
        <v>123</v>
      </c>
      <c r="F135" s="2" t="s">
        <v>230</v>
      </c>
      <c r="G135" s="2" t="str">
        <f>VLOOKUP(A135&amp;F135,Sheet1!I:J,2,FALSE)</f>
        <v>SC249443-PC07578-E-05</v>
      </c>
      <c r="H135" s="2" t="s">
        <v>231</v>
      </c>
      <c r="I135" s="2">
        <v>24.6</v>
      </c>
      <c r="J135" s="2">
        <v>615</v>
      </c>
      <c r="K135" s="2">
        <f t="shared" si="2"/>
        <v>25</v>
      </c>
      <c r="L135" s="2"/>
      <c r="M135" s="2"/>
      <c r="N135" s="2"/>
      <c r="O135" s="2"/>
    </row>
    <row r="136" spans="1:15" ht="15" customHeight="1">
      <c r="A136" s="2" t="s">
        <v>316</v>
      </c>
      <c r="B136" s="2"/>
      <c r="C136" s="2" t="s">
        <v>122</v>
      </c>
      <c r="D136" s="2" t="s">
        <v>17</v>
      </c>
      <c r="E136" s="2" t="s">
        <v>123</v>
      </c>
      <c r="F136" s="2" t="s">
        <v>322</v>
      </c>
      <c r="G136" s="2" t="str">
        <f>VLOOKUP(A136&amp;F136,Sheet1!I:J,2,FALSE)</f>
        <v>SC249444</v>
      </c>
      <c r="H136" s="2" t="s">
        <v>52</v>
      </c>
      <c r="I136" s="2">
        <v>11.9</v>
      </c>
      <c r="J136" s="2">
        <v>84.9</v>
      </c>
      <c r="K136" s="2">
        <f t="shared" si="2"/>
        <v>7.1344537815126055</v>
      </c>
      <c r="L136" s="2"/>
      <c r="M136" s="2"/>
      <c r="N136" s="2"/>
      <c r="O136" s="2"/>
    </row>
    <row r="137" spans="1:15" ht="20.149999999999999" customHeight="1">
      <c r="A137" s="2" t="s">
        <v>15</v>
      </c>
      <c r="B137" s="2"/>
      <c r="C137" s="2" t="s">
        <v>232</v>
      </c>
      <c r="D137" s="2" t="s">
        <v>34</v>
      </c>
      <c r="E137" s="2" t="s">
        <v>220</v>
      </c>
      <c r="F137" s="2" t="s">
        <v>233</v>
      </c>
      <c r="G137" s="2" t="str">
        <f>VLOOKUP(A137&amp;F137,Sheet1!I:J,2,FALSE)</f>
        <v>SC249445-PC04924-E-09</v>
      </c>
      <c r="H137" s="2" t="s">
        <v>234</v>
      </c>
      <c r="I137" s="2">
        <v>32</v>
      </c>
      <c r="J137" s="2">
        <v>799.1</v>
      </c>
      <c r="K137" s="2">
        <f t="shared" si="2"/>
        <v>24.971875000000001</v>
      </c>
      <c r="L137" s="2"/>
      <c r="M137" s="2"/>
      <c r="N137" s="2"/>
      <c r="O137" s="2"/>
    </row>
    <row r="138" spans="1:15" ht="15" customHeight="1">
      <c r="A138" s="2" t="s">
        <v>316</v>
      </c>
      <c r="B138" s="2"/>
      <c r="C138" s="2" t="s">
        <v>126</v>
      </c>
      <c r="D138" s="2" t="s">
        <v>22</v>
      </c>
      <c r="E138" s="2" t="s">
        <v>123</v>
      </c>
      <c r="F138" s="2" t="s">
        <v>233</v>
      </c>
      <c r="G138" s="2" t="str">
        <f>VLOOKUP(A138&amp;F138,Sheet1!I:J,2,FALSE)</f>
        <v>SC249445-PC04925-B-05</v>
      </c>
      <c r="H138" s="2" t="s">
        <v>234</v>
      </c>
      <c r="I138" s="2">
        <v>21.6</v>
      </c>
      <c r="J138" s="2">
        <v>490.7</v>
      </c>
      <c r="K138" s="2">
        <f t="shared" si="2"/>
        <v>22.717592592592592</v>
      </c>
      <c r="L138" s="2"/>
      <c r="M138" s="2"/>
      <c r="N138" s="2"/>
      <c r="O138" s="2"/>
    </row>
    <row r="139" spans="1:15" ht="15" customHeight="1">
      <c r="A139" s="2" t="s">
        <v>15</v>
      </c>
      <c r="B139" s="2"/>
      <c r="C139" s="2" t="s">
        <v>235</v>
      </c>
      <c r="D139" s="2" t="s">
        <v>38</v>
      </c>
      <c r="E139" s="2" t="s">
        <v>220</v>
      </c>
      <c r="F139" s="2" t="s">
        <v>236</v>
      </c>
      <c r="G139" s="2" t="str">
        <f>VLOOKUP(A139&amp;F139,Sheet1!I:J,2,FALSE)</f>
        <v>SC249446</v>
      </c>
      <c r="H139" s="2" t="s">
        <v>237</v>
      </c>
      <c r="I139" s="2">
        <v>26.4</v>
      </c>
      <c r="J139" s="2">
        <v>660.5</v>
      </c>
      <c r="K139" s="2">
        <f t="shared" si="2"/>
        <v>25.018939393939394</v>
      </c>
      <c r="L139" s="2"/>
      <c r="M139" s="2"/>
      <c r="N139" s="2"/>
      <c r="O139" s="2"/>
    </row>
    <row r="140" spans="1:15" ht="20.149999999999999" customHeight="1">
      <c r="A140" s="2" t="s">
        <v>15</v>
      </c>
      <c r="B140" s="2"/>
      <c r="C140" s="2" t="s">
        <v>238</v>
      </c>
      <c r="D140" s="2" t="s">
        <v>42</v>
      </c>
      <c r="E140" s="2" t="s">
        <v>220</v>
      </c>
      <c r="F140" s="2" t="s">
        <v>239</v>
      </c>
      <c r="G140" s="2" t="str">
        <f>VLOOKUP(A140&amp;F140,Sheet1!I:J,2,FALSE)</f>
        <v>SC249447-PC04924-G-09</v>
      </c>
      <c r="H140" s="2" t="s">
        <v>240</v>
      </c>
      <c r="I140" s="2">
        <v>26.7</v>
      </c>
      <c r="J140" s="2">
        <v>668.6</v>
      </c>
      <c r="K140" s="2">
        <f t="shared" si="2"/>
        <v>25.04119850187266</v>
      </c>
      <c r="L140" s="2"/>
      <c r="M140" s="2"/>
      <c r="N140" s="2"/>
      <c r="O140" s="2"/>
    </row>
    <row r="141" spans="1:15" ht="20.149999999999999" customHeight="1">
      <c r="A141" s="2" t="s">
        <v>316</v>
      </c>
      <c r="B141" s="2"/>
      <c r="C141" s="2" t="s">
        <v>129</v>
      </c>
      <c r="D141" s="2" t="s">
        <v>26</v>
      </c>
      <c r="E141" s="2" t="s">
        <v>123</v>
      </c>
      <c r="F141" s="2" t="s">
        <v>239</v>
      </c>
      <c r="G141" s="2" t="str">
        <f>VLOOKUP(A141&amp;F141,Sheet1!I:J,2,FALSE)</f>
        <v>SC249447-PC04925-C-05</v>
      </c>
      <c r="H141" s="2" t="s">
        <v>240</v>
      </c>
      <c r="I141" s="2">
        <v>26</v>
      </c>
      <c r="J141" s="2">
        <v>649.1</v>
      </c>
      <c r="K141" s="2">
        <f t="shared" si="2"/>
        <v>24.965384615384615</v>
      </c>
      <c r="L141" s="2"/>
      <c r="M141" s="2"/>
      <c r="N141" s="2"/>
      <c r="O141" s="2"/>
    </row>
    <row r="142" spans="1:15" ht="15" customHeight="1">
      <c r="A142" s="2" t="s">
        <v>15</v>
      </c>
      <c r="B142" s="2"/>
      <c r="C142" s="2" t="s">
        <v>241</v>
      </c>
      <c r="D142" s="2" t="s">
        <v>46</v>
      </c>
      <c r="E142" s="2" t="s">
        <v>220</v>
      </c>
      <c r="F142" s="2" t="s">
        <v>242</v>
      </c>
      <c r="G142" s="2" t="str">
        <f>VLOOKUP(A142&amp;F142,Sheet1!I:J,2,FALSE)</f>
        <v>SC249448-PC04924-H-09</v>
      </c>
      <c r="H142" s="2" t="s">
        <v>243</v>
      </c>
      <c r="I142" s="2">
        <v>30.2</v>
      </c>
      <c r="J142" s="2">
        <v>754.1</v>
      </c>
      <c r="K142" s="2">
        <f t="shared" si="2"/>
        <v>24.97019867549669</v>
      </c>
      <c r="L142" s="2"/>
      <c r="M142" s="2"/>
      <c r="N142" s="2"/>
      <c r="O142" s="2"/>
    </row>
    <row r="143" spans="1:15" ht="15" customHeight="1">
      <c r="A143" s="2" t="s">
        <v>316</v>
      </c>
      <c r="B143" s="2"/>
      <c r="C143" s="2" t="s">
        <v>132</v>
      </c>
      <c r="D143" s="2" t="s">
        <v>30</v>
      </c>
      <c r="E143" s="2" t="s">
        <v>123</v>
      </c>
      <c r="F143" s="2" t="s">
        <v>242</v>
      </c>
      <c r="G143" s="2" t="s">
        <v>870</v>
      </c>
      <c r="H143" s="2" t="s">
        <v>243</v>
      </c>
      <c r="I143" s="2">
        <v>39.6</v>
      </c>
      <c r="J143" s="2">
        <v>990.2</v>
      </c>
      <c r="K143" s="2">
        <f t="shared" si="2"/>
        <v>25.005050505050505</v>
      </c>
      <c r="L143" s="2"/>
      <c r="M143" s="2"/>
      <c r="N143" s="2"/>
      <c r="O143" s="2"/>
    </row>
    <row r="144" spans="1:15" ht="15" customHeight="1">
      <c r="A144" s="2" t="s">
        <v>316</v>
      </c>
      <c r="B144" s="2"/>
      <c r="C144" s="2" t="s">
        <v>268</v>
      </c>
      <c r="D144" s="2" t="s">
        <v>17</v>
      </c>
      <c r="E144" s="2" t="s">
        <v>269</v>
      </c>
      <c r="F144" s="2" t="s">
        <v>242</v>
      </c>
      <c r="G144" s="2" t="str">
        <f>VLOOKUP(A144&amp;F144,Sheet1!I:J,2,FALSE)</f>
        <v>SC249448-PC04925-A-11</v>
      </c>
      <c r="H144" s="2" t="s">
        <v>243</v>
      </c>
      <c r="I144" s="2">
        <v>17.8</v>
      </c>
      <c r="J144" s="2">
        <v>217.2</v>
      </c>
      <c r="K144" s="2">
        <f t="shared" si="2"/>
        <v>12.202247191011235</v>
      </c>
      <c r="L144" s="2"/>
      <c r="M144" s="2"/>
      <c r="N144" s="2"/>
      <c r="O144" s="2"/>
    </row>
    <row r="145" spans="1:15" ht="15" customHeight="1">
      <c r="A145" s="2" t="s">
        <v>385</v>
      </c>
      <c r="B145" s="2"/>
      <c r="C145" s="2" t="s">
        <v>132</v>
      </c>
      <c r="D145" s="2" t="s">
        <v>30</v>
      </c>
      <c r="E145" s="2" t="s">
        <v>123</v>
      </c>
      <c r="F145" s="2" t="s">
        <v>242</v>
      </c>
      <c r="G145" s="2" t="str">
        <f>VLOOKUP(A145&amp;F145,Sheet1!I:J,2,FALSE)</f>
        <v>SC249448</v>
      </c>
      <c r="H145" s="2" t="s">
        <v>243</v>
      </c>
      <c r="I145" s="2">
        <v>34.4</v>
      </c>
      <c r="J145" s="2">
        <v>859.7</v>
      </c>
      <c r="K145" s="2">
        <f t="shared" si="2"/>
        <v>24.991279069767444</v>
      </c>
      <c r="L145" s="2"/>
      <c r="M145" s="2"/>
      <c r="N145" s="2"/>
      <c r="O145" s="2"/>
    </row>
    <row r="146" spans="1:15" ht="15" customHeight="1">
      <c r="A146" s="2" t="s">
        <v>15</v>
      </c>
      <c r="B146" s="2"/>
      <c r="C146" s="2" t="s">
        <v>244</v>
      </c>
      <c r="D146" s="2" t="s">
        <v>17</v>
      </c>
      <c r="E146" s="2" t="s">
        <v>245</v>
      </c>
      <c r="F146" s="2" t="s">
        <v>246</v>
      </c>
      <c r="G146" s="2" t="str">
        <f>VLOOKUP(A146&amp;F146,Sheet1!I:J,2,FALSE)</f>
        <v>SC249449-PC04924-A-10</v>
      </c>
      <c r="H146" s="2" t="s">
        <v>247</v>
      </c>
      <c r="I146" s="2">
        <v>19.600000000000001</v>
      </c>
      <c r="J146" s="2">
        <v>307.39999999999998</v>
      </c>
      <c r="K146" s="2">
        <f t="shared" si="2"/>
        <v>15.683673469387752</v>
      </c>
      <c r="L146" s="2"/>
      <c r="M146" s="2"/>
      <c r="N146" s="2"/>
      <c r="O146" s="2"/>
    </row>
    <row r="147" spans="1:15" ht="20.149999999999999" customHeight="1">
      <c r="A147" s="2" t="s">
        <v>316</v>
      </c>
      <c r="B147" s="2"/>
      <c r="C147" s="2" t="s">
        <v>135</v>
      </c>
      <c r="D147" s="2" t="s">
        <v>34</v>
      </c>
      <c r="E147" s="2" t="s">
        <v>123</v>
      </c>
      <c r="F147" s="2" t="s">
        <v>246</v>
      </c>
      <c r="G147" s="2" t="str">
        <f>VLOOKUP(A147&amp;F147,Sheet1!I:J,2,FALSE)</f>
        <v>SC249449-PC04925-E-05</v>
      </c>
      <c r="H147" s="2" t="s">
        <v>247</v>
      </c>
      <c r="I147" s="2">
        <v>44.2</v>
      </c>
      <c r="J147" s="2">
        <v>1103.8</v>
      </c>
      <c r="K147" s="2">
        <f t="shared" si="2"/>
        <v>24.972850678733028</v>
      </c>
      <c r="L147" s="2"/>
      <c r="M147" s="2"/>
      <c r="N147" s="2"/>
      <c r="O147" s="2"/>
    </row>
    <row r="148" spans="1:15" ht="20.149999999999999" customHeight="1">
      <c r="A148" s="2" t="s">
        <v>15</v>
      </c>
      <c r="B148" s="2"/>
      <c r="C148" s="2" t="s">
        <v>248</v>
      </c>
      <c r="D148" s="2" t="s">
        <v>22</v>
      </c>
      <c r="E148" s="2" t="s">
        <v>245</v>
      </c>
      <c r="F148" s="2" t="s">
        <v>249</v>
      </c>
      <c r="G148" s="2" t="str">
        <f>VLOOKUP(A148&amp;F148,Sheet1!I:J,2,FALSE)</f>
        <v>SC249450</v>
      </c>
      <c r="H148" s="2" t="s">
        <v>52</v>
      </c>
      <c r="I148" s="2">
        <v>0</v>
      </c>
      <c r="J148" s="2">
        <v>0</v>
      </c>
      <c r="K148" s="2">
        <f t="shared" si="2"/>
        <v>0</v>
      </c>
      <c r="L148" s="2"/>
      <c r="M148" s="2"/>
      <c r="N148" s="2"/>
      <c r="O148" s="2"/>
    </row>
    <row r="149" spans="1:15" ht="15" customHeight="1">
      <c r="A149" s="2" t="s">
        <v>15</v>
      </c>
      <c r="B149" s="2"/>
      <c r="C149" s="2" t="s">
        <v>250</v>
      </c>
      <c r="D149" s="2" t="s">
        <v>26</v>
      </c>
      <c r="E149" s="2" t="s">
        <v>245</v>
      </c>
      <c r="F149" s="2" t="s">
        <v>251</v>
      </c>
      <c r="G149" s="2" t="str">
        <f>VLOOKUP(A149&amp;F149,Sheet1!I:J,2,FALSE)</f>
        <v>SC249451-PC04924-C-10</v>
      </c>
      <c r="H149" s="2" t="s">
        <v>252</v>
      </c>
      <c r="I149" s="2">
        <v>15.8</v>
      </c>
      <c r="J149" s="2">
        <v>155.30000000000001</v>
      </c>
      <c r="K149" s="2">
        <f t="shared" si="2"/>
        <v>9.8291139240506329</v>
      </c>
      <c r="L149" s="2"/>
      <c r="M149" s="2"/>
      <c r="N149" s="2"/>
      <c r="O149" s="2"/>
    </row>
    <row r="150" spans="1:15" ht="20.149999999999999" customHeight="1">
      <c r="A150" s="2" t="s">
        <v>385</v>
      </c>
      <c r="B150" s="2"/>
      <c r="C150" s="2" t="s">
        <v>162</v>
      </c>
      <c r="D150" s="2" t="s">
        <v>38</v>
      </c>
      <c r="E150" s="2" t="s">
        <v>148</v>
      </c>
      <c r="F150" s="2" t="s">
        <v>251</v>
      </c>
      <c r="G150" s="2" t="str">
        <f>VLOOKUP(A150&amp;F150,Sheet1!I:J,2,FALSE)</f>
        <v>SC249451-PC07578-F-06</v>
      </c>
      <c r="H150" s="2" t="s">
        <v>252</v>
      </c>
      <c r="I150" s="2">
        <v>26.6</v>
      </c>
      <c r="J150" s="2">
        <v>664.4</v>
      </c>
      <c r="K150" s="2">
        <f t="shared" si="2"/>
        <v>24.977443609022554</v>
      </c>
      <c r="L150" s="2"/>
      <c r="M150" s="2"/>
      <c r="N150" s="2"/>
      <c r="O150" s="2"/>
    </row>
    <row r="151" spans="1:15" ht="15" customHeight="1">
      <c r="A151" s="2" t="s">
        <v>15</v>
      </c>
      <c r="B151" s="2"/>
      <c r="C151" s="2" t="s">
        <v>253</v>
      </c>
      <c r="D151" s="2" t="s">
        <v>30</v>
      </c>
      <c r="E151" s="2" t="s">
        <v>245</v>
      </c>
      <c r="F151" s="2" t="s">
        <v>254</v>
      </c>
      <c r="G151" s="2" t="str">
        <f>VLOOKUP(A151&amp;F151,Sheet1!I:J,2,FALSE)</f>
        <v>SC249452</v>
      </c>
      <c r="H151" s="2" t="s">
        <v>255</v>
      </c>
      <c r="I151" s="2">
        <v>17.100000000000001</v>
      </c>
      <c r="J151" s="2">
        <v>192.2</v>
      </c>
      <c r="K151" s="2">
        <f t="shared" si="2"/>
        <v>11.239766081871343</v>
      </c>
      <c r="L151" s="2"/>
      <c r="M151" s="2"/>
      <c r="N151" s="2"/>
      <c r="O151" s="2"/>
    </row>
    <row r="152" spans="1:15" ht="15" customHeight="1">
      <c r="A152" s="2" t="s">
        <v>15</v>
      </c>
      <c r="B152" s="2"/>
      <c r="C152" s="2" t="s">
        <v>256</v>
      </c>
      <c r="D152" s="2" t="s">
        <v>34</v>
      </c>
      <c r="E152" s="2" t="s">
        <v>245</v>
      </c>
      <c r="F152" s="2" t="s">
        <v>257</v>
      </c>
      <c r="G152" s="2" t="str">
        <f>VLOOKUP(A152&amp;F152,Sheet1!I:J,2,FALSE)</f>
        <v>SC249453-PC04924-E-10</v>
      </c>
      <c r="H152" s="2" t="s">
        <v>258</v>
      </c>
      <c r="I152" s="2">
        <v>19.899999999999999</v>
      </c>
      <c r="J152" s="2">
        <v>324.10000000000002</v>
      </c>
      <c r="K152" s="2">
        <f t="shared" si="2"/>
        <v>16.286432160804022</v>
      </c>
      <c r="L152" s="2"/>
      <c r="M152" s="2"/>
      <c r="N152" s="2"/>
      <c r="O152" s="2"/>
    </row>
    <row r="153" spans="1:15" ht="15" customHeight="1">
      <c r="A153" s="2" t="s">
        <v>316</v>
      </c>
      <c r="B153" s="2"/>
      <c r="C153" s="2" t="s">
        <v>138</v>
      </c>
      <c r="D153" s="2" t="s">
        <v>38</v>
      </c>
      <c r="E153" s="2" t="s">
        <v>123</v>
      </c>
      <c r="F153" s="2" t="s">
        <v>257</v>
      </c>
      <c r="G153" s="2" t="str">
        <f>VLOOKUP(A153&amp;F153,Sheet1!I:J,2,FALSE)</f>
        <v>SC249453-PC04925-F-05</v>
      </c>
      <c r="H153" s="2" t="s">
        <v>258</v>
      </c>
      <c r="I153" s="2">
        <v>37.200000000000003</v>
      </c>
      <c r="J153" s="2">
        <v>931.2</v>
      </c>
      <c r="K153" s="2">
        <f t="shared" si="2"/>
        <v>25.032258064516128</v>
      </c>
      <c r="L153" s="2"/>
      <c r="M153" s="2"/>
      <c r="N153" s="2"/>
      <c r="O153" s="2"/>
    </row>
    <row r="154" spans="1:15" ht="15" customHeight="1">
      <c r="A154" s="2" t="s">
        <v>385</v>
      </c>
      <c r="B154" s="2"/>
      <c r="C154" s="2" t="s">
        <v>138</v>
      </c>
      <c r="D154" s="2" t="s">
        <v>38</v>
      </c>
      <c r="E154" s="2" t="s">
        <v>123</v>
      </c>
      <c r="F154" s="2" t="s">
        <v>257</v>
      </c>
      <c r="G154" s="2" t="str">
        <f>VLOOKUP(A154&amp;F154,Sheet1!I:J,2,FALSE)</f>
        <v>SC249453</v>
      </c>
      <c r="H154" s="2" t="s">
        <v>258</v>
      </c>
      <c r="I154" s="2">
        <v>47.8</v>
      </c>
      <c r="J154" s="2">
        <v>1194.8</v>
      </c>
      <c r="K154" s="2">
        <f t="shared" si="2"/>
        <v>24.99581589958159</v>
      </c>
      <c r="L154" s="2"/>
      <c r="M154" s="2"/>
      <c r="N154" s="2"/>
      <c r="O154" s="2"/>
    </row>
    <row r="155" spans="1:15" ht="15" customHeight="1">
      <c r="A155" s="2" t="s">
        <v>316</v>
      </c>
      <c r="B155" s="2"/>
      <c r="C155" s="2" t="s">
        <v>141</v>
      </c>
      <c r="D155" s="2" t="s">
        <v>42</v>
      </c>
      <c r="E155" s="2" t="s">
        <v>123</v>
      </c>
      <c r="F155" s="2" t="s">
        <v>323</v>
      </c>
      <c r="G155" s="2" t="str">
        <f>VLOOKUP(A155&amp;F155,Sheet1!I:J,2,FALSE)</f>
        <v>SC253181-PC04925-G-05</v>
      </c>
      <c r="H155" s="2" t="s">
        <v>324</v>
      </c>
      <c r="I155" s="2">
        <v>34.799999999999997</v>
      </c>
      <c r="J155" s="2">
        <v>868.8</v>
      </c>
      <c r="K155" s="2">
        <f t="shared" si="2"/>
        <v>24.96551724137931</v>
      </c>
      <c r="L155" s="2"/>
      <c r="M155" s="2"/>
      <c r="N155" s="2"/>
      <c r="O155" s="2"/>
    </row>
    <row r="156" spans="1:15" ht="20.149999999999999" customHeight="1">
      <c r="A156" s="2" t="s">
        <v>385</v>
      </c>
      <c r="B156" s="2"/>
      <c r="C156" s="2" t="s">
        <v>141</v>
      </c>
      <c r="D156" s="2" t="s">
        <v>42</v>
      </c>
      <c r="E156" s="2" t="s">
        <v>123</v>
      </c>
      <c r="F156" s="2" t="s">
        <v>323</v>
      </c>
      <c r="G156" s="2" t="str">
        <f>VLOOKUP(A156&amp;F156,Sheet1!I:J,2,FALSE)</f>
        <v>SC253181-PC07578-G-05</v>
      </c>
      <c r="H156" s="2" t="s">
        <v>324</v>
      </c>
      <c r="I156" s="2">
        <v>41.1</v>
      </c>
      <c r="J156" s="2">
        <v>1026.8</v>
      </c>
      <c r="K156" s="2">
        <f t="shared" si="2"/>
        <v>24.982968369829681</v>
      </c>
      <c r="L156" s="2"/>
      <c r="M156" s="2"/>
      <c r="N156" s="2"/>
      <c r="O156" s="2"/>
    </row>
    <row r="157" spans="1:15" ht="15" customHeight="1">
      <c r="A157" s="2" t="s">
        <v>316</v>
      </c>
      <c r="B157" s="2"/>
      <c r="C157" s="2" t="s">
        <v>144</v>
      </c>
      <c r="D157" s="2" t="s">
        <v>46</v>
      </c>
      <c r="E157" s="2" t="s">
        <v>123</v>
      </c>
      <c r="F157" s="2" t="s">
        <v>325</v>
      </c>
      <c r="G157" s="2" t="str">
        <f>VLOOKUP(A157&amp;F157,Sheet1!I:J,2,FALSE)</f>
        <v>SC253182-PC04925-H-05</v>
      </c>
      <c r="H157" s="2" t="s">
        <v>326</v>
      </c>
      <c r="I157" s="2">
        <v>29</v>
      </c>
      <c r="J157" s="2">
        <v>723.7</v>
      </c>
      <c r="K157" s="2">
        <f t="shared" si="2"/>
        <v>24.955172413793104</v>
      </c>
      <c r="L157" s="2"/>
      <c r="M157" s="2"/>
      <c r="N157" s="2"/>
      <c r="O157" s="2"/>
    </row>
    <row r="158" spans="1:15" ht="15" customHeight="1">
      <c r="A158" s="2" t="s">
        <v>385</v>
      </c>
      <c r="B158" s="2"/>
      <c r="C158" s="2" t="s">
        <v>16</v>
      </c>
      <c r="D158" s="2" t="s">
        <v>17</v>
      </c>
      <c r="E158" s="2" t="s">
        <v>18</v>
      </c>
      <c r="F158" s="2" t="s">
        <v>325</v>
      </c>
      <c r="G158" s="2" t="str">
        <f>VLOOKUP(A158&amp;F158,Sheet1!I:J,2,FALSE)</f>
        <v>SC253182-PC07578-A-01</v>
      </c>
      <c r="H158" s="2" t="s">
        <v>326</v>
      </c>
      <c r="I158" s="2">
        <v>21.9</v>
      </c>
      <c r="J158" s="2">
        <v>540.4</v>
      </c>
      <c r="K158" s="2">
        <f t="shared" si="2"/>
        <v>24.675799086757991</v>
      </c>
      <c r="L158" s="2"/>
      <c r="M158" s="2"/>
      <c r="N158" s="2"/>
      <c r="O158" s="2"/>
    </row>
    <row r="159" spans="1:15" ht="15" customHeight="1">
      <c r="A159" s="2" t="s">
        <v>316</v>
      </c>
      <c r="B159" s="2"/>
      <c r="C159" s="2" t="s">
        <v>147</v>
      </c>
      <c r="D159" s="2" t="s">
        <v>17</v>
      </c>
      <c r="E159" s="2" t="s">
        <v>148</v>
      </c>
      <c r="F159" s="2" t="s">
        <v>327</v>
      </c>
      <c r="G159" s="2" t="str">
        <f>VLOOKUP(A159&amp;F159,Sheet1!I:J,2,FALSE)</f>
        <v>SC253183-PC04925-A-06</v>
      </c>
      <c r="H159" s="2" t="s">
        <v>328</v>
      </c>
      <c r="I159" s="2">
        <v>20.399999999999999</v>
      </c>
      <c r="J159" s="2">
        <v>365.7</v>
      </c>
      <c r="K159" s="2">
        <f t="shared" si="2"/>
        <v>17.926470588235293</v>
      </c>
      <c r="L159" s="2"/>
      <c r="M159" s="2"/>
      <c r="N159" s="2"/>
      <c r="O159" s="2"/>
    </row>
    <row r="160" spans="1:15" ht="15" customHeight="1">
      <c r="A160" s="2" t="s">
        <v>385</v>
      </c>
      <c r="B160" s="2"/>
      <c r="C160" s="2" t="s">
        <v>205</v>
      </c>
      <c r="D160" s="2" t="s">
        <v>30</v>
      </c>
      <c r="E160" s="2" t="s">
        <v>196</v>
      </c>
      <c r="F160" s="2" t="s">
        <v>327</v>
      </c>
      <c r="G160" s="2" t="str">
        <f>VLOOKUP(A160&amp;F160,Sheet1!I:J,2,FALSE)</f>
        <v>SC253183-PC07578-D-08</v>
      </c>
      <c r="H160" s="2" t="s">
        <v>328</v>
      </c>
      <c r="I160" s="2">
        <v>30.5</v>
      </c>
      <c r="J160" s="2">
        <v>762.4</v>
      </c>
      <c r="K160" s="2">
        <f t="shared" si="2"/>
        <v>24.996721311475408</v>
      </c>
      <c r="L160" s="2"/>
      <c r="M160" s="2"/>
      <c r="N160" s="2"/>
      <c r="O160" s="2"/>
    </row>
    <row r="161" spans="1:15" ht="15" customHeight="1">
      <c r="A161" s="2" t="s">
        <v>316</v>
      </c>
      <c r="B161" s="2"/>
      <c r="C161" s="2" t="s">
        <v>151</v>
      </c>
      <c r="D161" s="2" t="s">
        <v>22</v>
      </c>
      <c r="E161" s="2" t="s">
        <v>148</v>
      </c>
      <c r="F161" s="2" t="s">
        <v>329</v>
      </c>
      <c r="G161" s="2" t="str">
        <f>VLOOKUP(A161&amp;F161,Sheet1!I:J,2,FALSE)</f>
        <v>SC253184-PC04925-B-06</v>
      </c>
      <c r="H161" s="2" t="s">
        <v>330</v>
      </c>
      <c r="I161" s="2">
        <v>42.8</v>
      </c>
      <c r="J161" s="2">
        <v>1069.5</v>
      </c>
      <c r="K161" s="2">
        <f t="shared" si="2"/>
        <v>24.988317757009348</v>
      </c>
      <c r="L161" s="2"/>
      <c r="M161" s="2"/>
      <c r="N161" s="2"/>
      <c r="O161" s="2"/>
    </row>
    <row r="162" spans="1:15" ht="20.149999999999999" customHeight="1">
      <c r="A162" s="2" t="s">
        <v>385</v>
      </c>
      <c r="B162" s="2"/>
      <c r="C162" s="2" t="s">
        <v>165</v>
      </c>
      <c r="D162" s="2" t="s">
        <v>42</v>
      </c>
      <c r="E162" s="2" t="s">
        <v>148</v>
      </c>
      <c r="F162" s="2" t="s">
        <v>329</v>
      </c>
      <c r="G162" s="2" t="str">
        <f>VLOOKUP(A162&amp;F162,Sheet1!I:J,2,FALSE)</f>
        <v>SC253184-PC07578-G-06</v>
      </c>
      <c r="H162" s="2" t="s">
        <v>330</v>
      </c>
      <c r="I162" s="2">
        <v>44.7</v>
      </c>
      <c r="J162" s="2">
        <v>1117.5999999999999</v>
      </c>
      <c r="K162" s="2">
        <f t="shared" si="2"/>
        <v>25.002237136465322</v>
      </c>
      <c r="L162" s="2"/>
      <c r="M162" s="2"/>
      <c r="N162" s="2"/>
      <c r="O162" s="2"/>
    </row>
    <row r="163" spans="1:15" ht="15" customHeight="1">
      <c r="A163" s="2" t="s">
        <v>316</v>
      </c>
      <c r="B163" s="2"/>
      <c r="C163" s="2" t="s">
        <v>153</v>
      </c>
      <c r="D163" s="2" t="s">
        <v>26</v>
      </c>
      <c r="E163" s="2" t="s">
        <v>148</v>
      </c>
      <c r="F163" s="2" t="s">
        <v>331</v>
      </c>
      <c r="G163" s="2" t="str">
        <f>VLOOKUP(A163&amp;F163,Sheet1!I:J,2,FALSE)</f>
        <v>SC253185</v>
      </c>
      <c r="H163" s="2" t="s">
        <v>332</v>
      </c>
      <c r="I163" s="2">
        <v>2.2000000000000002</v>
      </c>
      <c r="J163" s="2">
        <v>9.1999999999999993</v>
      </c>
      <c r="K163" s="2">
        <f t="shared" si="2"/>
        <v>4.1818181818181808</v>
      </c>
      <c r="L163" s="2"/>
      <c r="M163" s="2"/>
      <c r="N163" s="2"/>
      <c r="O163" s="2"/>
    </row>
    <row r="164" spans="1:15" ht="20.149999999999999" customHeight="1">
      <c r="A164" s="2" t="s">
        <v>316</v>
      </c>
      <c r="B164" s="2"/>
      <c r="C164" s="2" t="s">
        <v>156</v>
      </c>
      <c r="D164" s="2" t="s">
        <v>30</v>
      </c>
      <c r="E164" s="2" t="s">
        <v>148</v>
      </c>
      <c r="F164" s="2" t="s">
        <v>333</v>
      </c>
      <c r="G164" s="2" t="str">
        <f>VLOOKUP(A164&amp;F164,Sheet1!I:J,2,FALSE)</f>
        <v>SC253186-PC04925-D-06</v>
      </c>
      <c r="H164" s="2" t="s">
        <v>334</v>
      </c>
      <c r="I164" s="2">
        <v>26.5</v>
      </c>
      <c r="J164" s="2">
        <v>662.8</v>
      </c>
      <c r="K164" s="2">
        <f t="shared" si="2"/>
        <v>25.01132075471698</v>
      </c>
      <c r="L164" s="2"/>
      <c r="M164" s="2"/>
      <c r="N164" s="2"/>
      <c r="O164" s="2"/>
    </row>
    <row r="165" spans="1:15" ht="20.149999999999999" customHeight="1">
      <c r="A165" s="2" t="s">
        <v>385</v>
      </c>
      <c r="B165" s="2"/>
      <c r="C165" s="2" t="s">
        <v>156</v>
      </c>
      <c r="D165" s="2" t="s">
        <v>30</v>
      </c>
      <c r="E165" s="2" t="s">
        <v>148</v>
      </c>
      <c r="F165" s="2" t="s">
        <v>333</v>
      </c>
      <c r="G165" s="2" t="str">
        <f>VLOOKUP(A165&amp;F165,Sheet1!I:J,2,FALSE)</f>
        <v>SC253186-PC07578-D-06</v>
      </c>
      <c r="H165" s="2" t="s">
        <v>334</v>
      </c>
      <c r="I165" s="2">
        <v>21.8</v>
      </c>
      <c r="J165" s="2">
        <v>526.6</v>
      </c>
      <c r="K165" s="2">
        <f t="shared" si="2"/>
        <v>24.155963302752294</v>
      </c>
      <c r="L165" s="2"/>
      <c r="M165" s="2"/>
      <c r="N165" s="2"/>
      <c r="O165" s="2"/>
    </row>
    <row r="166" spans="1:15" ht="15" customHeight="1">
      <c r="A166" s="2" t="s">
        <v>316</v>
      </c>
      <c r="B166" s="2"/>
      <c r="C166" s="2" t="s">
        <v>159</v>
      </c>
      <c r="D166" s="2" t="s">
        <v>34</v>
      </c>
      <c r="E166" s="2" t="s">
        <v>148</v>
      </c>
      <c r="F166" s="2" t="s">
        <v>335</v>
      </c>
      <c r="G166" s="2" t="str">
        <f>VLOOKUP(A166&amp;F166,Sheet1!I:J,2,FALSE)</f>
        <v>SC253188</v>
      </c>
      <c r="H166" s="2" t="s">
        <v>336</v>
      </c>
      <c r="I166" s="2">
        <v>32.799999999999997</v>
      </c>
      <c r="J166" s="2">
        <v>820.1</v>
      </c>
      <c r="K166" s="2">
        <f t="shared" si="2"/>
        <v>25.003048780487809</v>
      </c>
      <c r="L166" s="2"/>
      <c r="M166" s="2"/>
      <c r="N166" s="2"/>
      <c r="O166" s="2"/>
    </row>
    <row r="167" spans="1:15" ht="15" customHeight="1">
      <c r="A167" s="2" t="s">
        <v>316</v>
      </c>
      <c r="B167" s="2"/>
      <c r="C167" s="2" t="s">
        <v>162</v>
      </c>
      <c r="D167" s="2" t="s">
        <v>38</v>
      </c>
      <c r="E167" s="2" t="s">
        <v>148</v>
      </c>
      <c r="F167" s="2" t="s">
        <v>337</v>
      </c>
      <c r="G167" s="2" t="str">
        <f>VLOOKUP(A167&amp;F167,Sheet1!I:J,2,FALSE)</f>
        <v>SC253189</v>
      </c>
      <c r="H167" s="2" t="s">
        <v>338</v>
      </c>
      <c r="I167" s="2">
        <v>30.3</v>
      </c>
      <c r="J167" s="2">
        <v>756.7</v>
      </c>
      <c r="K167" s="2">
        <f t="shared" si="2"/>
        <v>24.973597359735976</v>
      </c>
      <c r="L167" s="2"/>
      <c r="M167" s="2"/>
      <c r="N167" s="2"/>
      <c r="O167" s="2"/>
    </row>
    <row r="168" spans="1:15" ht="15" customHeight="1">
      <c r="A168" s="2" t="s">
        <v>316</v>
      </c>
      <c r="B168" s="2"/>
      <c r="C168" s="2" t="s">
        <v>165</v>
      </c>
      <c r="D168" s="2" t="s">
        <v>42</v>
      </c>
      <c r="E168" s="2" t="s">
        <v>148</v>
      </c>
      <c r="F168" s="2" t="s">
        <v>339</v>
      </c>
      <c r="G168" s="2" t="str">
        <f>VLOOKUP(A168&amp;F168,Sheet1!I:J,2,FALSE)</f>
        <v>SC253190-PC04925-G-06</v>
      </c>
      <c r="H168" s="2" t="s">
        <v>340</v>
      </c>
      <c r="I168" s="2">
        <v>38.200000000000003</v>
      </c>
      <c r="J168" s="2">
        <v>955.3</v>
      </c>
      <c r="K168" s="2">
        <f t="shared" si="2"/>
        <v>25.007853403141358</v>
      </c>
      <c r="L168" s="2"/>
      <c r="M168" s="2"/>
      <c r="N168" s="2"/>
      <c r="O168" s="2"/>
    </row>
    <row r="169" spans="1:15" ht="15" customHeight="1">
      <c r="A169" s="2" t="s">
        <v>316</v>
      </c>
      <c r="B169" s="2"/>
      <c r="C169" s="2" t="s">
        <v>168</v>
      </c>
      <c r="D169" s="2" t="s">
        <v>46</v>
      </c>
      <c r="E169" s="2" t="s">
        <v>148</v>
      </c>
      <c r="F169" s="2" t="s">
        <v>339</v>
      </c>
      <c r="G169" s="2" t="s">
        <v>880</v>
      </c>
      <c r="H169" s="2" t="s">
        <v>340</v>
      </c>
      <c r="I169" s="2">
        <v>35.4</v>
      </c>
      <c r="J169" s="2">
        <v>884.6</v>
      </c>
      <c r="K169" s="2">
        <f t="shared" si="2"/>
        <v>24.988700564971754</v>
      </c>
      <c r="L169" s="2"/>
      <c r="M169" s="2"/>
      <c r="N169" s="2"/>
      <c r="O169" s="2"/>
    </row>
    <row r="170" spans="1:15" ht="15" customHeight="1">
      <c r="A170" s="2" t="s">
        <v>385</v>
      </c>
      <c r="B170" s="2"/>
      <c r="C170" s="2" t="s">
        <v>168</v>
      </c>
      <c r="D170" s="2" t="s">
        <v>46</v>
      </c>
      <c r="E170" s="2" t="s">
        <v>148</v>
      </c>
      <c r="F170" s="2" t="s">
        <v>339</v>
      </c>
      <c r="G170" s="2" t="str">
        <f>VLOOKUP(A170&amp;F170,Sheet1!I:J,2,FALSE)</f>
        <v>SC253190</v>
      </c>
      <c r="H170" s="2" t="s">
        <v>340</v>
      </c>
      <c r="I170" s="2">
        <v>0</v>
      </c>
      <c r="J170" s="2">
        <v>0</v>
      </c>
      <c r="K170" s="2">
        <f t="shared" si="2"/>
        <v>0</v>
      </c>
      <c r="L170" s="2"/>
      <c r="M170" s="2"/>
      <c r="N170" s="2"/>
      <c r="O170" s="2"/>
    </row>
    <row r="171" spans="1:15" ht="15" customHeight="1">
      <c r="A171" s="2" t="s">
        <v>316</v>
      </c>
      <c r="B171" s="2"/>
      <c r="C171" s="2" t="s">
        <v>171</v>
      </c>
      <c r="D171" s="2" t="s">
        <v>17</v>
      </c>
      <c r="E171" s="2" t="s">
        <v>172</v>
      </c>
      <c r="F171" s="2" t="s">
        <v>341</v>
      </c>
      <c r="G171" s="2" t="str">
        <f>VLOOKUP(A171&amp;F171,Sheet1!I:J,2,FALSE)</f>
        <v>SC253191</v>
      </c>
      <c r="H171" s="2" t="s">
        <v>289</v>
      </c>
      <c r="I171" s="2">
        <v>0</v>
      </c>
      <c r="J171" s="2">
        <v>0</v>
      </c>
      <c r="K171" s="2">
        <f t="shared" si="2"/>
        <v>0</v>
      </c>
      <c r="L171" s="2"/>
      <c r="M171" s="2"/>
      <c r="N171" s="2"/>
      <c r="O171" s="2"/>
    </row>
    <row r="172" spans="1:15" ht="15" customHeight="1">
      <c r="A172" s="2" t="s">
        <v>316</v>
      </c>
      <c r="B172" s="2"/>
      <c r="C172" s="2" t="s">
        <v>174</v>
      </c>
      <c r="D172" s="2" t="s">
        <v>22</v>
      </c>
      <c r="E172" s="2" t="s">
        <v>172</v>
      </c>
      <c r="F172" s="2" t="s">
        <v>342</v>
      </c>
      <c r="G172" s="2" t="str">
        <f>VLOOKUP(A172&amp;F172,Sheet1!I:J,2,FALSE)</f>
        <v>SC253192</v>
      </c>
      <c r="H172" s="2" t="s">
        <v>343</v>
      </c>
      <c r="I172" s="2">
        <v>5.3</v>
      </c>
      <c r="J172" s="2">
        <v>25.8</v>
      </c>
      <c r="K172" s="2">
        <f t="shared" si="2"/>
        <v>4.867924528301887</v>
      </c>
      <c r="L172" s="2"/>
      <c r="M172" s="2"/>
      <c r="N172" s="2"/>
      <c r="O172" s="2"/>
    </row>
    <row r="173" spans="1:15" ht="15" customHeight="1">
      <c r="A173" s="2" t="s">
        <v>316</v>
      </c>
      <c r="B173" s="2"/>
      <c r="C173" s="2" t="s">
        <v>177</v>
      </c>
      <c r="D173" s="2" t="s">
        <v>26</v>
      </c>
      <c r="E173" s="2" t="s">
        <v>172</v>
      </c>
      <c r="F173" s="2" t="s">
        <v>344</v>
      </c>
      <c r="G173" s="2" t="str">
        <f>VLOOKUP(A173&amp;F173,Sheet1!I:J,2,FALSE)</f>
        <v>SC253193</v>
      </c>
      <c r="H173" s="2" t="s">
        <v>345</v>
      </c>
      <c r="I173" s="2">
        <v>39.799999999999997</v>
      </c>
      <c r="J173" s="2">
        <v>993.8</v>
      </c>
      <c r="K173" s="2">
        <f t="shared" si="2"/>
        <v>24.969849246231156</v>
      </c>
      <c r="L173" s="2"/>
      <c r="M173" s="2"/>
      <c r="N173" s="2"/>
      <c r="O173" s="2"/>
    </row>
    <row r="174" spans="1:15" ht="20.149999999999999" customHeight="1">
      <c r="A174" s="2" t="s">
        <v>316</v>
      </c>
      <c r="B174" s="2"/>
      <c r="C174" s="2" t="s">
        <v>180</v>
      </c>
      <c r="D174" s="2" t="s">
        <v>30</v>
      </c>
      <c r="E174" s="2" t="s">
        <v>172</v>
      </c>
      <c r="F174" s="2" t="s">
        <v>346</v>
      </c>
      <c r="G174" s="2" t="str">
        <f>VLOOKUP(A174&amp;F174,Sheet1!I:J,2,FALSE)</f>
        <v>SC253194</v>
      </c>
      <c r="H174" s="2" t="s">
        <v>347</v>
      </c>
      <c r="I174" s="2">
        <v>13.4</v>
      </c>
      <c r="J174" s="2">
        <v>106.2</v>
      </c>
      <c r="K174" s="2">
        <f t="shared" si="2"/>
        <v>7.9253731343283578</v>
      </c>
      <c r="L174" s="2"/>
      <c r="M174" s="2"/>
      <c r="N174" s="2"/>
      <c r="O174" s="2"/>
    </row>
    <row r="175" spans="1:15" ht="15" customHeight="1">
      <c r="A175" s="2" t="s">
        <v>316</v>
      </c>
      <c r="B175" s="2"/>
      <c r="C175" s="2" t="s">
        <v>183</v>
      </c>
      <c r="D175" s="2" t="s">
        <v>34</v>
      </c>
      <c r="E175" s="2" t="s">
        <v>172</v>
      </c>
      <c r="F175" s="2" t="s">
        <v>348</v>
      </c>
      <c r="G175" s="2" t="str">
        <f>VLOOKUP(A175&amp;F175,Sheet1!I:J,2,FALSE)</f>
        <v>SC253195-PC04925-E-07</v>
      </c>
      <c r="H175" s="2" t="s">
        <v>349</v>
      </c>
      <c r="I175" s="2">
        <v>10.5</v>
      </c>
      <c r="J175" s="2">
        <v>68.2</v>
      </c>
      <c r="K175" s="2">
        <f t="shared" si="2"/>
        <v>6.4952380952380953</v>
      </c>
      <c r="L175" s="2"/>
      <c r="M175" s="2"/>
      <c r="N175" s="2"/>
      <c r="O175" s="2"/>
    </row>
    <row r="176" spans="1:15" ht="15" customHeight="1">
      <c r="A176" s="2" t="s">
        <v>385</v>
      </c>
      <c r="B176" s="2"/>
      <c r="C176" s="2" t="s">
        <v>183</v>
      </c>
      <c r="D176" s="2" t="s">
        <v>34</v>
      </c>
      <c r="E176" s="2" t="s">
        <v>172</v>
      </c>
      <c r="F176" s="2" t="s">
        <v>348</v>
      </c>
      <c r="G176" s="2" t="str">
        <f>VLOOKUP(A176&amp;F176,Sheet1!I:J,2,FALSE)</f>
        <v>SC253195-PC07578-E-07</v>
      </c>
      <c r="H176" s="2" t="s">
        <v>349</v>
      </c>
      <c r="I176" s="2">
        <v>11.6</v>
      </c>
      <c r="J176" s="2">
        <v>80.400000000000006</v>
      </c>
      <c r="K176" s="2">
        <f t="shared" si="2"/>
        <v>6.931034482758621</v>
      </c>
      <c r="L176" s="2"/>
      <c r="M176" s="2"/>
      <c r="N176" s="2"/>
      <c r="O176" s="2"/>
    </row>
    <row r="177" spans="1:15" ht="20.149999999999999" customHeight="1">
      <c r="A177" s="2" t="s">
        <v>316</v>
      </c>
      <c r="B177" s="2"/>
      <c r="C177" s="2" t="s">
        <v>186</v>
      </c>
      <c r="D177" s="2" t="s">
        <v>38</v>
      </c>
      <c r="E177" s="2" t="s">
        <v>172</v>
      </c>
      <c r="F177" s="2" t="s">
        <v>350</v>
      </c>
      <c r="G177" s="2" t="str">
        <f>VLOOKUP(A177&amp;F177,Sheet1!I:J,2,FALSE)</f>
        <v>SC253196-PC04925-F-07</v>
      </c>
      <c r="H177" s="2" t="s">
        <v>351</v>
      </c>
      <c r="I177" s="2">
        <v>23.9</v>
      </c>
      <c r="J177" s="2">
        <v>580.9</v>
      </c>
      <c r="K177" s="2">
        <f t="shared" si="2"/>
        <v>24.305439330543933</v>
      </c>
      <c r="L177" s="2"/>
      <c r="M177" s="2"/>
      <c r="N177" s="2"/>
      <c r="O177" s="2"/>
    </row>
    <row r="178" spans="1:15" ht="15" customHeight="1">
      <c r="A178" s="2" t="s">
        <v>385</v>
      </c>
      <c r="B178" s="2"/>
      <c r="C178" s="2" t="s">
        <v>186</v>
      </c>
      <c r="D178" s="2" t="s">
        <v>38</v>
      </c>
      <c r="E178" s="2" t="s">
        <v>172</v>
      </c>
      <c r="F178" s="2" t="s">
        <v>350</v>
      </c>
      <c r="G178" s="2" t="str">
        <f>VLOOKUP(A178&amp;F178,Sheet1!I:J,2,FALSE)</f>
        <v>SC253196-PC07578-F-07</v>
      </c>
      <c r="H178" s="2" t="s">
        <v>351</v>
      </c>
      <c r="I178" s="2">
        <v>26.9</v>
      </c>
      <c r="J178" s="2">
        <v>671.9</v>
      </c>
      <c r="K178" s="2">
        <f t="shared" si="2"/>
        <v>24.977695167286246</v>
      </c>
      <c r="L178" s="2"/>
      <c r="M178" s="2"/>
      <c r="N178" s="2"/>
      <c r="O178" s="2"/>
    </row>
    <row r="179" spans="1:15" ht="15" customHeight="1">
      <c r="A179" s="2" t="s">
        <v>316</v>
      </c>
      <c r="B179" s="2"/>
      <c r="C179" s="2" t="s">
        <v>189</v>
      </c>
      <c r="D179" s="2" t="s">
        <v>42</v>
      </c>
      <c r="E179" s="2" t="s">
        <v>172</v>
      </c>
      <c r="F179" s="2" t="s">
        <v>352</v>
      </c>
      <c r="G179" s="2" t="str">
        <f>VLOOKUP(A179&amp;F179,Sheet1!I:J,2,FALSE)</f>
        <v>SC253197-PC04925-G-07</v>
      </c>
      <c r="H179" s="2" t="s">
        <v>353</v>
      </c>
      <c r="I179" s="2">
        <v>34.799999999999997</v>
      </c>
      <c r="J179" s="2">
        <v>870.8</v>
      </c>
      <c r="K179" s="2">
        <f t="shared" si="2"/>
        <v>25.022988505747126</v>
      </c>
      <c r="L179" s="2"/>
      <c r="M179" s="2"/>
      <c r="N179" s="2"/>
      <c r="O179" s="2"/>
    </row>
    <row r="180" spans="1:15" ht="15" customHeight="1">
      <c r="A180" s="2" t="s">
        <v>316</v>
      </c>
      <c r="B180" s="2"/>
      <c r="C180" s="2" t="s">
        <v>192</v>
      </c>
      <c r="D180" s="2" t="s">
        <v>46</v>
      </c>
      <c r="E180" s="2" t="s">
        <v>172</v>
      </c>
      <c r="F180" s="2" t="s">
        <v>352</v>
      </c>
      <c r="G180" s="2" t="s">
        <v>882</v>
      </c>
      <c r="H180" s="2" t="s">
        <v>353</v>
      </c>
      <c r="I180" s="2">
        <v>18.100000000000001</v>
      </c>
      <c r="J180" s="2">
        <v>227.9</v>
      </c>
      <c r="K180" s="2">
        <f t="shared" si="2"/>
        <v>12.591160220994475</v>
      </c>
      <c r="L180" s="2"/>
      <c r="M180" s="2"/>
      <c r="N180" s="2"/>
      <c r="O180" s="2"/>
    </row>
    <row r="181" spans="1:15" ht="15" customHeight="1">
      <c r="A181" s="2" t="s">
        <v>316</v>
      </c>
      <c r="B181" s="2"/>
      <c r="C181" s="2" t="s">
        <v>195</v>
      </c>
      <c r="D181" s="2" t="s">
        <v>17</v>
      </c>
      <c r="E181" s="2" t="s">
        <v>196</v>
      </c>
      <c r="F181" s="2" t="s">
        <v>354</v>
      </c>
      <c r="G181" s="2" t="str">
        <f>VLOOKUP(A181&amp;F181,Sheet1!I:J,2,FALSE)</f>
        <v>SC253199-PC04925-A-08</v>
      </c>
      <c r="H181" s="2" t="s">
        <v>355</v>
      </c>
      <c r="I181" s="2">
        <v>20.100000000000001</v>
      </c>
      <c r="J181" s="2">
        <v>337.6</v>
      </c>
      <c r="K181" s="2">
        <f t="shared" si="2"/>
        <v>16.796019900497512</v>
      </c>
      <c r="L181" s="2"/>
      <c r="M181" s="2"/>
      <c r="N181" s="2"/>
      <c r="O181" s="2"/>
    </row>
    <row r="182" spans="1:15" ht="15" customHeight="1">
      <c r="A182" s="2" t="s">
        <v>316</v>
      </c>
      <c r="B182" s="2"/>
      <c r="C182" s="2" t="s">
        <v>199</v>
      </c>
      <c r="D182" s="2" t="s">
        <v>22</v>
      </c>
      <c r="E182" s="2" t="s">
        <v>196</v>
      </c>
      <c r="F182" s="2" t="s">
        <v>354</v>
      </c>
      <c r="G182" s="2" t="s">
        <v>884</v>
      </c>
      <c r="H182" s="2" t="s">
        <v>355</v>
      </c>
      <c r="I182" s="2">
        <v>41.8</v>
      </c>
      <c r="J182" s="2">
        <v>1043.7</v>
      </c>
      <c r="K182" s="2">
        <f t="shared" si="2"/>
        <v>24.968899521531103</v>
      </c>
      <c r="L182" s="2"/>
      <c r="M182" s="2"/>
      <c r="N182" s="2"/>
      <c r="O182" s="2"/>
    </row>
    <row r="183" spans="1:15" ht="15" customHeight="1">
      <c r="A183" s="2" t="s">
        <v>316</v>
      </c>
      <c r="B183" s="2"/>
      <c r="C183" s="2" t="s">
        <v>281</v>
      </c>
      <c r="D183" s="2" t="s">
        <v>34</v>
      </c>
      <c r="E183" s="2" t="s">
        <v>269</v>
      </c>
      <c r="F183" s="2" t="s">
        <v>354</v>
      </c>
      <c r="G183" s="2" t="s">
        <v>885</v>
      </c>
      <c r="H183" s="2" t="s">
        <v>355</v>
      </c>
      <c r="I183" s="2">
        <v>41.5</v>
      </c>
      <c r="J183" s="2">
        <v>1037</v>
      </c>
      <c r="K183" s="2">
        <f t="shared" si="2"/>
        <v>24.987951807228917</v>
      </c>
      <c r="L183" s="2"/>
      <c r="M183" s="2"/>
      <c r="N183" s="2"/>
      <c r="O183" s="2"/>
    </row>
    <row r="184" spans="1:15" ht="15" customHeight="1">
      <c r="A184" s="2" t="s">
        <v>316</v>
      </c>
      <c r="B184" s="2"/>
      <c r="C184" s="2" t="s">
        <v>202</v>
      </c>
      <c r="D184" s="2" t="s">
        <v>26</v>
      </c>
      <c r="E184" s="2" t="s">
        <v>196</v>
      </c>
      <c r="F184" s="2" t="s">
        <v>356</v>
      </c>
      <c r="G184" s="2" t="str">
        <f>VLOOKUP(A184&amp;F184,Sheet1!I:J,2,FALSE)</f>
        <v>SC253200-PC04925-C-08</v>
      </c>
      <c r="H184" s="2" t="s">
        <v>357</v>
      </c>
      <c r="I184" s="2">
        <v>21.4</v>
      </c>
      <c r="J184" s="2">
        <v>467.6</v>
      </c>
      <c r="K184" s="2">
        <f t="shared" si="2"/>
        <v>21.850467289719628</v>
      </c>
      <c r="L184" s="2"/>
      <c r="M184" s="2"/>
      <c r="N184" s="2"/>
      <c r="O184" s="2"/>
    </row>
    <row r="185" spans="1:15" ht="15" customHeight="1">
      <c r="A185" s="2" t="s">
        <v>385</v>
      </c>
      <c r="B185" s="2"/>
      <c r="C185" s="2" t="s">
        <v>202</v>
      </c>
      <c r="D185" s="2" t="s">
        <v>26</v>
      </c>
      <c r="E185" s="2" t="s">
        <v>196</v>
      </c>
      <c r="F185" s="2" t="s">
        <v>356</v>
      </c>
      <c r="G185" s="2" t="str">
        <f>VLOOKUP(A185&amp;F185,Sheet1!I:J,2,FALSE)</f>
        <v>SC253200-PC07578-C-08</v>
      </c>
      <c r="H185" s="2" t="s">
        <v>357</v>
      </c>
      <c r="I185" s="2">
        <v>21.8</v>
      </c>
      <c r="J185" s="2">
        <v>513.29999999999995</v>
      </c>
      <c r="K185" s="2">
        <f t="shared" si="2"/>
        <v>23.545871559633024</v>
      </c>
      <c r="L185" s="2"/>
      <c r="M185" s="2"/>
      <c r="N185" s="2"/>
      <c r="O185" s="2"/>
    </row>
    <row r="186" spans="1:15" ht="15" customHeight="1">
      <c r="A186" s="2" t="s">
        <v>316</v>
      </c>
      <c r="B186" s="2"/>
      <c r="C186" s="2" t="s">
        <v>205</v>
      </c>
      <c r="D186" s="2" t="s">
        <v>30</v>
      </c>
      <c r="E186" s="2" t="s">
        <v>196</v>
      </c>
      <c r="F186" s="2" t="s">
        <v>358</v>
      </c>
      <c r="G186" s="2" t="str">
        <f>VLOOKUP(A186&amp;F186,Sheet1!I:J,2,FALSE)</f>
        <v>SC253201-PC04925-D-08</v>
      </c>
      <c r="H186" s="2" t="s">
        <v>359</v>
      </c>
      <c r="I186" s="2">
        <v>20.3</v>
      </c>
      <c r="J186" s="2">
        <v>354.7</v>
      </c>
      <c r="K186" s="2">
        <f t="shared" si="2"/>
        <v>17.472906403940886</v>
      </c>
      <c r="L186" s="2"/>
      <c r="M186" s="2"/>
      <c r="N186" s="2"/>
      <c r="O186" s="2"/>
    </row>
    <row r="187" spans="1:15" ht="15" customHeight="1">
      <c r="A187" s="2" t="s">
        <v>316</v>
      </c>
      <c r="B187" s="2"/>
      <c r="C187" s="2" t="s">
        <v>208</v>
      </c>
      <c r="D187" s="2" t="s">
        <v>34</v>
      </c>
      <c r="E187" s="2" t="s">
        <v>196</v>
      </c>
      <c r="F187" s="2" t="s">
        <v>358</v>
      </c>
      <c r="G187" s="2" t="s">
        <v>1407</v>
      </c>
      <c r="H187" s="2" t="s">
        <v>359</v>
      </c>
      <c r="I187" s="2">
        <v>16.7</v>
      </c>
      <c r="J187" s="2">
        <v>178.7</v>
      </c>
      <c r="K187" s="2">
        <f t="shared" si="2"/>
        <v>10.700598802395209</v>
      </c>
      <c r="L187" s="2"/>
      <c r="M187" s="2"/>
      <c r="N187" s="2"/>
      <c r="O187" s="2"/>
    </row>
    <row r="188" spans="1:15" ht="15" customHeight="1">
      <c r="A188" s="2" t="s">
        <v>385</v>
      </c>
      <c r="B188" s="2"/>
      <c r="C188" s="2" t="s">
        <v>208</v>
      </c>
      <c r="D188" s="2" t="s">
        <v>34</v>
      </c>
      <c r="E188" s="2" t="s">
        <v>196</v>
      </c>
      <c r="F188" s="2" t="s">
        <v>358</v>
      </c>
      <c r="G188" s="2" t="str">
        <f>VLOOKUP(A188&amp;F188,Sheet1!I:J,2,FALSE)</f>
        <v>SC253201</v>
      </c>
      <c r="H188" s="2" t="s">
        <v>359</v>
      </c>
      <c r="I188" s="2">
        <v>30.4</v>
      </c>
      <c r="J188" s="2">
        <v>760.3</v>
      </c>
      <c r="K188" s="2">
        <f t="shared" si="2"/>
        <v>25.00986842105263</v>
      </c>
      <c r="L188" s="2"/>
      <c r="M188" s="2"/>
      <c r="N188" s="2"/>
      <c r="O188" s="2"/>
    </row>
    <row r="189" spans="1:15" ht="15" customHeight="1">
      <c r="A189" s="2" t="s">
        <v>316</v>
      </c>
      <c r="B189" s="2"/>
      <c r="C189" s="2" t="s">
        <v>211</v>
      </c>
      <c r="D189" s="2" t="s">
        <v>38</v>
      </c>
      <c r="E189" s="2" t="s">
        <v>196</v>
      </c>
      <c r="F189" s="2" t="s">
        <v>360</v>
      </c>
      <c r="G189" s="2" t="str">
        <f>VLOOKUP(A189&amp;F189,Sheet1!I:J,2,FALSE)</f>
        <v>SC253202-PC04925-F-08</v>
      </c>
      <c r="H189" s="2" t="s">
        <v>289</v>
      </c>
      <c r="I189" s="2">
        <v>0</v>
      </c>
      <c r="J189" s="2">
        <v>0</v>
      </c>
      <c r="K189" s="2">
        <f t="shared" si="2"/>
        <v>0</v>
      </c>
      <c r="L189" s="2"/>
      <c r="M189" s="2"/>
      <c r="N189" s="2"/>
      <c r="O189" s="2"/>
    </row>
    <row r="190" spans="1:15" ht="15" customHeight="1">
      <c r="A190" s="2" t="s">
        <v>385</v>
      </c>
      <c r="B190" s="2"/>
      <c r="C190" s="2" t="s">
        <v>211</v>
      </c>
      <c r="D190" s="2" t="s">
        <v>38</v>
      </c>
      <c r="E190" s="2" t="s">
        <v>196</v>
      </c>
      <c r="F190" s="2" t="s">
        <v>360</v>
      </c>
      <c r="G190" s="2" t="str">
        <f>VLOOKUP(A190&amp;F190,Sheet1!I:J,2,FALSE)</f>
        <v>SC253202-PC07578-F-08</v>
      </c>
      <c r="H190" s="2" t="s">
        <v>289</v>
      </c>
      <c r="I190" s="2">
        <v>8.8000000000000007</v>
      </c>
      <c r="J190" s="2">
        <v>51.1</v>
      </c>
      <c r="K190" s="2">
        <f t="shared" si="2"/>
        <v>5.8068181818181817</v>
      </c>
      <c r="L190" s="2"/>
      <c r="M190" s="2"/>
      <c r="N190" s="2"/>
      <c r="O190" s="2"/>
    </row>
    <row r="191" spans="1:15" ht="15" customHeight="1">
      <c r="A191" s="2" t="s">
        <v>316</v>
      </c>
      <c r="B191" s="2"/>
      <c r="C191" s="2" t="s">
        <v>214</v>
      </c>
      <c r="D191" s="2" t="s">
        <v>42</v>
      </c>
      <c r="E191" s="2" t="s">
        <v>196</v>
      </c>
      <c r="F191" s="2" t="s">
        <v>361</v>
      </c>
      <c r="G191" s="2" t="str">
        <f>VLOOKUP(A191&amp;F191,Sheet1!I:J,2,FALSE)</f>
        <v>SC253203-PC04925-G-08</v>
      </c>
      <c r="H191" s="2" t="s">
        <v>362</v>
      </c>
      <c r="I191" s="2">
        <v>38.5</v>
      </c>
      <c r="J191" s="2">
        <v>962.6</v>
      </c>
      <c r="K191" s="2">
        <f t="shared" si="2"/>
        <v>25.002597402597402</v>
      </c>
      <c r="L191" s="2"/>
      <c r="M191" s="2"/>
      <c r="N191" s="2"/>
      <c r="O191" s="2"/>
    </row>
    <row r="192" spans="1:15" ht="15" customHeight="1">
      <c r="A192" s="2" t="s">
        <v>316</v>
      </c>
      <c r="B192" s="2"/>
      <c r="C192" s="2" t="s">
        <v>216</v>
      </c>
      <c r="D192" s="2" t="s">
        <v>46</v>
      </c>
      <c r="E192" s="2" t="s">
        <v>196</v>
      </c>
      <c r="F192" s="2" t="s">
        <v>361</v>
      </c>
      <c r="G192" s="2" t="s">
        <v>889</v>
      </c>
      <c r="H192" s="2" t="s">
        <v>362</v>
      </c>
      <c r="I192" s="2">
        <v>17.7</v>
      </c>
      <c r="J192" s="2">
        <v>214.1</v>
      </c>
      <c r="K192" s="2">
        <f t="shared" si="2"/>
        <v>12.096045197740112</v>
      </c>
      <c r="L192" s="2"/>
      <c r="M192" s="2"/>
      <c r="N192" s="2"/>
      <c r="O192" s="2"/>
    </row>
    <row r="193" spans="1:15" ht="15" customHeight="1">
      <c r="A193" s="2" t="s">
        <v>316</v>
      </c>
      <c r="B193" s="2"/>
      <c r="C193" s="2" t="s">
        <v>219</v>
      </c>
      <c r="D193" s="2" t="s">
        <v>17</v>
      </c>
      <c r="E193" s="2" t="s">
        <v>220</v>
      </c>
      <c r="F193" s="2" t="s">
        <v>363</v>
      </c>
      <c r="G193" s="2" t="str">
        <f>VLOOKUP(A193&amp;F193,Sheet1!I:J,2,FALSE)</f>
        <v>SC253204</v>
      </c>
      <c r="H193" s="2" t="s">
        <v>364</v>
      </c>
      <c r="I193" s="2">
        <v>0</v>
      </c>
      <c r="J193" s="2">
        <v>0</v>
      </c>
      <c r="K193" s="2">
        <f t="shared" si="2"/>
        <v>0</v>
      </c>
      <c r="L193" s="2"/>
      <c r="M193" s="2"/>
      <c r="N193" s="2"/>
      <c r="O193" s="2"/>
    </row>
    <row r="194" spans="1:15" ht="20.149999999999999" customHeight="1">
      <c r="A194" s="2" t="s">
        <v>15</v>
      </c>
      <c r="B194" s="2"/>
      <c r="C194" s="2" t="s">
        <v>259</v>
      </c>
      <c r="D194" s="2" t="s">
        <v>38</v>
      </c>
      <c r="E194" s="2" t="s">
        <v>245</v>
      </c>
      <c r="F194" s="2" t="s">
        <v>260</v>
      </c>
      <c r="G194" s="2" t="str">
        <f>VLOOKUP(A194&amp;F194,Sheet1!I:J,2,FALSE)</f>
        <v>SC253843-PC04924-F-10</v>
      </c>
      <c r="H194" s="2" t="s">
        <v>261</v>
      </c>
      <c r="I194" s="2">
        <v>0</v>
      </c>
      <c r="J194" s="2">
        <v>0</v>
      </c>
      <c r="K194" s="2">
        <f t="shared" si="2"/>
        <v>0</v>
      </c>
      <c r="L194" s="2"/>
      <c r="M194" s="2"/>
      <c r="N194" s="2"/>
      <c r="O194" s="2"/>
    </row>
    <row r="195" spans="1:15" ht="20.149999999999999" customHeight="1">
      <c r="A195" s="2" t="s">
        <v>316</v>
      </c>
      <c r="B195" s="2"/>
      <c r="C195" s="2" t="s">
        <v>223</v>
      </c>
      <c r="D195" s="2" t="s">
        <v>22</v>
      </c>
      <c r="E195" s="2" t="s">
        <v>220</v>
      </c>
      <c r="F195" s="2" t="s">
        <v>260</v>
      </c>
      <c r="G195" s="2" t="str">
        <f>VLOOKUP(A195&amp;F195,Sheet1!I:J,2,FALSE)</f>
        <v>SC253843-PC04925-B-09</v>
      </c>
      <c r="H195" s="2" t="s">
        <v>261</v>
      </c>
      <c r="I195" s="2">
        <v>0</v>
      </c>
      <c r="J195" s="2">
        <v>0</v>
      </c>
      <c r="K195" s="2">
        <f t="shared" ref="K195:K258" si="3">IFERROR(J195/I195,0)</f>
        <v>0</v>
      </c>
      <c r="L195" s="2"/>
      <c r="M195" s="2"/>
      <c r="N195" s="2"/>
      <c r="O195" s="2"/>
    </row>
    <row r="196" spans="1:15" ht="15" customHeight="1">
      <c r="A196" s="2" t="s">
        <v>15</v>
      </c>
      <c r="B196" s="2"/>
      <c r="C196" s="2" t="s">
        <v>262</v>
      </c>
      <c r="D196" s="2" t="s">
        <v>42</v>
      </c>
      <c r="E196" s="2" t="s">
        <v>245</v>
      </c>
      <c r="F196" s="2" t="s">
        <v>263</v>
      </c>
      <c r="G196" s="2" t="str">
        <f>VLOOKUP(A196&amp;F196,Sheet1!I:J,2,FALSE)</f>
        <v>SC253844</v>
      </c>
      <c r="H196" s="2" t="s">
        <v>264</v>
      </c>
      <c r="I196" s="2">
        <v>20.100000000000001</v>
      </c>
      <c r="J196" s="2">
        <v>338.4</v>
      </c>
      <c r="K196" s="2">
        <f t="shared" si="3"/>
        <v>16.835820895522385</v>
      </c>
      <c r="L196" s="2"/>
      <c r="M196" s="2"/>
      <c r="N196" s="2"/>
      <c r="O196" s="2"/>
    </row>
    <row r="197" spans="1:15" ht="15" customHeight="1">
      <c r="A197" s="2" t="s">
        <v>15</v>
      </c>
      <c r="B197" s="2"/>
      <c r="C197" s="2" t="s">
        <v>265</v>
      </c>
      <c r="D197" s="2" t="s">
        <v>46</v>
      </c>
      <c r="E197" s="2" t="s">
        <v>245</v>
      </c>
      <c r="F197" s="2" t="s">
        <v>266</v>
      </c>
      <c r="G197" s="2" t="str">
        <f>VLOOKUP(A197&amp;F197,Sheet1!I:J,2,FALSE)</f>
        <v>SC253845-PC04924-H-10</v>
      </c>
      <c r="H197" s="2" t="s">
        <v>267</v>
      </c>
      <c r="I197" s="2">
        <v>21.9</v>
      </c>
      <c r="J197" s="2">
        <v>536.70000000000005</v>
      </c>
      <c r="K197" s="2">
        <f t="shared" si="3"/>
        <v>24.506849315068497</v>
      </c>
      <c r="L197" s="2"/>
      <c r="M197" s="2"/>
      <c r="N197" s="2"/>
      <c r="O197" s="2"/>
    </row>
    <row r="198" spans="1:15" ht="15" customHeight="1">
      <c r="A198" s="2" t="s">
        <v>316</v>
      </c>
      <c r="B198" s="2"/>
      <c r="C198" s="2" t="s">
        <v>226</v>
      </c>
      <c r="D198" s="2" t="s">
        <v>26</v>
      </c>
      <c r="E198" s="2" t="s">
        <v>220</v>
      </c>
      <c r="F198" s="2" t="s">
        <v>266</v>
      </c>
      <c r="G198" s="2" t="str">
        <f>VLOOKUP(A198&amp;F198,Sheet1!I:J,2,FALSE)</f>
        <v>SC253845-PC04925-C-09</v>
      </c>
      <c r="H198" s="2" t="s">
        <v>267</v>
      </c>
      <c r="I198" s="2">
        <v>0</v>
      </c>
      <c r="J198" s="2">
        <v>0</v>
      </c>
      <c r="K198" s="2">
        <f t="shared" si="3"/>
        <v>0</v>
      </c>
      <c r="L198" s="2"/>
      <c r="M198" s="2"/>
      <c r="N198" s="2"/>
      <c r="O198" s="2"/>
    </row>
    <row r="199" spans="1:15" ht="15" customHeight="1">
      <c r="A199" s="2" t="s">
        <v>385</v>
      </c>
      <c r="B199" s="2"/>
      <c r="C199" s="2" t="s">
        <v>226</v>
      </c>
      <c r="D199" s="2" t="s">
        <v>26</v>
      </c>
      <c r="E199" s="2" t="s">
        <v>220</v>
      </c>
      <c r="F199" s="2" t="s">
        <v>266</v>
      </c>
      <c r="G199" s="2" t="str">
        <f>VLOOKUP(A199&amp;F199,Sheet1!I:J,2,FALSE)</f>
        <v>SC253845</v>
      </c>
      <c r="H199" s="2" t="s">
        <v>267</v>
      </c>
      <c r="I199" s="2">
        <v>25.7</v>
      </c>
      <c r="J199" s="2">
        <v>643.6</v>
      </c>
      <c r="K199" s="2">
        <f t="shared" si="3"/>
        <v>25.042801556420233</v>
      </c>
      <c r="L199" s="2"/>
      <c r="M199" s="2"/>
      <c r="N199" s="2"/>
      <c r="O199" s="2"/>
    </row>
    <row r="200" spans="1:15" ht="15" customHeight="1">
      <c r="A200" s="2" t="s">
        <v>15</v>
      </c>
      <c r="B200" s="2"/>
      <c r="C200" s="2" t="s">
        <v>268</v>
      </c>
      <c r="D200" s="2" t="s">
        <v>17</v>
      </c>
      <c r="E200" s="2" t="s">
        <v>269</v>
      </c>
      <c r="F200" s="2" t="s">
        <v>270</v>
      </c>
      <c r="G200" s="2" t="str">
        <f>VLOOKUP(A200&amp;F200,Sheet1!I:J,2,FALSE)</f>
        <v>SC253846-PC04924-A-11</v>
      </c>
      <c r="H200" s="2" t="s">
        <v>271</v>
      </c>
      <c r="I200" s="2">
        <v>21</v>
      </c>
      <c r="J200" s="2">
        <v>416.6</v>
      </c>
      <c r="K200" s="2">
        <f t="shared" si="3"/>
        <v>19.838095238095239</v>
      </c>
      <c r="L200" s="2"/>
      <c r="M200" s="2"/>
      <c r="N200" s="2"/>
      <c r="O200" s="2"/>
    </row>
    <row r="201" spans="1:15" ht="15" customHeight="1">
      <c r="A201" s="2" t="s">
        <v>316</v>
      </c>
      <c r="B201" s="2"/>
      <c r="C201" s="2" t="s">
        <v>229</v>
      </c>
      <c r="D201" s="2" t="s">
        <v>30</v>
      </c>
      <c r="E201" s="2" t="s">
        <v>220</v>
      </c>
      <c r="F201" s="2" t="s">
        <v>270</v>
      </c>
      <c r="G201" s="2" t="str">
        <f>VLOOKUP(A201&amp;F201,Sheet1!I:J,2,FALSE)</f>
        <v>SC253846-PC04925-D-09</v>
      </c>
      <c r="H201" s="2" t="s">
        <v>271</v>
      </c>
      <c r="I201" s="2">
        <v>20</v>
      </c>
      <c r="J201" s="2">
        <v>336</v>
      </c>
      <c r="K201" s="2">
        <f t="shared" si="3"/>
        <v>16.8</v>
      </c>
      <c r="L201" s="2"/>
      <c r="M201" s="2"/>
      <c r="N201" s="2"/>
      <c r="O201" s="2"/>
    </row>
    <row r="202" spans="1:15" ht="15" customHeight="1">
      <c r="A202" s="2" t="s">
        <v>385</v>
      </c>
      <c r="B202" s="2"/>
      <c r="C202" s="2" t="s">
        <v>229</v>
      </c>
      <c r="D202" s="2" t="s">
        <v>30</v>
      </c>
      <c r="E202" s="2" t="s">
        <v>220</v>
      </c>
      <c r="F202" s="2" t="s">
        <v>270</v>
      </c>
      <c r="G202" s="2" t="str">
        <f>VLOOKUP(A202&amp;F202,Sheet1!I:J,2,FALSE)</f>
        <v>SC253846</v>
      </c>
      <c r="H202" s="2" t="s">
        <v>271</v>
      </c>
      <c r="I202" s="2">
        <v>26.3</v>
      </c>
      <c r="J202" s="2">
        <v>657.1</v>
      </c>
      <c r="K202" s="2">
        <f t="shared" si="3"/>
        <v>24.984790874524716</v>
      </c>
      <c r="L202" s="2"/>
      <c r="M202" s="2"/>
      <c r="N202" s="2"/>
      <c r="O202" s="2"/>
    </row>
    <row r="203" spans="1:15" ht="15" customHeight="1">
      <c r="A203" s="2" t="s">
        <v>15</v>
      </c>
      <c r="B203" s="2"/>
      <c r="C203" s="2" t="s">
        <v>272</v>
      </c>
      <c r="D203" s="2" t="s">
        <v>22</v>
      </c>
      <c r="E203" s="2" t="s">
        <v>269</v>
      </c>
      <c r="F203" s="2" t="s">
        <v>273</v>
      </c>
      <c r="G203" s="2" t="str">
        <f>VLOOKUP(A203&amp;F203,Sheet1!I:J,2,FALSE)</f>
        <v>SC253847-PC04924-B-11</v>
      </c>
      <c r="H203" s="2" t="s">
        <v>274</v>
      </c>
      <c r="I203" s="2">
        <v>0</v>
      </c>
      <c r="J203" s="2">
        <v>0</v>
      </c>
      <c r="K203" s="2">
        <f t="shared" si="3"/>
        <v>0</v>
      </c>
      <c r="L203" s="2"/>
      <c r="M203" s="2"/>
      <c r="N203" s="2"/>
      <c r="O203" s="2"/>
    </row>
    <row r="204" spans="1:15" ht="15" customHeight="1">
      <c r="A204" s="2" t="s">
        <v>316</v>
      </c>
      <c r="B204" s="2"/>
      <c r="C204" s="2" t="s">
        <v>232</v>
      </c>
      <c r="D204" s="2" t="s">
        <v>34</v>
      </c>
      <c r="E204" s="2" t="s">
        <v>220</v>
      </c>
      <c r="F204" s="2" t="s">
        <v>273</v>
      </c>
      <c r="G204" s="2" t="str">
        <f>VLOOKUP(A204&amp;F204,Sheet1!I:J,2,FALSE)</f>
        <v>SC253847-PC04925-E-09</v>
      </c>
      <c r="H204" s="2" t="s">
        <v>274</v>
      </c>
      <c r="I204" s="2">
        <v>0</v>
      </c>
      <c r="J204" s="2">
        <v>0</v>
      </c>
      <c r="K204" s="2">
        <f t="shared" si="3"/>
        <v>0</v>
      </c>
      <c r="L204" s="2"/>
      <c r="M204" s="2"/>
      <c r="N204" s="2"/>
      <c r="O204" s="2"/>
    </row>
    <row r="205" spans="1:15" ht="15" customHeight="1">
      <c r="A205" s="2" t="s">
        <v>15</v>
      </c>
      <c r="B205" s="2"/>
      <c r="C205" s="2" t="s">
        <v>275</v>
      </c>
      <c r="D205" s="2" t="s">
        <v>26</v>
      </c>
      <c r="E205" s="2" t="s">
        <v>269</v>
      </c>
      <c r="F205" s="2" t="s">
        <v>276</v>
      </c>
      <c r="G205" s="2" t="str">
        <f>VLOOKUP(A205&amp;F205,Sheet1!I:J,2,FALSE)</f>
        <v>SC253848</v>
      </c>
      <c r="H205" s="2" t="s">
        <v>277</v>
      </c>
      <c r="I205" s="2">
        <v>13.1</v>
      </c>
      <c r="J205" s="2">
        <v>101.8</v>
      </c>
      <c r="K205" s="2">
        <f t="shared" si="3"/>
        <v>7.770992366412214</v>
      </c>
      <c r="L205" s="2"/>
      <c r="M205" s="2"/>
      <c r="N205" s="2"/>
      <c r="O205" s="2"/>
    </row>
    <row r="206" spans="1:15" ht="15" customHeight="1">
      <c r="A206" s="2" t="s">
        <v>15</v>
      </c>
      <c r="B206" s="2"/>
      <c r="C206" s="2" t="s">
        <v>278</v>
      </c>
      <c r="D206" s="2" t="s">
        <v>30</v>
      </c>
      <c r="E206" s="2" t="s">
        <v>269</v>
      </c>
      <c r="F206" s="2" t="s">
        <v>279</v>
      </c>
      <c r="G206" s="2" t="str">
        <f>VLOOKUP(A206&amp;F206,Sheet1!I:J,2,FALSE)</f>
        <v>SC253849-PC04924-D-11</v>
      </c>
      <c r="H206" s="2" t="s">
        <v>280</v>
      </c>
      <c r="I206" s="2">
        <v>0</v>
      </c>
      <c r="J206" s="2">
        <v>0</v>
      </c>
      <c r="K206" s="2">
        <f t="shared" si="3"/>
        <v>0</v>
      </c>
      <c r="L206" s="2"/>
      <c r="M206" s="2"/>
      <c r="N206" s="2"/>
      <c r="O206" s="2"/>
    </row>
    <row r="207" spans="1:15" ht="20.149999999999999" customHeight="1">
      <c r="A207" s="2" t="s">
        <v>316</v>
      </c>
      <c r="B207" s="2"/>
      <c r="C207" s="2" t="s">
        <v>235</v>
      </c>
      <c r="D207" s="2" t="s">
        <v>38</v>
      </c>
      <c r="E207" s="2" t="s">
        <v>220</v>
      </c>
      <c r="F207" s="2" t="s">
        <v>279</v>
      </c>
      <c r="G207" s="2" t="str">
        <f>VLOOKUP(A207&amp;F207,Sheet1!I:J,2,FALSE)</f>
        <v>SC253849-PC04925-F-09</v>
      </c>
      <c r="H207" s="2" t="s">
        <v>280</v>
      </c>
      <c r="I207" s="2">
        <v>0</v>
      </c>
      <c r="J207" s="2">
        <v>0</v>
      </c>
      <c r="K207" s="2">
        <f t="shared" si="3"/>
        <v>0</v>
      </c>
      <c r="L207" s="2"/>
      <c r="M207" s="2"/>
      <c r="N207" s="2"/>
      <c r="O207" s="2"/>
    </row>
    <row r="208" spans="1:15" ht="15" customHeight="1">
      <c r="A208" s="2" t="s">
        <v>385</v>
      </c>
      <c r="B208" s="2"/>
      <c r="C208" s="2" t="s">
        <v>235</v>
      </c>
      <c r="D208" s="2" t="s">
        <v>38</v>
      </c>
      <c r="E208" s="2" t="s">
        <v>220</v>
      </c>
      <c r="F208" s="2" t="s">
        <v>279</v>
      </c>
      <c r="G208" s="2" t="str">
        <f>VLOOKUP(A208&amp;F208,Sheet1!I:J,2,FALSE)</f>
        <v>SC253849</v>
      </c>
      <c r="H208" s="2" t="s">
        <v>280</v>
      </c>
      <c r="I208" s="2">
        <v>0</v>
      </c>
      <c r="J208" s="2">
        <v>0</v>
      </c>
      <c r="K208" s="2">
        <f t="shared" si="3"/>
        <v>0</v>
      </c>
      <c r="L208" s="2"/>
      <c r="M208" s="2"/>
      <c r="N208" s="2"/>
      <c r="O208" s="2"/>
    </row>
    <row r="209" spans="1:15" ht="15" customHeight="1">
      <c r="A209" s="2" t="s">
        <v>15</v>
      </c>
      <c r="B209" s="2"/>
      <c r="C209" s="2" t="s">
        <v>281</v>
      </c>
      <c r="D209" s="2" t="s">
        <v>34</v>
      </c>
      <c r="E209" s="2" t="s">
        <v>269</v>
      </c>
      <c r="F209" s="2" t="s">
        <v>282</v>
      </c>
      <c r="G209" s="2" t="str">
        <f>VLOOKUP(A209&amp;F209,Sheet1!I:J,2,FALSE)</f>
        <v>SC253851</v>
      </c>
      <c r="H209" s="2" t="s">
        <v>283</v>
      </c>
      <c r="I209" s="2">
        <v>20.8</v>
      </c>
      <c r="J209" s="2">
        <v>404.7</v>
      </c>
      <c r="K209" s="2">
        <f t="shared" si="3"/>
        <v>19.456730769230766</v>
      </c>
      <c r="L209" s="2"/>
      <c r="M209" s="2"/>
      <c r="N209" s="2"/>
      <c r="O209" s="2"/>
    </row>
    <row r="210" spans="1:15" ht="15" customHeight="1">
      <c r="A210" s="2" t="s">
        <v>15</v>
      </c>
      <c r="B210" s="2"/>
      <c r="C210" s="2" t="s">
        <v>284</v>
      </c>
      <c r="D210" s="2" t="s">
        <v>38</v>
      </c>
      <c r="E210" s="2" t="s">
        <v>269</v>
      </c>
      <c r="F210" s="2" t="s">
        <v>285</v>
      </c>
      <c r="G210" s="2" t="str">
        <f>VLOOKUP(A210&amp;F210,Sheet1!I:J,2,FALSE)</f>
        <v>SC253852-PC04924-F-11</v>
      </c>
      <c r="H210" s="2" t="s">
        <v>286</v>
      </c>
      <c r="I210" s="2">
        <v>0</v>
      </c>
      <c r="J210" s="2">
        <v>0</v>
      </c>
      <c r="K210" s="2">
        <f t="shared" si="3"/>
        <v>0</v>
      </c>
      <c r="L210" s="2"/>
      <c r="M210" s="2"/>
      <c r="N210" s="2"/>
      <c r="O210" s="2"/>
    </row>
    <row r="211" spans="1:15" ht="15" customHeight="1">
      <c r="A211" s="2" t="s">
        <v>316</v>
      </c>
      <c r="B211" s="2"/>
      <c r="C211" s="2" t="s">
        <v>238</v>
      </c>
      <c r="D211" s="2" t="s">
        <v>42</v>
      </c>
      <c r="E211" s="2" t="s">
        <v>220</v>
      </c>
      <c r="F211" s="2" t="s">
        <v>285</v>
      </c>
      <c r="G211" s="2" t="str">
        <f>VLOOKUP(A211&amp;F211,Sheet1!I:J,2,FALSE)</f>
        <v>SC253852-PC04925-G-09</v>
      </c>
      <c r="H211" s="2" t="s">
        <v>286</v>
      </c>
      <c r="I211" s="2">
        <v>0</v>
      </c>
      <c r="J211" s="2">
        <v>0</v>
      </c>
      <c r="K211" s="2">
        <f t="shared" si="3"/>
        <v>0</v>
      </c>
      <c r="L211" s="2"/>
      <c r="M211" s="2"/>
      <c r="N211" s="2"/>
      <c r="O211" s="2"/>
    </row>
    <row r="212" spans="1:15" ht="20.149999999999999" customHeight="1">
      <c r="A212" s="2" t="s">
        <v>385</v>
      </c>
      <c r="B212" s="2"/>
      <c r="C212" s="2" t="s">
        <v>238</v>
      </c>
      <c r="D212" s="2" t="s">
        <v>42</v>
      </c>
      <c r="E212" s="2" t="s">
        <v>220</v>
      </c>
      <c r="F212" s="2" t="s">
        <v>285</v>
      </c>
      <c r="G212" s="2" t="str">
        <f>VLOOKUP(A212&amp;F212,Sheet1!I:J,2,FALSE)</f>
        <v>SC253852</v>
      </c>
      <c r="H212" s="2" t="s">
        <v>286</v>
      </c>
      <c r="I212" s="2">
        <v>0</v>
      </c>
      <c r="J212" s="2">
        <v>0</v>
      </c>
      <c r="K212" s="2">
        <f t="shared" si="3"/>
        <v>0</v>
      </c>
      <c r="L212" s="2"/>
      <c r="M212" s="2"/>
      <c r="N212" s="2"/>
      <c r="O212" s="2"/>
    </row>
    <row r="213" spans="1:15" ht="15" customHeight="1">
      <c r="A213" s="2" t="s">
        <v>15</v>
      </c>
      <c r="B213" s="2"/>
      <c r="C213" s="2" t="s">
        <v>287</v>
      </c>
      <c r="D213" s="2" t="s">
        <v>42</v>
      </c>
      <c r="E213" s="2" t="s">
        <v>269</v>
      </c>
      <c r="F213" s="2" t="s">
        <v>288</v>
      </c>
      <c r="G213" s="2" t="str">
        <f>VLOOKUP(A213&amp;F213,Sheet1!I:J,2,FALSE)</f>
        <v>SC253853</v>
      </c>
      <c r="H213" s="2" t="s">
        <v>289</v>
      </c>
      <c r="I213" s="2">
        <v>0</v>
      </c>
      <c r="J213" s="2">
        <v>0</v>
      </c>
      <c r="K213" s="2">
        <f t="shared" si="3"/>
        <v>0</v>
      </c>
      <c r="L213" s="2"/>
      <c r="M213" s="2"/>
      <c r="N213" s="2"/>
      <c r="O213" s="2"/>
    </row>
    <row r="214" spans="1:15" ht="15" customHeight="1">
      <c r="A214" s="2" t="s">
        <v>15</v>
      </c>
      <c r="B214" s="2"/>
      <c r="C214" s="2" t="s">
        <v>290</v>
      </c>
      <c r="D214" s="2" t="s">
        <v>46</v>
      </c>
      <c r="E214" s="2" t="s">
        <v>269</v>
      </c>
      <c r="F214" s="2" t="s">
        <v>291</v>
      </c>
      <c r="G214" s="2" t="str">
        <f>VLOOKUP(A214&amp;F214,Sheet1!I:J,2,FALSE)</f>
        <v>SC253854</v>
      </c>
      <c r="H214" s="2" t="s">
        <v>292</v>
      </c>
      <c r="I214" s="2">
        <v>15.3</v>
      </c>
      <c r="J214" s="2">
        <v>143.1</v>
      </c>
      <c r="K214" s="2">
        <f t="shared" si="3"/>
        <v>9.352941176470587</v>
      </c>
      <c r="L214" s="2"/>
      <c r="M214" s="2"/>
      <c r="N214" s="2"/>
      <c r="O214" s="2"/>
    </row>
    <row r="215" spans="1:15" ht="20.149999999999999" customHeight="1">
      <c r="A215" s="2" t="s">
        <v>316</v>
      </c>
      <c r="B215" s="2"/>
      <c r="C215" s="2" t="s">
        <v>290</v>
      </c>
      <c r="D215" s="2" t="s">
        <v>46</v>
      </c>
      <c r="E215" s="2" t="s">
        <v>269</v>
      </c>
      <c r="F215" s="2" t="s">
        <v>378</v>
      </c>
      <c r="G215" s="2" t="str">
        <f>VLOOKUP(A215&amp;F215,Sheet1!I:J,2,FALSE)</f>
        <v>SC261515-PC04925-H-11</v>
      </c>
      <c r="H215" s="2" t="s">
        <v>67</v>
      </c>
      <c r="I215" s="2">
        <v>0</v>
      </c>
      <c r="J215" s="2">
        <v>0</v>
      </c>
      <c r="K215" s="2">
        <f t="shared" si="3"/>
        <v>0</v>
      </c>
      <c r="L215" s="2"/>
      <c r="M215" s="2"/>
      <c r="N215" s="2"/>
      <c r="O215" s="2"/>
    </row>
    <row r="216" spans="1:15" ht="15" customHeight="1">
      <c r="A216" s="2" t="s">
        <v>385</v>
      </c>
      <c r="B216" s="2"/>
      <c r="C216" s="2" t="s">
        <v>290</v>
      </c>
      <c r="D216" s="2" t="s">
        <v>46</v>
      </c>
      <c r="E216" s="2" t="s">
        <v>269</v>
      </c>
      <c r="F216" s="2" t="s">
        <v>378</v>
      </c>
      <c r="G216" s="2" t="str">
        <f>VLOOKUP(A216&amp;F216,Sheet1!I:J,2,FALSE)</f>
        <v>SC261515-PC07578-H-11</v>
      </c>
      <c r="H216" s="2" t="s">
        <v>67</v>
      </c>
      <c r="I216" s="2">
        <v>0</v>
      </c>
      <c r="J216" s="2">
        <v>0</v>
      </c>
      <c r="K216" s="2">
        <f t="shared" si="3"/>
        <v>0</v>
      </c>
      <c r="L216" s="2"/>
      <c r="M216" s="2"/>
      <c r="N216" s="2"/>
      <c r="O216" s="2"/>
    </row>
    <row r="217" spans="1:15" ht="15" customHeight="1">
      <c r="A217" s="2" t="s">
        <v>316</v>
      </c>
      <c r="B217" s="2"/>
      <c r="C217" s="2" t="s">
        <v>265</v>
      </c>
      <c r="D217" s="2" t="s">
        <v>46</v>
      </c>
      <c r="E217" s="2" t="s">
        <v>245</v>
      </c>
      <c r="F217" s="2" t="s">
        <v>372</v>
      </c>
      <c r="G217" s="2" t="str">
        <f>VLOOKUP(A217&amp;F217,Sheet1!I:J,2,FALSE)</f>
        <v>SC261516-PC04925-H-10</v>
      </c>
      <c r="H217" s="2" t="s">
        <v>70</v>
      </c>
      <c r="I217" s="2">
        <v>14.2</v>
      </c>
      <c r="J217" s="2">
        <v>120.7</v>
      </c>
      <c r="K217" s="2">
        <f t="shared" si="3"/>
        <v>8.5</v>
      </c>
      <c r="L217" s="2"/>
      <c r="M217" s="2"/>
      <c r="N217" s="2"/>
      <c r="O217" s="2"/>
    </row>
    <row r="218" spans="1:15" ht="20.149999999999999" customHeight="1">
      <c r="A218" s="2" t="s">
        <v>385</v>
      </c>
      <c r="B218" s="2"/>
      <c r="C218" s="2" t="s">
        <v>265</v>
      </c>
      <c r="D218" s="2" t="s">
        <v>46</v>
      </c>
      <c r="E218" s="2" t="s">
        <v>245</v>
      </c>
      <c r="F218" s="2" t="s">
        <v>372</v>
      </c>
      <c r="G218" s="2" t="str">
        <f>VLOOKUP(A218&amp;F218,Sheet1!I:J,2,FALSE)</f>
        <v>SC261516-PC07578-H-10</v>
      </c>
      <c r="H218" s="2" t="s">
        <v>70</v>
      </c>
      <c r="I218" s="2">
        <v>36</v>
      </c>
      <c r="J218" s="2">
        <v>899.4</v>
      </c>
      <c r="K218" s="2">
        <f t="shared" si="3"/>
        <v>24.983333333333334</v>
      </c>
      <c r="L218" s="2"/>
      <c r="M218" s="2"/>
      <c r="N218" s="2"/>
      <c r="O218" s="2"/>
    </row>
    <row r="219" spans="1:15" ht="15" customHeight="1">
      <c r="A219" s="2" t="s">
        <v>316</v>
      </c>
      <c r="B219" s="2"/>
      <c r="C219" s="2" t="s">
        <v>272</v>
      </c>
      <c r="D219" s="2" t="s">
        <v>22</v>
      </c>
      <c r="E219" s="2" t="s">
        <v>269</v>
      </c>
      <c r="F219" s="2" t="s">
        <v>373</v>
      </c>
      <c r="G219" s="2" t="str">
        <f>VLOOKUP(A219&amp;F219,Sheet1!I:J,2,FALSE)</f>
        <v>SC261517-PC04925-B-11</v>
      </c>
      <c r="H219" s="2" t="s">
        <v>73</v>
      </c>
      <c r="I219" s="2">
        <v>0</v>
      </c>
      <c r="J219" s="2">
        <v>0</v>
      </c>
      <c r="K219" s="2">
        <f t="shared" si="3"/>
        <v>0</v>
      </c>
      <c r="L219" s="2"/>
      <c r="M219" s="2"/>
      <c r="N219" s="2"/>
      <c r="O219" s="2"/>
    </row>
    <row r="220" spans="1:15" ht="15" customHeight="1">
      <c r="A220" s="2" t="s">
        <v>385</v>
      </c>
      <c r="B220" s="2"/>
      <c r="C220" s="2" t="s">
        <v>37</v>
      </c>
      <c r="D220" s="2" t="s">
        <v>38</v>
      </c>
      <c r="E220" s="2" t="s">
        <v>18</v>
      </c>
      <c r="F220" s="2" t="s">
        <v>373</v>
      </c>
      <c r="G220" s="2" t="str">
        <f>VLOOKUP(A220&amp;F220,Sheet1!I:J,2,FALSE)</f>
        <v>SC261517-PC07578-F-01</v>
      </c>
      <c r="H220" s="2" t="s">
        <v>73</v>
      </c>
      <c r="I220" s="2">
        <v>20.9</v>
      </c>
      <c r="J220" s="2">
        <v>412.2</v>
      </c>
      <c r="K220" s="2">
        <f t="shared" si="3"/>
        <v>19.722488038277511</v>
      </c>
      <c r="L220" s="2"/>
      <c r="M220" s="2"/>
      <c r="N220" s="2"/>
      <c r="O220" s="2"/>
    </row>
    <row r="221" spans="1:15" ht="15" customHeight="1">
      <c r="A221" s="2" t="s">
        <v>316</v>
      </c>
      <c r="B221" s="2"/>
      <c r="C221" s="2" t="s">
        <v>250</v>
      </c>
      <c r="D221" s="2" t="s">
        <v>26</v>
      </c>
      <c r="E221" s="2" t="s">
        <v>245</v>
      </c>
      <c r="F221" s="2" t="s">
        <v>367</v>
      </c>
      <c r="G221" s="2" t="str">
        <f>VLOOKUP(A221&amp;F221,Sheet1!I:J,2,FALSE)</f>
        <v>SC261518</v>
      </c>
      <c r="H221" s="2" t="s">
        <v>52</v>
      </c>
      <c r="I221" s="2">
        <v>8.1999999999999993</v>
      </c>
      <c r="J221" s="2">
        <v>46.4</v>
      </c>
      <c r="K221" s="2">
        <f t="shared" si="3"/>
        <v>5.6585365853658542</v>
      </c>
      <c r="L221" s="2"/>
      <c r="M221" s="2"/>
      <c r="N221" s="2"/>
      <c r="O221" s="2"/>
    </row>
    <row r="222" spans="1:15" ht="20.149999999999999" customHeight="1">
      <c r="A222" s="2" t="s">
        <v>316</v>
      </c>
      <c r="B222" s="2"/>
      <c r="C222" s="2" t="s">
        <v>284</v>
      </c>
      <c r="D222" s="2" t="s">
        <v>38</v>
      </c>
      <c r="E222" s="2" t="s">
        <v>269</v>
      </c>
      <c r="F222" s="2" t="s">
        <v>376</v>
      </c>
      <c r="G222" s="2" t="str">
        <f>VLOOKUP(A222&amp;F222,Sheet1!I:J,2,FALSE)</f>
        <v>SC261522-PC04925-F-11</v>
      </c>
      <c r="H222" s="2" t="s">
        <v>86</v>
      </c>
      <c r="I222" s="2">
        <v>19.5</v>
      </c>
      <c r="J222" s="2">
        <v>298.8</v>
      </c>
      <c r="K222" s="2">
        <f t="shared" si="3"/>
        <v>15.323076923076924</v>
      </c>
      <c r="L222" s="2"/>
      <c r="M222" s="2"/>
      <c r="N222" s="2"/>
      <c r="O222" s="2"/>
    </row>
    <row r="223" spans="1:15" ht="15" customHeight="1">
      <c r="A223" s="2" t="s">
        <v>385</v>
      </c>
      <c r="B223" s="2"/>
      <c r="C223" s="2" t="s">
        <v>284</v>
      </c>
      <c r="D223" s="2" t="s">
        <v>38</v>
      </c>
      <c r="E223" s="2" t="s">
        <v>269</v>
      </c>
      <c r="F223" s="2" t="s">
        <v>376</v>
      </c>
      <c r="G223" s="2" t="str">
        <f>VLOOKUP(A223&amp;F223,Sheet1!I:J,2,FALSE)</f>
        <v>SC261522-PC07578-F-11</v>
      </c>
      <c r="H223" s="2" t="s">
        <v>86</v>
      </c>
      <c r="I223" s="2">
        <v>0</v>
      </c>
      <c r="J223" s="2">
        <v>0</v>
      </c>
      <c r="K223" s="2">
        <f t="shared" si="3"/>
        <v>0</v>
      </c>
      <c r="L223" s="2"/>
      <c r="M223" s="2"/>
      <c r="N223" s="2"/>
      <c r="O223" s="2"/>
    </row>
    <row r="224" spans="1:15" ht="20.149999999999999" customHeight="1">
      <c r="A224" s="2" t="s">
        <v>316</v>
      </c>
      <c r="B224" s="2"/>
      <c r="C224" s="2" t="s">
        <v>262</v>
      </c>
      <c r="D224" s="2" t="s">
        <v>42</v>
      </c>
      <c r="E224" s="2" t="s">
        <v>245</v>
      </c>
      <c r="F224" s="2" t="s">
        <v>371</v>
      </c>
      <c r="G224" s="2" t="str">
        <f>VLOOKUP(A224&amp;F224,Sheet1!I:J,2,FALSE)</f>
        <v>SC261523-PC04925-G-10</v>
      </c>
      <c r="H224" s="2" t="s">
        <v>89</v>
      </c>
      <c r="I224" s="2">
        <v>20.6</v>
      </c>
      <c r="J224" s="2">
        <v>381</v>
      </c>
      <c r="K224" s="2">
        <f t="shared" si="3"/>
        <v>18.49514563106796</v>
      </c>
      <c r="L224" s="2"/>
      <c r="M224" s="2"/>
      <c r="N224" s="2"/>
      <c r="O224" s="2"/>
    </row>
    <row r="225" spans="1:15" ht="15" customHeight="1">
      <c r="A225" s="2" t="s">
        <v>385</v>
      </c>
      <c r="B225" s="2"/>
      <c r="C225" s="2" t="s">
        <v>262</v>
      </c>
      <c r="D225" s="2" t="s">
        <v>42</v>
      </c>
      <c r="E225" s="2" t="s">
        <v>245</v>
      </c>
      <c r="F225" s="2" t="s">
        <v>371</v>
      </c>
      <c r="G225" s="2" t="str">
        <f>VLOOKUP(A225&amp;F225,Sheet1!I:J,2,FALSE)</f>
        <v>SC261523-PC07578-G-10</v>
      </c>
      <c r="H225" s="2" t="s">
        <v>89</v>
      </c>
      <c r="I225" s="2">
        <v>18.8</v>
      </c>
      <c r="J225" s="2">
        <v>260.39999999999998</v>
      </c>
      <c r="K225" s="2">
        <f t="shared" si="3"/>
        <v>13.851063829787233</v>
      </c>
      <c r="L225" s="2"/>
      <c r="M225" s="2"/>
      <c r="N225" s="2"/>
      <c r="O225" s="2"/>
    </row>
    <row r="226" spans="1:15" ht="15" customHeight="1">
      <c r="A226" s="2" t="s">
        <v>316</v>
      </c>
      <c r="B226" s="2"/>
      <c r="C226" s="2" t="s">
        <v>241</v>
      </c>
      <c r="D226" s="2" t="s">
        <v>46</v>
      </c>
      <c r="E226" s="2" t="s">
        <v>220</v>
      </c>
      <c r="F226" s="2" t="s">
        <v>365</v>
      </c>
      <c r="G226" s="2" t="str">
        <f>VLOOKUP(A226&amp;F226,Sheet1!I:J,2,FALSE)</f>
        <v>SC261524-PC04925-H-09</v>
      </c>
      <c r="H226" s="2" t="s">
        <v>52</v>
      </c>
      <c r="I226" s="2">
        <v>0</v>
      </c>
      <c r="J226" s="2">
        <v>0</v>
      </c>
      <c r="K226" s="2">
        <f t="shared" si="3"/>
        <v>0</v>
      </c>
      <c r="L226" s="2"/>
      <c r="M226" s="2"/>
      <c r="N226" s="2"/>
      <c r="O226" s="2"/>
    </row>
    <row r="227" spans="1:15" ht="20.149999999999999" customHeight="1">
      <c r="A227" s="2" t="s">
        <v>385</v>
      </c>
      <c r="B227" s="2"/>
      <c r="C227" s="2" t="s">
        <v>241</v>
      </c>
      <c r="D227" s="2" t="s">
        <v>46</v>
      </c>
      <c r="E227" s="2" t="s">
        <v>220</v>
      </c>
      <c r="F227" s="2" t="s">
        <v>365</v>
      </c>
      <c r="G227" s="2" t="str">
        <f>VLOOKUP(A227&amp;F227,Sheet1!I:J,2,FALSE)</f>
        <v>SC261524-PC07578-H-09</v>
      </c>
      <c r="H227" s="2" t="s">
        <v>52</v>
      </c>
      <c r="I227" s="2">
        <v>16.600000000000001</v>
      </c>
      <c r="J227" s="2">
        <v>176.9</v>
      </c>
      <c r="K227" s="2">
        <f t="shared" si="3"/>
        <v>10.656626506024097</v>
      </c>
      <c r="L227" s="2"/>
      <c r="M227" s="2"/>
      <c r="N227" s="2"/>
      <c r="O227" s="2"/>
    </row>
    <row r="228" spans="1:15" ht="15" customHeight="1">
      <c r="A228" s="2" t="s">
        <v>316</v>
      </c>
      <c r="B228" s="2"/>
      <c r="C228" s="2" t="s">
        <v>253</v>
      </c>
      <c r="D228" s="2" t="s">
        <v>30</v>
      </c>
      <c r="E228" s="2" t="s">
        <v>245</v>
      </c>
      <c r="F228" s="2" t="s">
        <v>368</v>
      </c>
      <c r="G228" s="2" t="str">
        <f>VLOOKUP(A228&amp;F228,Sheet1!I:J,2,FALSE)</f>
        <v>SC261525-PC04925-D-10</v>
      </c>
      <c r="H228" s="2" t="s">
        <v>52</v>
      </c>
      <c r="I228" s="2">
        <v>0</v>
      </c>
      <c r="J228" s="2">
        <v>0</v>
      </c>
      <c r="K228" s="2">
        <f t="shared" si="3"/>
        <v>0</v>
      </c>
      <c r="L228" s="2"/>
      <c r="M228" s="2"/>
      <c r="N228" s="2"/>
      <c r="O228" s="2"/>
    </row>
    <row r="229" spans="1:15" ht="15" customHeight="1">
      <c r="A229" s="2" t="s">
        <v>385</v>
      </c>
      <c r="B229" s="2"/>
      <c r="C229" s="2" t="s">
        <v>253</v>
      </c>
      <c r="D229" s="2" t="s">
        <v>30</v>
      </c>
      <c r="E229" s="2" t="s">
        <v>245</v>
      </c>
      <c r="F229" s="2" t="s">
        <v>368</v>
      </c>
      <c r="G229" s="2" t="str">
        <f>VLOOKUP(A229&amp;F229,Sheet1!I:J,2,FALSE)</f>
        <v>SC261525-PC07578-D-10</v>
      </c>
      <c r="H229" s="2" t="s">
        <v>52</v>
      </c>
      <c r="I229" s="2">
        <v>16.100000000000001</v>
      </c>
      <c r="J229" s="2">
        <v>163.4</v>
      </c>
      <c r="K229" s="2">
        <f t="shared" si="3"/>
        <v>10.149068322981366</v>
      </c>
      <c r="L229" s="2"/>
      <c r="M229" s="2"/>
      <c r="N229" s="2"/>
      <c r="O229" s="2"/>
    </row>
    <row r="230" spans="1:15" ht="20.149999999999999" customHeight="1">
      <c r="A230" s="2" t="s">
        <v>316</v>
      </c>
      <c r="B230" s="2"/>
      <c r="C230" s="2" t="s">
        <v>275</v>
      </c>
      <c r="D230" s="2" t="s">
        <v>26</v>
      </c>
      <c r="E230" s="2" t="s">
        <v>269</v>
      </c>
      <c r="F230" s="2" t="s">
        <v>374</v>
      </c>
      <c r="G230" s="2" t="str">
        <f>VLOOKUP(A230&amp;F230,Sheet1!I:J,2,FALSE)</f>
        <v>SC261526-PC04925-C-11</v>
      </c>
      <c r="H230" s="2" t="s">
        <v>150</v>
      </c>
      <c r="I230" s="2">
        <v>17.2</v>
      </c>
      <c r="J230" s="2">
        <v>194.1</v>
      </c>
      <c r="K230" s="2">
        <f t="shared" si="3"/>
        <v>11.284883720930234</v>
      </c>
      <c r="L230" s="2"/>
      <c r="M230" s="2"/>
      <c r="N230" s="2"/>
      <c r="O230" s="2"/>
    </row>
    <row r="231" spans="1:15" ht="15" customHeight="1">
      <c r="A231" s="2" t="s">
        <v>385</v>
      </c>
      <c r="B231" s="2"/>
      <c r="C231" s="2" t="s">
        <v>275</v>
      </c>
      <c r="D231" s="2" t="s">
        <v>26</v>
      </c>
      <c r="E231" s="2" t="s">
        <v>269</v>
      </c>
      <c r="F231" s="2" t="s">
        <v>374</v>
      </c>
      <c r="G231" s="2" t="str">
        <f>VLOOKUP(A231&amp;F231,Sheet1!I:J,2,FALSE)</f>
        <v>SC261526-PC07578-C-11</v>
      </c>
      <c r="H231" s="2" t="s">
        <v>150</v>
      </c>
      <c r="I231" s="2">
        <v>22</v>
      </c>
      <c r="J231" s="2">
        <v>541.4</v>
      </c>
      <c r="K231" s="2">
        <f t="shared" si="3"/>
        <v>24.609090909090909</v>
      </c>
      <c r="L231" s="2"/>
      <c r="M231" s="2"/>
      <c r="N231" s="2"/>
      <c r="O231" s="2"/>
    </row>
    <row r="232" spans="1:15" ht="15" customHeight="1">
      <c r="A232" s="2" t="s">
        <v>316</v>
      </c>
      <c r="B232" s="2"/>
      <c r="C232" s="2" t="s">
        <v>248</v>
      </c>
      <c r="D232" s="2" t="s">
        <v>22</v>
      </c>
      <c r="E232" s="2" t="s">
        <v>245</v>
      </c>
      <c r="F232" s="2" t="s">
        <v>366</v>
      </c>
      <c r="G232" s="2" t="str">
        <f>VLOOKUP(A232&amp;F232,Sheet1!I:J,2,FALSE)</f>
        <v>SC261527</v>
      </c>
      <c r="H232" s="2" t="s">
        <v>155</v>
      </c>
      <c r="I232" s="2">
        <v>10.7</v>
      </c>
      <c r="J232" s="2">
        <v>70</v>
      </c>
      <c r="K232" s="2">
        <f t="shared" si="3"/>
        <v>6.5420560747663554</v>
      </c>
      <c r="L232" s="2"/>
      <c r="M232" s="2"/>
      <c r="N232" s="2"/>
      <c r="O232" s="2"/>
    </row>
    <row r="233" spans="1:15" ht="20.149999999999999" customHeight="1">
      <c r="A233" s="2" t="s">
        <v>316</v>
      </c>
      <c r="B233" s="2"/>
      <c r="C233" s="2" t="s">
        <v>256</v>
      </c>
      <c r="D233" s="2" t="s">
        <v>34</v>
      </c>
      <c r="E233" s="2" t="s">
        <v>245</v>
      </c>
      <c r="F233" s="2" t="s">
        <v>369</v>
      </c>
      <c r="G233" s="2" t="str">
        <f>VLOOKUP(A233&amp;F233,Sheet1!I:J,2,FALSE)</f>
        <v>SC261528-PC04925-E-10</v>
      </c>
      <c r="H233" s="2" t="s">
        <v>158</v>
      </c>
      <c r="I233" s="2">
        <v>18.3</v>
      </c>
      <c r="J233" s="2">
        <v>239.3</v>
      </c>
      <c r="K233" s="2">
        <f t="shared" si="3"/>
        <v>13.076502732240437</v>
      </c>
      <c r="L233" s="2"/>
      <c r="M233" s="2"/>
      <c r="N233" s="2"/>
      <c r="O233" s="2"/>
    </row>
    <row r="234" spans="1:15" ht="15" customHeight="1">
      <c r="A234" s="2" t="s">
        <v>385</v>
      </c>
      <c r="B234" s="2"/>
      <c r="C234" s="2" t="s">
        <v>281</v>
      </c>
      <c r="D234" s="2" t="s">
        <v>34</v>
      </c>
      <c r="E234" s="2" t="s">
        <v>269</v>
      </c>
      <c r="F234" s="2" t="s">
        <v>369</v>
      </c>
      <c r="G234" s="2" t="str">
        <f>VLOOKUP(A234&amp;F234,Sheet1!I:J,2,FALSE)</f>
        <v>SC261528-PC07578-E-11</v>
      </c>
      <c r="H234" s="2" t="s">
        <v>158</v>
      </c>
      <c r="I234" s="2">
        <v>32.1</v>
      </c>
      <c r="J234" s="2">
        <v>802.7</v>
      </c>
      <c r="K234" s="2">
        <f t="shared" si="3"/>
        <v>25.006230529595015</v>
      </c>
      <c r="L234" s="2"/>
      <c r="M234" s="2"/>
      <c r="N234" s="2"/>
      <c r="O234" s="2"/>
    </row>
    <row r="235" spans="1:15" ht="15" customHeight="1">
      <c r="A235" s="2" t="s">
        <v>316</v>
      </c>
      <c r="B235" s="2"/>
      <c r="C235" s="2" t="s">
        <v>259</v>
      </c>
      <c r="D235" s="2" t="s">
        <v>38</v>
      </c>
      <c r="E235" s="2" t="s">
        <v>245</v>
      </c>
      <c r="F235" s="2" t="s">
        <v>370</v>
      </c>
      <c r="G235" s="2" t="str">
        <f>VLOOKUP(A235&amp;F235,Sheet1!I:J,2,FALSE)</f>
        <v>SC261529-PC04925-F-10</v>
      </c>
      <c r="H235" s="2" t="s">
        <v>52</v>
      </c>
      <c r="I235" s="2">
        <v>0</v>
      </c>
      <c r="J235" s="2">
        <v>0</v>
      </c>
      <c r="K235" s="2">
        <f t="shared" si="3"/>
        <v>0</v>
      </c>
      <c r="L235" s="2"/>
      <c r="M235" s="2"/>
      <c r="N235" s="2"/>
      <c r="O235" s="2"/>
    </row>
    <row r="236" spans="1:15" ht="15" customHeight="1">
      <c r="A236" s="2" t="s">
        <v>385</v>
      </c>
      <c r="B236" s="2"/>
      <c r="C236" s="2" t="s">
        <v>259</v>
      </c>
      <c r="D236" s="2" t="s">
        <v>38</v>
      </c>
      <c r="E236" s="2" t="s">
        <v>245</v>
      </c>
      <c r="F236" s="2" t="s">
        <v>370</v>
      </c>
      <c r="G236" s="2" t="str">
        <f>VLOOKUP(A236&amp;F236,Sheet1!I:J,2,FALSE)</f>
        <v>SC261529-PC07578-F-10</v>
      </c>
      <c r="H236" s="2" t="s">
        <v>52</v>
      </c>
      <c r="I236" s="2">
        <v>4.9000000000000004</v>
      </c>
      <c r="J236" s="2">
        <v>23.2</v>
      </c>
      <c r="K236" s="2">
        <f t="shared" si="3"/>
        <v>4.7346938775510203</v>
      </c>
      <c r="L236" s="2"/>
      <c r="M236" s="2"/>
      <c r="N236" s="2"/>
      <c r="O236" s="2"/>
    </row>
    <row r="237" spans="1:15" ht="20.149999999999999" customHeight="1">
      <c r="A237" s="2" t="s">
        <v>316</v>
      </c>
      <c r="B237" s="2"/>
      <c r="C237" s="2" t="s">
        <v>287</v>
      </c>
      <c r="D237" s="2" t="s">
        <v>42</v>
      </c>
      <c r="E237" s="2" t="s">
        <v>269</v>
      </c>
      <c r="F237" s="2" t="s">
        <v>377</v>
      </c>
      <c r="G237" s="2" t="str">
        <f>VLOOKUP(A237&amp;F237,Sheet1!I:J,2,FALSE)</f>
        <v>SC261531-PC04925-G-11</v>
      </c>
      <c r="H237" s="2" t="s">
        <v>222</v>
      </c>
      <c r="I237" s="2">
        <v>39.200000000000003</v>
      </c>
      <c r="J237" s="2">
        <v>979.3</v>
      </c>
      <c r="K237" s="2">
        <f t="shared" si="3"/>
        <v>24.982142857142854</v>
      </c>
      <c r="L237" s="2"/>
      <c r="M237" s="2"/>
      <c r="N237" s="2"/>
      <c r="O237" s="2"/>
    </row>
    <row r="238" spans="1:15" ht="20.149999999999999" customHeight="1">
      <c r="A238" s="2" t="s">
        <v>385</v>
      </c>
      <c r="B238" s="2"/>
      <c r="C238" s="2" t="s">
        <v>287</v>
      </c>
      <c r="D238" s="2" t="s">
        <v>42</v>
      </c>
      <c r="E238" s="2" t="s">
        <v>269</v>
      </c>
      <c r="F238" s="2" t="s">
        <v>377</v>
      </c>
      <c r="G238" s="2" t="str">
        <f>VLOOKUP(A238&amp;F238,Sheet1!I:J,2,FALSE)</f>
        <v>SC261531-PC07578-G-11</v>
      </c>
      <c r="H238" s="2" t="s">
        <v>222</v>
      </c>
      <c r="I238" s="2">
        <v>43.5</v>
      </c>
      <c r="J238" s="2">
        <v>1088.5</v>
      </c>
      <c r="K238" s="2">
        <f t="shared" si="3"/>
        <v>25.022988505747126</v>
      </c>
      <c r="L238" s="2"/>
      <c r="M238" s="2"/>
      <c r="N238" s="2"/>
      <c r="O238" s="2"/>
    </row>
    <row r="239" spans="1:15" ht="15" customHeight="1">
      <c r="A239" s="2" t="s">
        <v>316</v>
      </c>
      <c r="B239" s="2"/>
      <c r="C239" s="2" t="s">
        <v>278</v>
      </c>
      <c r="D239" s="2" t="s">
        <v>30</v>
      </c>
      <c r="E239" s="2" t="s">
        <v>269</v>
      </c>
      <c r="F239" s="2" t="s">
        <v>375</v>
      </c>
      <c r="G239" s="2" t="str">
        <f>VLOOKUP(A239&amp;F239,Sheet1!I:J,2,FALSE)</f>
        <v>SC261532-PC04925-D-11</v>
      </c>
      <c r="H239" s="2" t="s">
        <v>225</v>
      </c>
      <c r="I239" s="2">
        <v>12.7</v>
      </c>
      <c r="J239" s="2">
        <v>95.8</v>
      </c>
      <c r="K239" s="2">
        <f t="shared" si="3"/>
        <v>7.5433070866141732</v>
      </c>
      <c r="L239" s="2"/>
      <c r="M239" s="2"/>
      <c r="N239" s="2"/>
      <c r="O239" s="2"/>
    </row>
    <row r="240" spans="1:15" ht="15" customHeight="1">
      <c r="A240" s="2" t="s">
        <v>385</v>
      </c>
      <c r="B240" s="2"/>
      <c r="C240" s="2" t="s">
        <v>278</v>
      </c>
      <c r="D240" s="2" t="s">
        <v>30</v>
      </c>
      <c r="E240" s="2" t="s">
        <v>269</v>
      </c>
      <c r="F240" s="2" t="s">
        <v>375</v>
      </c>
      <c r="G240" s="2" t="str">
        <f>VLOOKUP(A240&amp;F240,Sheet1!I:J,2,FALSE)</f>
        <v>SC261532-PC07578-D-11</v>
      </c>
      <c r="H240" s="2" t="s">
        <v>225</v>
      </c>
      <c r="I240" s="2">
        <v>26.4</v>
      </c>
      <c r="J240" s="2">
        <v>658.7</v>
      </c>
      <c r="K240" s="2">
        <f t="shared" si="3"/>
        <v>24.950757575757578</v>
      </c>
      <c r="L240" s="2"/>
      <c r="M240" s="2"/>
      <c r="N240" s="2"/>
      <c r="O240" s="2"/>
    </row>
    <row r="241" spans="1:15" ht="15" customHeight="1">
      <c r="A241" s="2" t="s">
        <v>15</v>
      </c>
      <c r="B241" s="2"/>
      <c r="C241" s="2" t="s">
        <v>293</v>
      </c>
      <c r="D241" s="2" t="s">
        <v>17</v>
      </c>
      <c r="E241" s="2" t="s">
        <v>294</v>
      </c>
      <c r="F241" s="2" t="s">
        <v>295</v>
      </c>
      <c r="G241" s="2" t="str">
        <f>VLOOKUP(A241&amp;F241,Sheet1!I:J,2,FALSE)</f>
        <v>SC284724</v>
      </c>
      <c r="H241" s="2" t="s">
        <v>296</v>
      </c>
      <c r="I241" s="2">
        <v>18.2</v>
      </c>
      <c r="J241" s="2">
        <v>234.6</v>
      </c>
      <c r="K241" s="2">
        <f t="shared" si="3"/>
        <v>12.890109890109891</v>
      </c>
      <c r="L241" s="2"/>
      <c r="M241" s="2"/>
      <c r="N241" s="2"/>
      <c r="O241" s="2"/>
    </row>
    <row r="242" spans="1:15" ht="15" customHeight="1">
      <c r="A242" s="2" t="s">
        <v>15</v>
      </c>
      <c r="B242" s="2"/>
      <c r="C242" s="2" t="s">
        <v>297</v>
      </c>
      <c r="D242" s="2" t="s">
        <v>22</v>
      </c>
      <c r="E242" s="2" t="s">
        <v>294</v>
      </c>
      <c r="F242" s="2" t="s">
        <v>298</v>
      </c>
      <c r="G242" s="2" t="str">
        <f>VLOOKUP(A242&amp;F242,Sheet1!I:J,2,FALSE)</f>
        <v>SC284725</v>
      </c>
      <c r="H242" s="2" t="s">
        <v>299</v>
      </c>
      <c r="I242" s="2">
        <v>20.2</v>
      </c>
      <c r="J242" s="2">
        <v>349.8</v>
      </c>
      <c r="K242" s="2">
        <f t="shared" si="3"/>
        <v>17.316831683168317</v>
      </c>
      <c r="L242" s="2"/>
      <c r="M242" s="2"/>
      <c r="N242" s="2"/>
      <c r="O242" s="2"/>
    </row>
    <row r="243" spans="1:15" ht="15" customHeight="1">
      <c r="A243" s="2" t="s">
        <v>15</v>
      </c>
      <c r="B243" s="2"/>
      <c r="C243" s="2" t="s">
        <v>300</v>
      </c>
      <c r="D243" s="2" t="s">
        <v>26</v>
      </c>
      <c r="E243" s="2" t="s">
        <v>294</v>
      </c>
      <c r="F243" s="2" t="s">
        <v>301</v>
      </c>
      <c r="G243" s="2" t="str">
        <f>VLOOKUP(A243&amp;F243,Sheet1!I:J,2,FALSE)</f>
        <v>SC284726</v>
      </c>
      <c r="H243" s="2" t="s">
        <v>302</v>
      </c>
      <c r="I243" s="2">
        <v>16.8</v>
      </c>
      <c r="J243" s="2">
        <v>183.7</v>
      </c>
      <c r="K243" s="2">
        <f t="shared" si="3"/>
        <v>10.934523809523808</v>
      </c>
      <c r="L243" s="2"/>
      <c r="M243" s="2"/>
      <c r="N243" s="2"/>
      <c r="O243" s="2"/>
    </row>
    <row r="244" spans="1:15" ht="20.149999999999999" customHeight="1">
      <c r="A244" s="2" t="s">
        <v>15</v>
      </c>
      <c r="B244" s="2"/>
      <c r="C244" s="2" t="s">
        <v>303</v>
      </c>
      <c r="D244" s="2" t="s">
        <v>30</v>
      </c>
      <c r="E244" s="2" t="s">
        <v>294</v>
      </c>
      <c r="F244" s="2" t="s">
        <v>304</v>
      </c>
      <c r="G244" s="2" t="str">
        <f>VLOOKUP(A244&amp;F244,Sheet1!I:J,2,FALSE)</f>
        <v>SC284727</v>
      </c>
      <c r="H244" s="2" t="s">
        <v>305</v>
      </c>
      <c r="I244" s="2">
        <v>42.5</v>
      </c>
      <c r="J244" s="2">
        <v>1063</v>
      </c>
      <c r="K244" s="2">
        <f t="shared" si="3"/>
        <v>25.011764705882353</v>
      </c>
      <c r="L244" s="2"/>
      <c r="M244" s="2"/>
      <c r="N244" s="2"/>
      <c r="O244" s="2"/>
    </row>
    <row r="245" spans="1:15" ht="15" customHeight="1">
      <c r="A245" s="2" t="s">
        <v>15</v>
      </c>
      <c r="B245" s="2"/>
      <c r="C245" s="2" t="s">
        <v>306</v>
      </c>
      <c r="D245" s="2" t="s">
        <v>34</v>
      </c>
      <c r="E245" s="2" t="s">
        <v>294</v>
      </c>
      <c r="F245" s="2" t="s">
        <v>307</v>
      </c>
      <c r="G245" s="2" t="str">
        <f>VLOOKUP(A245&amp;F245,Sheet1!I:J,2,FALSE)</f>
        <v>SC284728</v>
      </c>
      <c r="H245" s="2" t="s">
        <v>308</v>
      </c>
      <c r="I245" s="2">
        <v>33.299999999999997</v>
      </c>
      <c r="J245" s="2">
        <v>832.9</v>
      </c>
      <c r="K245" s="2">
        <f t="shared" si="3"/>
        <v>25.012012012012015</v>
      </c>
      <c r="L245" s="2"/>
      <c r="M245" s="2"/>
      <c r="N245" s="2"/>
      <c r="O245" s="2"/>
    </row>
    <row r="246" spans="1:15" ht="20.149999999999999" customHeight="1">
      <c r="A246" s="2" t="s">
        <v>15</v>
      </c>
      <c r="B246" s="2"/>
      <c r="C246" s="2" t="s">
        <v>309</v>
      </c>
      <c r="D246" s="2" t="s">
        <v>38</v>
      </c>
      <c r="E246" s="2" t="s">
        <v>294</v>
      </c>
      <c r="F246" s="2" t="s">
        <v>310</v>
      </c>
      <c r="G246" s="2" t="str">
        <f>VLOOKUP(A246&amp;F246,Sheet1!I:J,2,FALSE)</f>
        <v>SC284729</v>
      </c>
      <c r="H246" s="2" t="s">
        <v>311</v>
      </c>
      <c r="I246" s="2">
        <v>34.700000000000003</v>
      </c>
      <c r="J246" s="2">
        <v>868</v>
      </c>
      <c r="K246" s="2">
        <f t="shared" si="3"/>
        <v>25.014409221902014</v>
      </c>
      <c r="L246" s="2"/>
      <c r="M246" s="2"/>
      <c r="N246" s="2"/>
      <c r="O246" s="2"/>
    </row>
    <row r="247" spans="1:15" ht="15" customHeight="1">
      <c r="A247" s="2" t="s">
        <v>316</v>
      </c>
      <c r="B247" s="2"/>
      <c r="C247" s="2" t="s">
        <v>293</v>
      </c>
      <c r="D247" s="2" t="s">
        <v>17</v>
      </c>
      <c r="E247" s="2" t="s">
        <v>294</v>
      </c>
      <c r="F247" s="2" t="s">
        <v>379</v>
      </c>
      <c r="G247" s="2" t="str">
        <f>VLOOKUP(A247&amp;F247,Sheet1!I:J,2,FALSE)</f>
        <v>SC284730</v>
      </c>
      <c r="H247" s="2" t="s">
        <v>296</v>
      </c>
      <c r="I247" s="2">
        <v>15.8</v>
      </c>
      <c r="J247" s="2">
        <v>155.1</v>
      </c>
      <c r="K247" s="2">
        <f t="shared" si="3"/>
        <v>9.8164556962025316</v>
      </c>
      <c r="L247" s="2"/>
      <c r="M247" s="2"/>
      <c r="N247" s="2"/>
      <c r="O247" s="2"/>
    </row>
    <row r="248" spans="1:15" ht="20.149999999999999" customHeight="1">
      <c r="A248" s="2" t="s">
        <v>316</v>
      </c>
      <c r="B248" s="2"/>
      <c r="C248" s="2" t="s">
        <v>297</v>
      </c>
      <c r="D248" s="2" t="s">
        <v>22</v>
      </c>
      <c r="E248" s="2" t="s">
        <v>294</v>
      </c>
      <c r="F248" s="2" t="s">
        <v>380</v>
      </c>
      <c r="G248" s="2" t="str">
        <f>VLOOKUP(A248&amp;F248,Sheet1!I:J,2,FALSE)</f>
        <v>SC284731</v>
      </c>
      <c r="H248" s="2" t="s">
        <v>299</v>
      </c>
      <c r="I248" s="2">
        <v>21.3</v>
      </c>
      <c r="J248" s="2">
        <v>456.9</v>
      </c>
      <c r="K248" s="2">
        <f t="shared" si="3"/>
        <v>21.450704225352112</v>
      </c>
      <c r="L248" s="2"/>
      <c r="M248" s="2"/>
      <c r="N248" s="2"/>
      <c r="O248" s="2"/>
    </row>
    <row r="249" spans="1:15" ht="15" customHeight="1">
      <c r="A249" s="2" t="s">
        <v>316</v>
      </c>
      <c r="B249" s="2"/>
      <c r="C249" s="2" t="s">
        <v>300</v>
      </c>
      <c r="D249" s="2" t="s">
        <v>26</v>
      </c>
      <c r="E249" s="2" t="s">
        <v>294</v>
      </c>
      <c r="F249" s="2" t="s">
        <v>381</v>
      </c>
      <c r="G249" s="2" t="str">
        <f>VLOOKUP(A249&amp;F249,Sheet1!I:J,2,FALSE)</f>
        <v>SC284732</v>
      </c>
      <c r="H249" s="2" t="s">
        <v>302</v>
      </c>
      <c r="I249" s="2">
        <v>19.399999999999999</v>
      </c>
      <c r="J249" s="2">
        <v>290.8</v>
      </c>
      <c r="K249" s="2">
        <f t="shared" si="3"/>
        <v>14.989690721649486</v>
      </c>
      <c r="L249" s="2"/>
      <c r="M249" s="2"/>
      <c r="N249" s="2"/>
      <c r="O249" s="2"/>
    </row>
    <row r="250" spans="1:15" ht="15" customHeight="1">
      <c r="A250" s="2" t="s">
        <v>316</v>
      </c>
      <c r="B250" s="2"/>
      <c r="C250" s="2" t="s">
        <v>303</v>
      </c>
      <c r="D250" s="2" t="s">
        <v>30</v>
      </c>
      <c r="E250" s="2" t="s">
        <v>294</v>
      </c>
      <c r="F250" s="2" t="s">
        <v>382</v>
      </c>
      <c r="G250" s="2" t="str">
        <f>VLOOKUP(A250&amp;F250,Sheet1!I:J,2,FALSE)</f>
        <v>SC284733</v>
      </c>
      <c r="H250" s="2" t="s">
        <v>305</v>
      </c>
      <c r="I250" s="2">
        <v>22</v>
      </c>
      <c r="J250" s="2">
        <v>558.1</v>
      </c>
      <c r="K250" s="2">
        <f t="shared" si="3"/>
        <v>25.368181818181821</v>
      </c>
      <c r="L250" s="2"/>
      <c r="M250" s="2"/>
      <c r="N250" s="2"/>
      <c r="O250" s="2"/>
    </row>
    <row r="251" spans="1:15" ht="15" customHeight="1">
      <c r="A251" s="2" t="s">
        <v>316</v>
      </c>
      <c r="B251" s="2"/>
      <c r="C251" s="2" t="s">
        <v>306</v>
      </c>
      <c r="D251" s="2" t="s">
        <v>34</v>
      </c>
      <c r="E251" s="2" t="s">
        <v>294</v>
      </c>
      <c r="F251" s="2" t="s">
        <v>383</v>
      </c>
      <c r="G251" s="2" t="str">
        <f>VLOOKUP(A251&amp;F251,Sheet1!I:J,2,FALSE)</f>
        <v>SC284734</v>
      </c>
      <c r="H251" s="2" t="s">
        <v>308</v>
      </c>
      <c r="I251" s="2">
        <v>40.1</v>
      </c>
      <c r="J251" s="2">
        <v>1002.9</v>
      </c>
      <c r="K251" s="2">
        <f t="shared" si="3"/>
        <v>25.009975062344139</v>
      </c>
      <c r="L251" s="2"/>
      <c r="M251" s="2"/>
      <c r="N251" s="2"/>
      <c r="O251" s="2"/>
    </row>
    <row r="252" spans="1:15" ht="20.149999999999999" customHeight="1">
      <c r="A252" s="2" t="s">
        <v>316</v>
      </c>
      <c r="B252" s="2"/>
      <c r="C252" s="2" t="s">
        <v>309</v>
      </c>
      <c r="D252" s="2" t="s">
        <v>38</v>
      </c>
      <c r="E252" s="2" t="s">
        <v>294</v>
      </c>
      <c r="F252" s="2" t="s">
        <v>384</v>
      </c>
      <c r="G252" s="2" t="str">
        <f>VLOOKUP(A252&amp;F252,Sheet1!I:J,2,FALSE)</f>
        <v>SC284735</v>
      </c>
      <c r="H252" s="2" t="s">
        <v>311</v>
      </c>
      <c r="I252" s="2">
        <v>20.3</v>
      </c>
      <c r="J252" s="2">
        <v>359.7</v>
      </c>
      <c r="K252" s="2">
        <f t="shared" si="3"/>
        <v>17.719211822660096</v>
      </c>
      <c r="L252" s="2"/>
      <c r="M252" s="2"/>
      <c r="N252" s="2"/>
      <c r="O252" s="2"/>
    </row>
    <row r="253" spans="1:15" ht="15" customHeight="1">
      <c r="A253" s="2" t="s">
        <v>385</v>
      </c>
      <c r="B253" s="2"/>
      <c r="C253" s="2" t="s">
        <v>117</v>
      </c>
      <c r="D253" s="2" t="s">
        <v>42</v>
      </c>
      <c r="E253" s="2" t="s">
        <v>99</v>
      </c>
      <c r="F253" s="2" t="s">
        <v>406</v>
      </c>
      <c r="G253" s="2" t="str">
        <f>VLOOKUP(A253&amp;F253,Sheet1!I:J,2,FALSE)</f>
        <v>SC304090</v>
      </c>
      <c r="H253" s="2" t="s">
        <v>407</v>
      </c>
      <c r="I253" s="2">
        <v>45.5</v>
      </c>
      <c r="J253" s="2">
        <v>1137.0999999999999</v>
      </c>
      <c r="K253" s="2">
        <f t="shared" si="3"/>
        <v>24.991208791208788</v>
      </c>
      <c r="L253" s="2"/>
      <c r="M253" s="2"/>
      <c r="N253" s="2"/>
      <c r="O253" s="2"/>
    </row>
    <row r="254" spans="1:15" ht="15" customHeight="1">
      <c r="A254" s="2" t="s">
        <v>385</v>
      </c>
      <c r="B254" s="2"/>
      <c r="C254" s="2" t="s">
        <v>49</v>
      </c>
      <c r="D254" s="2" t="s">
        <v>17</v>
      </c>
      <c r="E254" s="2" t="s">
        <v>50</v>
      </c>
      <c r="F254" s="2" t="s">
        <v>386</v>
      </c>
      <c r="G254" s="2" t="str">
        <f>VLOOKUP(A254&amp;F254,Sheet1!I:J,2,FALSE)</f>
        <v>SC304091</v>
      </c>
      <c r="H254" s="2" t="s">
        <v>387</v>
      </c>
      <c r="I254" s="2">
        <v>0</v>
      </c>
      <c r="J254" s="2">
        <v>0</v>
      </c>
      <c r="K254" s="2">
        <f t="shared" si="3"/>
        <v>0</v>
      </c>
      <c r="L254" s="2"/>
      <c r="M254" s="2"/>
      <c r="N254" s="2"/>
      <c r="O254" s="2"/>
    </row>
    <row r="255" spans="1:15" ht="15" customHeight="1">
      <c r="A255" s="2" t="s">
        <v>385</v>
      </c>
      <c r="B255" s="2"/>
      <c r="C255" s="2" t="s">
        <v>74</v>
      </c>
      <c r="D255" s="2" t="s">
        <v>17</v>
      </c>
      <c r="E255" s="2" t="s">
        <v>75</v>
      </c>
      <c r="F255" s="2" t="s">
        <v>394</v>
      </c>
      <c r="G255" s="2" t="str">
        <f>VLOOKUP(A255&amp;F255,Sheet1!I:J,2,FALSE)</f>
        <v>SC304092</v>
      </c>
      <c r="H255" s="2" t="s">
        <v>395</v>
      </c>
      <c r="I255" s="2">
        <v>39.299999999999997</v>
      </c>
      <c r="J255" s="2">
        <v>983.4</v>
      </c>
      <c r="K255" s="2">
        <f t="shared" si="3"/>
        <v>25.022900763358781</v>
      </c>
      <c r="L255" s="2"/>
      <c r="M255" s="2"/>
      <c r="N255" s="2"/>
      <c r="O255" s="2"/>
    </row>
    <row r="256" spans="1:15" ht="20.149999999999999" customHeight="1">
      <c r="A256" s="2" t="s">
        <v>385</v>
      </c>
      <c r="B256" s="2"/>
      <c r="C256" s="2" t="s">
        <v>98</v>
      </c>
      <c r="D256" s="2" t="s">
        <v>17</v>
      </c>
      <c r="E256" s="2" t="s">
        <v>99</v>
      </c>
      <c r="F256" s="2" t="s">
        <v>400</v>
      </c>
      <c r="G256" s="2" t="str">
        <f>VLOOKUP(A256&amp;F256,Sheet1!I:J,2,FALSE)</f>
        <v>SC304093</v>
      </c>
      <c r="H256" s="2" t="s">
        <v>401</v>
      </c>
      <c r="I256" s="2">
        <v>21.1</v>
      </c>
      <c r="J256" s="2">
        <v>427.5</v>
      </c>
      <c r="K256" s="2">
        <f t="shared" si="3"/>
        <v>20.260663507109005</v>
      </c>
      <c r="L256" s="2"/>
      <c r="M256" s="2"/>
      <c r="N256" s="2"/>
      <c r="O256" s="2"/>
    </row>
    <row r="257" spans="1:15" ht="15" customHeight="1">
      <c r="A257" s="2" t="s">
        <v>385</v>
      </c>
      <c r="B257" s="2"/>
      <c r="C257" s="2" t="s">
        <v>122</v>
      </c>
      <c r="D257" s="2" t="s">
        <v>17</v>
      </c>
      <c r="E257" s="2" t="s">
        <v>123</v>
      </c>
      <c r="F257" s="2" t="s">
        <v>408</v>
      </c>
      <c r="G257" s="2" t="str">
        <f>VLOOKUP(A257&amp;F257,Sheet1!I:J,2,FALSE)</f>
        <v>SC304094</v>
      </c>
      <c r="H257" s="2" t="s">
        <v>397</v>
      </c>
      <c r="I257" s="2">
        <v>0</v>
      </c>
      <c r="J257" s="2">
        <v>0</v>
      </c>
      <c r="K257" s="2">
        <f t="shared" si="3"/>
        <v>0</v>
      </c>
      <c r="L257" s="2"/>
      <c r="M257" s="2"/>
      <c r="N257" s="2"/>
      <c r="O257" s="2"/>
    </row>
    <row r="258" spans="1:15" ht="15" customHeight="1">
      <c r="A258" s="2" t="s">
        <v>385</v>
      </c>
      <c r="B258" s="2"/>
      <c r="C258" s="2" t="s">
        <v>147</v>
      </c>
      <c r="D258" s="2" t="s">
        <v>17</v>
      </c>
      <c r="E258" s="2" t="s">
        <v>148</v>
      </c>
      <c r="F258" s="2" t="s">
        <v>410</v>
      </c>
      <c r="G258" s="2" t="str">
        <f>VLOOKUP(A258&amp;F258,Sheet1!I:J,2,FALSE)</f>
        <v>SC304095</v>
      </c>
      <c r="H258" s="2" t="s">
        <v>411</v>
      </c>
      <c r="I258" s="2">
        <v>0</v>
      </c>
      <c r="J258" s="2">
        <v>0</v>
      </c>
      <c r="K258" s="2">
        <f t="shared" si="3"/>
        <v>0</v>
      </c>
      <c r="L258" s="2"/>
      <c r="M258" s="2"/>
      <c r="N258" s="2"/>
      <c r="O258" s="2"/>
    </row>
    <row r="259" spans="1:15" ht="20.149999999999999" customHeight="1">
      <c r="A259" s="2" t="s">
        <v>385</v>
      </c>
      <c r="B259" s="2"/>
      <c r="C259" s="2" t="s">
        <v>171</v>
      </c>
      <c r="D259" s="2" t="s">
        <v>17</v>
      </c>
      <c r="E259" s="2" t="s">
        <v>172</v>
      </c>
      <c r="F259" s="2" t="s">
        <v>417</v>
      </c>
      <c r="G259" s="2" t="str">
        <f>VLOOKUP(A259&amp;F259,Sheet1!I:J,2,FALSE)</f>
        <v>SC304096</v>
      </c>
      <c r="H259" s="2" t="s">
        <v>418</v>
      </c>
      <c r="I259" s="2">
        <v>9</v>
      </c>
      <c r="J259" s="2">
        <v>53.4</v>
      </c>
      <c r="K259" s="2">
        <f t="shared" ref="K259:K322" si="4">IFERROR(J259/I259,0)</f>
        <v>5.9333333333333336</v>
      </c>
      <c r="L259" s="2"/>
      <c r="M259" s="2"/>
      <c r="N259" s="2"/>
      <c r="O259" s="2"/>
    </row>
    <row r="260" spans="1:15" ht="20.149999999999999" customHeight="1">
      <c r="A260" s="2" t="s">
        <v>385</v>
      </c>
      <c r="B260" s="2"/>
      <c r="C260" s="2" t="s">
        <v>219</v>
      </c>
      <c r="D260" s="2" t="s">
        <v>17</v>
      </c>
      <c r="E260" s="2" t="s">
        <v>220</v>
      </c>
      <c r="F260" s="2" t="s">
        <v>423</v>
      </c>
      <c r="G260" s="2" t="str">
        <f>VLOOKUP(A260&amp;F260,Sheet1!I:J,2,FALSE)</f>
        <v>SC304097</v>
      </c>
      <c r="H260" s="2" t="s">
        <v>424</v>
      </c>
      <c r="I260" s="2">
        <v>20.7</v>
      </c>
      <c r="J260" s="2">
        <v>389.1</v>
      </c>
      <c r="K260" s="2">
        <f t="shared" si="4"/>
        <v>18.797101449275363</v>
      </c>
      <c r="L260" s="2"/>
      <c r="M260" s="2"/>
      <c r="N260" s="2"/>
      <c r="O260" s="2"/>
    </row>
    <row r="261" spans="1:15" ht="20.149999999999999" customHeight="1">
      <c r="A261" s="2" t="s">
        <v>385</v>
      </c>
      <c r="B261" s="2"/>
      <c r="C261" s="2" t="s">
        <v>195</v>
      </c>
      <c r="D261" s="2" t="s">
        <v>17</v>
      </c>
      <c r="E261" s="2" t="s">
        <v>196</v>
      </c>
      <c r="F261" s="2" t="s">
        <v>421</v>
      </c>
      <c r="G261" s="2" t="str">
        <f>VLOOKUP(A261&amp;F261,Sheet1!I:J,2,FALSE)</f>
        <v>SC304098</v>
      </c>
      <c r="H261" s="2" t="s">
        <v>422</v>
      </c>
      <c r="I261" s="2">
        <v>21.2</v>
      </c>
      <c r="J261" s="2">
        <v>437.2</v>
      </c>
      <c r="K261" s="2">
        <f t="shared" si="4"/>
        <v>20.622641509433961</v>
      </c>
      <c r="L261" s="2"/>
      <c r="M261" s="2"/>
      <c r="N261" s="2"/>
      <c r="O261" s="2"/>
    </row>
    <row r="262" spans="1:15" ht="20.149999999999999" customHeight="1">
      <c r="A262" s="2" t="s">
        <v>385</v>
      </c>
      <c r="B262" s="2"/>
      <c r="C262" s="2" t="s">
        <v>244</v>
      </c>
      <c r="D262" s="2" t="s">
        <v>17</v>
      </c>
      <c r="E262" s="2" t="s">
        <v>245</v>
      </c>
      <c r="F262" s="2" t="s">
        <v>425</v>
      </c>
      <c r="G262" s="2" t="str">
        <f>VLOOKUP(A262&amp;F262,Sheet1!I:J,2,FALSE)</f>
        <v>SC304099</v>
      </c>
      <c r="H262" s="2" t="s">
        <v>397</v>
      </c>
      <c r="I262" s="2">
        <v>0</v>
      </c>
      <c r="J262" s="2">
        <v>0</v>
      </c>
      <c r="K262" s="2">
        <f t="shared" si="4"/>
        <v>0</v>
      </c>
      <c r="L262" s="2"/>
      <c r="M262" s="2"/>
      <c r="N262" s="2"/>
      <c r="O262" s="2"/>
    </row>
    <row r="263" spans="1:15" ht="15" customHeight="1">
      <c r="A263" s="2" t="s">
        <v>385</v>
      </c>
      <c r="B263" s="2"/>
      <c r="C263" s="2" t="s">
        <v>174</v>
      </c>
      <c r="D263" s="2" t="s">
        <v>22</v>
      </c>
      <c r="E263" s="2" t="s">
        <v>172</v>
      </c>
      <c r="F263" s="2" t="s">
        <v>419</v>
      </c>
      <c r="G263" s="2" t="s">
        <v>800</v>
      </c>
      <c r="H263" s="2" t="s">
        <v>393</v>
      </c>
      <c r="I263" s="2">
        <v>20.8</v>
      </c>
      <c r="J263" s="2">
        <v>403.4</v>
      </c>
      <c r="K263" s="2">
        <f t="shared" si="4"/>
        <v>19.394230769230766</v>
      </c>
      <c r="L263" s="2"/>
      <c r="M263" s="2"/>
      <c r="N263" s="2"/>
      <c r="O263" s="2"/>
    </row>
    <row r="264" spans="1:15" ht="15" customHeight="1">
      <c r="A264" s="2" t="s">
        <v>385</v>
      </c>
      <c r="B264" s="2"/>
      <c r="C264" s="2" t="s">
        <v>268</v>
      </c>
      <c r="D264" s="2" t="s">
        <v>17</v>
      </c>
      <c r="E264" s="2" t="s">
        <v>269</v>
      </c>
      <c r="F264" s="2" t="s">
        <v>419</v>
      </c>
      <c r="G264" s="2" t="str">
        <f>VLOOKUP(A264&amp;F264,Sheet1!I:J,2,FALSE)</f>
        <v>SC304924-PC07578-A-11</v>
      </c>
      <c r="H264" s="2" t="s">
        <v>393</v>
      </c>
      <c r="I264" s="2">
        <v>21.1</v>
      </c>
      <c r="J264" s="2">
        <v>427.3</v>
      </c>
      <c r="K264" s="2">
        <f t="shared" si="4"/>
        <v>20.251184834123222</v>
      </c>
      <c r="L264" s="2"/>
      <c r="M264" s="2"/>
      <c r="N264" s="2"/>
      <c r="O264" s="2"/>
    </row>
    <row r="265" spans="1:15" ht="15" customHeight="1">
      <c r="A265" s="2" t="s">
        <v>385</v>
      </c>
      <c r="B265" s="2"/>
      <c r="C265" s="2" t="s">
        <v>180</v>
      </c>
      <c r="D265" s="2" t="s">
        <v>30</v>
      </c>
      <c r="E265" s="2" t="s">
        <v>172</v>
      </c>
      <c r="F265" s="2" t="s">
        <v>420</v>
      </c>
      <c r="G265" s="2" t="s">
        <v>905</v>
      </c>
      <c r="H265" s="2" t="s">
        <v>414</v>
      </c>
      <c r="I265" s="2">
        <v>0</v>
      </c>
      <c r="J265" s="2">
        <v>0</v>
      </c>
      <c r="K265" s="2">
        <f t="shared" si="4"/>
        <v>0</v>
      </c>
      <c r="L265" s="2"/>
      <c r="M265" s="2"/>
      <c r="N265" s="2"/>
      <c r="O265" s="2"/>
    </row>
    <row r="266" spans="1:15" ht="15" customHeight="1">
      <c r="A266" s="2" t="s">
        <v>385</v>
      </c>
      <c r="B266" s="2"/>
      <c r="C266" s="2" t="s">
        <v>199</v>
      </c>
      <c r="D266" s="2" t="s">
        <v>22</v>
      </c>
      <c r="E266" s="2" t="s">
        <v>196</v>
      </c>
      <c r="F266" s="2" t="s">
        <v>420</v>
      </c>
      <c r="G266" s="2" t="str">
        <f>VLOOKUP(A266&amp;F266,Sheet1!I:J,2,FALSE)</f>
        <v>SC304925-PC07578-B-08</v>
      </c>
      <c r="H266" s="2" t="s">
        <v>414</v>
      </c>
      <c r="I266" s="2">
        <v>0</v>
      </c>
      <c r="J266" s="2">
        <v>0</v>
      </c>
      <c r="K266" s="2">
        <f t="shared" si="4"/>
        <v>0</v>
      </c>
      <c r="L266" s="2"/>
      <c r="M266" s="2"/>
      <c r="N266" s="2"/>
      <c r="O266" s="2"/>
    </row>
    <row r="267" spans="1:15" ht="15" customHeight="1">
      <c r="A267" s="2" t="s">
        <v>385</v>
      </c>
      <c r="B267" s="2"/>
      <c r="C267" s="2" t="s">
        <v>159</v>
      </c>
      <c r="D267" s="2" t="s">
        <v>34</v>
      </c>
      <c r="E267" s="2" t="s">
        <v>148</v>
      </c>
      <c r="F267" s="2" t="s">
        <v>415</v>
      </c>
      <c r="G267" s="2" t="str">
        <f>VLOOKUP(A267&amp;F267,Sheet1!I:J,2,FALSE)</f>
        <v>SC304926</v>
      </c>
      <c r="H267" s="2" t="s">
        <v>416</v>
      </c>
      <c r="I267" s="2">
        <v>24</v>
      </c>
      <c r="J267" s="2">
        <v>593.9</v>
      </c>
      <c r="K267" s="2">
        <f t="shared" si="4"/>
        <v>24.745833333333334</v>
      </c>
      <c r="L267" s="2"/>
      <c r="M267" s="2"/>
      <c r="N267" s="2"/>
      <c r="O267" s="2"/>
    </row>
    <row r="268" spans="1:15" ht="15" customHeight="1">
      <c r="A268" s="2" t="s">
        <v>385</v>
      </c>
      <c r="B268" s="2"/>
      <c r="C268" s="2" t="s">
        <v>53</v>
      </c>
      <c r="D268" s="2" t="s">
        <v>22</v>
      </c>
      <c r="E268" s="2" t="s">
        <v>50</v>
      </c>
      <c r="F268" s="2" t="s">
        <v>388</v>
      </c>
      <c r="G268" s="2" t="str">
        <f>VLOOKUP(A268&amp;F268,Sheet1!I:J,2,FALSE)</f>
        <v>SC304927</v>
      </c>
      <c r="H268" s="2" t="s">
        <v>389</v>
      </c>
      <c r="I268" s="2">
        <v>43.6</v>
      </c>
      <c r="J268" s="2">
        <v>1088.7</v>
      </c>
      <c r="K268" s="2">
        <f t="shared" si="4"/>
        <v>24.970183486238533</v>
      </c>
      <c r="L268" s="2"/>
      <c r="M268" s="2"/>
      <c r="N268" s="2"/>
      <c r="O268" s="2"/>
    </row>
    <row r="269" spans="1:15" ht="15" customHeight="1">
      <c r="A269" s="2" t="s">
        <v>385</v>
      </c>
      <c r="B269" s="2"/>
      <c r="C269" s="2" t="s">
        <v>78</v>
      </c>
      <c r="D269" s="2" t="s">
        <v>22</v>
      </c>
      <c r="E269" s="2" t="s">
        <v>75</v>
      </c>
      <c r="F269" s="2" t="s">
        <v>396</v>
      </c>
      <c r="G269" s="2" t="str">
        <f>VLOOKUP(A269&amp;F269,Sheet1!I:J,2,FALSE)</f>
        <v>SC304928</v>
      </c>
      <c r="H269" s="2" t="s">
        <v>397</v>
      </c>
      <c r="I269" s="2">
        <v>1.4</v>
      </c>
      <c r="J269" s="2">
        <v>5.6</v>
      </c>
      <c r="K269" s="2">
        <f t="shared" si="4"/>
        <v>4</v>
      </c>
      <c r="L269" s="2"/>
      <c r="M269" s="2"/>
      <c r="N269" s="2"/>
      <c r="O269" s="2"/>
    </row>
    <row r="270" spans="1:15" ht="15" customHeight="1">
      <c r="A270" s="2" t="s">
        <v>385</v>
      </c>
      <c r="B270" s="2"/>
      <c r="C270" s="2" t="s">
        <v>102</v>
      </c>
      <c r="D270" s="2" t="s">
        <v>22</v>
      </c>
      <c r="E270" s="2" t="s">
        <v>99</v>
      </c>
      <c r="F270" s="2" t="s">
        <v>402</v>
      </c>
      <c r="G270" s="2" t="str">
        <f>VLOOKUP(A270&amp;F270,Sheet1!I:J,2,FALSE)</f>
        <v>SC304929</v>
      </c>
      <c r="H270" s="2" t="s">
        <v>391</v>
      </c>
      <c r="I270" s="2">
        <v>21.6</v>
      </c>
      <c r="J270" s="2">
        <v>495.7</v>
      </c>
      <c r="K270" s="2">
        <f t="shared" si="4"/>
        <v>22.949074074074073</v>
      </c>
      <c r="L270" s="2"/>
      <c r="M270" s="2"/>
      <c r="N270" s="2"/>
      <c r="O270" s="2"/>
    </row>
    <row r="271" spans="1:15" ht="15" customHeight="1">
      <c r="A271" s="2" t="s">
        <v>385</v>
      </c>
      <c r="B271" s="2"/>
      <c r="C271" s="2" t="s">
        <v>126</v>
      </c>
      <c r="D271" s="2" t="s">
        <v>22</v>
      </c>
      <c r="E271" s="2" t="s">
        <v>123</v>
      </c>
      <c r="F271" s="2" t="s">
        <v>409</v>
      </c>
      <c r="G271" s="2" t="str">
        <f>VLOOKUP(A271&amp;F271,Sheet1!I:J,2,FALSE)</f>
        <v>SC304930</v>
      </c>
      <c r="H271" s="2" t="s">
        <v>399</v>
      </c>
      <c r="I271" s="2">
        <v>52.4</v>
      </c>
      <c r="J271" s="2">
        <v>1308.9000000000001</v>
      </c>
      <c r="K271" s="2">
        <f t="shared" si="4"/>
        <v>24.979007633587788</v>
      </c>
      <c r="L271" s="2"/>
      <c r="M271" s="2"/>
      <c r="N271" s="2"/>
      <c r="O271" s="2"/>
    </row>
    <row r="272" spans="1:15" ht="15" customHeight="1">
      <c r="A272" s="2" t="s">
        <v>385</v>
      </c>
      <c r="B272" s="2"/>
      <c r="C272" s="2" t="s">
        <v>151</v>
      </c>
      <c r="D272" s="2" t="s">
        <v>22</v>
      </c>
      <c r="E272" s="2" t="s">
        <v>148</v>
      </c>
      <c r="F272" s="2" t="s">
        <v>412</v>
      </c>
      <c r="G272" s="2" t="str">
        <f>VLOOKUP(A272&amp;F272,Sheet1!I:J,2,FALSE)</f>
        <v>SC304931</v>
      </c>
      <c r="H272" s="2" t="s">
        <v>404</v>
      </c>
      <c r="I272" s="2">
        <v>20.8</v>
      </c>
      <c r="J272" s="2">
        <v>404.1</v>
      </c>
      <c r="K272" s="2">
        <f t="shared" si="4"/>
        <v>19.427884615384617</v>
      </c>
      <c r="L272" s="2"/>
      <c r="M272" s="2"/>
      <c r="N272" s="2"/>
      <c r="O272" s="2"/>
    </row>
    <row r="273" spans="1:15" ht="20.149999999999999" customHeight="1">
      <c r="A273" s="2" t="s">
        <v>385</v>
      </c>
      <c r="B273" s="2"/>
      <c r="C273" s="2" t="s">
        <v>59</v>
      </c>
      <c r="D273" s="2" t="s">
        <v>30</v>
      </c>
      <c r="E273" s="2" t="s">
        <v>50</v>
      </c>
      <c r="F273" s="2" t="s">
        <v>392</v>
      </c>
      <c r="G273" s="2" t="s">
        <v>802</v>
      </c>
      <c r="H273" s="2" t="s">
        <v>393</v>
      </c>
      <c r="I273" s="2">
        <v>46</v>
      </c>
      <c r="J273" s="2">
        <v>1149.8</v>
      </c>
      <c r="K273" s="2">
        <f t="shared" si="4"/>
        <v>24.995652173913044</v>
      </c>
      <c r="L273" s="2"/>
      <c r="M273" s="2"/>
      <c r="N273" s="2"/>
      <c r="O273" s="2"/>
    </row>
    <row r="274" spans="1:15" ht="15" customHeight="1">
      <c r="A274" s="2" t="s">
        <v>385</v>
      </c>
      <c r="B274" s="2"/>
      <c r="C274" s="2" t="s">
        <v>129</v>
      </c>
      <c r="D274" s="2" t="s">
        <v>26</v>
      </c>
      <c r="E274" s="2" t="s">
        <v>123</v>
      </c>
      <c r="F274" s="2" t="s">
        <v>392</v>
      </c>
      <c r="G274" s="2" t="str">
        <f>VLOOKUP(A274&amp;F274,Sheet1!I:J,2,FALSE)</f>
        <v>SC304934-PC07578-C-05</v>
      </c>
      <c r="H274" s="2" t="s">
        <v>393</v>
      </c>
      <c r="I274" s="2">
        <v>31.2</v>
      </c>
      <c r="J274" s="2">
        <v>779.1</v>
      </c>
      <c r="K274" s="2">
        <f t="shared" si="4"/>
        <v>24.971153846153847</v>
      </c>
      <c r="L274" s="2"/>
      <c r="M274" s="2"/>
      <c r="N274" s="2"/>
      <c r="O274" s="2"/>
    </row>
    <row r="275" spans="1:15" ht="20.149999999999999" customHeight="1">
      <c r="A275" s="2" t="s">
        <v>385</v>
      </c>
      <c r="B275" s="2"/>
      <c r="C275" s="2" t="s">
        <v>153</v>
      </c>
      <c r="D275" s="2" t="s">
        <v>26</v>
      </c>
      <c r="E275" s="2" t="s">
        <v>148</v>
      </c>
      <c r="F275" s="2" t="s">
        <v>413</v>
      </c>
      <c r="G275" s="2" t="s">
        <v>907</v>
      </c>
      <c r="H275" s="2" t="s">
        <v>414</v>
      </c>
      <c r="I275" s="2">
        <v>0</v>
      </c>
      <c r="J275" s="2">
        <v>0</v>
      </c>
      <c r="K275" s="2">
        <f t="shared" si="4"/>
        <v>0</v>
      </c>
      <c r="L275" s="2"/>
      <c r="M275" s="2"/>
      <c r="N275" s="2"/>
      <c r="O275" s="2"/>
    </row>
    <row r="276" spans="1:15" ht="15" customHeight="1">
      <c r="A276" s="2" t="s">
        <v>385</v>
      </c>
      <c r="B276" s="2"/>
      <c r="C276" s="2" t="s">
        <v>248</v>
      </c>
      <c r="D276" s="2" t="s">
        <v>22</v>
      </c>
      <c r="E276" s="2" t="s">
        <v>245</v>
      </c>
      <c r="F276" s="2" t="s">
        <v>413</v>
      </c>
      <c r="G276" s="2" t="str">
        <f>VLOOKUP(A276&amp;F276,Sheet1!I:J,2,FALSE)</f>
        <v>SC304935-PC07578-B-10</v>
      </c>
      <c r="H276" s="2" t="s">
        <v>414</v>
      </c>
      <c r="I276" s="2">
        <v>12.6</v>
      </c>
      <c r="J276" s="2">
        <v>94.2</v>
      </c>
      <c r="K276" s="2">
        <f t="shared" si="4"/>
        <v>7.4761904761904763</v>
      </c>
      <c r="L276" s="2"/>
      <c r="M276" s="2"/>
      <c r="N276" s="2"/>
      <c r="O276" s="2"/>
    </row>
    <row r="277" spans="1:15" ht="15" customHeight="1">
      <c r="A277" s="2" t="s">
        <v>385</v>
      </c>
      <c r="B277" s="2"/>
      <c r="C277" s="2" t="s">
        <v>272</v>
      </c>
      <c r="D277" s="2" t="s">
        <v>22</v>
      </c>
      <c r="E277" s="2" t="s">
        <v>269</v>
      </c>
      <c r="F277" s="2" t="s">
        <v>427</v>
      </c>
      <c r="G277" s="2" t="str">
        <f>VLOOKUP(A277&amp;F277,Sheet1!I:J,2,FALSE)</f>
        <v>SC304936</v>
      </c>
      <c r="H277" s="2" t="s">
        <v>416</v>
      </c>
      <c r="I277" s="2">
        <v>21.4</v>
      </c>
      <c r="J277" s="2">
        <v>458.7</v>
      </c>
      <c r="K277" s="2">
        <f t="shared" si="4"/>
        <v>21.434579439252339</v>
      </c>
      <c r="L277" s="2"/>
      <c r="M277" s="2"/>
      <c r="N277" s="2"/>
      <c r="O277" s="2"/>
    </row>
    <row r="278" spans="1:15" ht="20.149999999999999" customHeight="1">
      <c r="A278" s="2" t="s">
        <v>385</v>
      </c>
      <c r="B278" s="2"/>
      <c r="C278" s="2" t="s">
        <v>108</v>
      </c>
      <c r="D278" s="2" t="s">
        <v>30</v>
      </c>
      <c r="E278" s="2" t="s">
        <v>99</v>
      </c>
      <c r="F278" s="2" t="s">
        <v>405</v>
      </c>
      <c r="G278" s="2" t="str">
        <f>VLOOKUP(A278&amp;F278,Sheet1!I:J,2,FALSE)</f>
        <v>SC304937</v>
      </c>
      <c r="H278" s="2" t="s">
        <v>389</v>
      </c>
      <c r="I278" s="2">
        <v>43.1</v>
      </c>
      <c r="J278" s="2">
        <v>1077</v>
      </c>
      <c r="K278" s="2">
        <f t="shared" si="4"/>
        <v>24.988399071925752</v>
      </c>
      <c r="L278" s="2"/>
      <c r="M278" s="2"/>
      <c r="N278" s="2"/>
      <c r="O278" s="2"/>
    </row>
    <row r="279" spans="1:15" ht="15" customHeight="1">
      <c r="A279" s="2" t="s">
        <v>385</v>
      </c>
      <c r="B279" s="2"/>
      <c r="C279" s="2" t="s">
        <v>256</v>
      </c>
      <c r="D279" s="2" t="s">
        <v>34</v>
      </c>
      <c r="E279" s="2" t="s">
        <v>245</v>
      </c>
      <c r="F279" s="2" t="s">
        <v>426</v>
      </c>
      <c r="G279" s="2" t="str">
        <f>VLOOKUP(A279&amp;F279,Sheet1!I:J,2,FALSE)</f>
        <v>SC304938</v>
      </c>
      <c r="H279" s="2" t="s">
        <v>397</v>
      </c>
      <c r="I279" s="2">
        <v>1.6</v>
      </c>
      <c r="J279" s="2">
        <v>6.3</v>
      </c>
      <c r="K279" s="2">
        <f t="shared" si="4"/>
        <v>3.9374999999999996</v>
      </c>
      <c r="L279" s="2"/>
      <c r="M279" s="2"/>
      <c r="N279" s="2"/>
      <c r="O279" s="2"/>
    </row>
    <row r="280" spans="1:15" ht="15" customHeight="1">
      <c r="A280" s="2" t="s">
        <v>385</v>
      </c>
      <c r="B280" s="2"/>
      <c r="C280" s="2" t="s">
        <v>56</v>
      </c>
      <c r="D280" s="2" t="s">
        <v>26</v>
      </c>
      <c r="E280" s="2" t="s">
        <v>50</v>
      </c>
      <c r="F280" s="2" t="s">
        <v>390</v>
      </c>
      <c r="G280" s="2" t="str">
        <f>VLOOKUP(A280&amp;F280,Sheet1!I:J,2,FALSE)</f>
        <v>SC304939</v>
      </c>
      <c r="H280" s="2" t="s">
        <v>391</v>
      </c>
      <c r="I280" s="2">
        <v>0</v>
      </c>
      <c r="J280" s="2">
        <v>0</v>
      </c>
      <c r="K280" s="2">
        <f t="shared" si="4"/>
        <v>0</v>
      </c>
      <c r="L280" s="2"/>
      <c r="M280" s="2"/>
      <c r="N280" s="2"/>
      <c r="O280" s="2"/>
    </row>
    <row r="281" spans="1:15" ht="15" customHeight="1">
      <c r="A281" s="2" t="s">
        <v>385</v>
      </c>
      <c r="B281" s="2"/>
      <c r="C281" s="2" t="s">
        <v>81</v>
      </c>
      <c r="D281" s="2" t="s">
        <v>26</v>
      </c>
      <c r="E281" s="2" t="s">
        <v>75</v>
      </c>
      <c r="F281" s="2" t="s">
        <v>398</v>
      </c>
      <c r="G281" s="2" t="str">
        <f>VLOOKUP(A281&amp;F281,Sheet1!I:J,2,FALSE)</f>
        <v>SC304940</v>
      </c>
      <c r="H281" s="2" t="s">
        <v>399</v>
      </c>
      <c r="I281" s="2">
        <v>33.200000000000003</v>
      </c>
      <c r="J281" s="2">
        <v>830.8</v>
      </c>
      <c r="K281" s="2">
        <f t="shared" si="4"/>
        <v>25.024096385542165</v>
      </c>
      <c r="L281" s="2"/>
      <c r="M281" s="2"/>
      <c r="N281" s="2"/>
      <c r="O281" s="2"/>
    </row>
    <row r="282" spans="1:15" ht="15" customHeight="1">
      <c r="A282" s="2" t="s">
        <v>385</v>
      </c>
      <c r="B282" s="2"/>
      <c r="C282" s="2" t="s">
        <v>105</v>
      </c>
      <c r="D282" s="2" t="s">
        <v>26</v>
      </c>
      <c r="E282" s="2" t="s">
        <v>99</v>
      </c>
      <c r="F282" s="2" t="s">
        <v>403</v>
      </c>
      <c r="G282" s="2" t="str">
        <f>VLOOKUP(A282&amp;F282,Sheet1!I:J,2,FALSE)</f>
        <v>SC304941</v>
      </c>
      <c r="H282" s="2" t="s">
        <v>404</v>
      </c>
      <c r="I282" s="2">
        <v>0</v>
      </c>
      <c r="J282" s="2">
        <v>0</v>
      </c>
      <c r="K282" s="2">
        <f t="shared" si="4"/>
        <v>0</v>
      </c>
      <c r="L282" s="2"/>
      <c r="M282" s="2"/>
      <c r="N282" s="2"/>
      <c r="O282" s="2"/>
    </row>
    <row r="283" spans="1:15" ht="15" customHeight="1">
      <c r="A283" s="2" t="s">
        <v>385</v>
      </c>
      <c r="B283" s="2"/>
      <c r="C283" s="2" t="s">
        <v>293</v>
      </c>
      <c r="D283" s="2" t="s">
        <v>17</v>
      </c>
      <c r="E283" s="2" t="s">
        <v>294</v>
      </c>
      <c r="F283" s="2" t="s">
        <v>428</v>
      </c>
      <c r="G283" s="2" t="str">
        <f>VLOOKUP(A283&amp;F283,Sheet1!I:J,2,FALSE)</f>
        <v>SC326763</v>
      </c>
      <c r="H283" s="2" t="s">
        <v>429</v>
      </c>
      <c r="I283" s="2">
        <v>0</v>
      </c>
      <c r="J283" s="2">
        <v>0</v>
      </c>
      <c r="K283" s="2">
        <f t="shared" si="4"/>
        <v>0</v>
      </c>
      <c r="L283" s="2"/>
      <c r="M283" s="2"/>
      <c r="N283" s="2"/>
      <c r="O283" s="2"/>
    </row>
    <row r="284" spans="1:15" ht="15" customHeight="1">
      <c r="A284" s="2" t="s">
        <v>385</v>
      </c>
      <c r="B284" s="2"/>
      <c r="C284" s="2" t="s">
        <v>297</v>
      </c>
      <c r="D284" s="2" t="s">
        <v>22</v>
      </c>
      <c r="E284" s="2" t="s">
        <v>294</v>
      </c>
      <c r="F284" s="2" t="s">
        <v>430</v>
      </c>
      <c r="G284" s="2" t="str">
        <f>VLOOKUP(A284&amp;F284,Sheet1!I:J,2,FALSE)</f>
        <v>SC326764</v>
      </c>
      <c r="H284" s="2" t="s">
        <v>431</v>
      </c>
      <c r="I284" s="2">
        <v>35.200000000000003</v>
      </c>
      <c r="J284" s="2">
        <v>879.4</v>
      </c>
      <c r="K284" s="2">
        <f t="shared" si="4"/>
        <v>24.982954545454543</v>
      </c>
      <c r="L284" s="2"/>
      <c r="M284" s="2"/>
      <c r="N284" s="2"/>
      <c r="O284" s="2"/>
    </row>
    <row r="285" spans="1:15" ht="15" customHeight="1">
      <c r="A285" s="2" t="s">
        <v>385</v>
      </c>
      <c r="B285" s="2"/>
      <c r="C285" s="2" t="s">
        <v>300</v>
      </c>
      <c r="D285" s="2" t="s">
        <v>26</v>
      </c>
      <c r="E285" s="2" t="s">
        <v>294</v>
      </c>
      <c r="F285" s="2" t="s">
        <v>432</v>
      </c>
      <c r="G285" s="2" t="str">
        <f>VLOOKUP(A285&amp;F285,Sheet1!I:J,2,FALSE)</f>
        <v>SC326765</v>
      </c>
      <c r="H285" s="2" t="s">
        <v>433</v>
      </c>
      <c r="I285" s="2">
        <v>22.1</v>
      </c>
      <c r="J285" s="2">
        <v>562.70000000000005</v>
      </c>
      <c r="K285" s="2">
        <f t="shared" si="4"/>
        <v>25.461538461538463</v>
      </c>
      <c r="L285" s="2"/>
      <c r="M285" s="2"/>
      <c r="N285" s="2"/>
      <c r="O285" s="2"/>
    </row>
    <row r="286" spans="1:15" ht="15" customHeight="1">
      <c r="A286" s="2" t="s">
        <v>385</v>
      </c>
      <c r="B286" s="2"/>
      <c r="C286" s="2" t="s">
        <v>303</v>
      </c>
      <c r="D286" s="2" t="s">
        <v>30</v>
      </c>
      <c r="E286" s="2" t="s">
        <v>294</v>
      </c>
      <c r="F286" s="2" t="s">
        <v>434</v>
      </c>
      <c r="G286" s="2" t="str">
        <f>VLOOKUP(A286&amp;F286,Sheet1!I:J,2,FALSE)</f>
        <v>SC326766</v>
      </c>
      <c r="H286" s="2" t="s">
        <v>435</v>
      </c>
      <c r="I286" s="2">
        <v>52.5</v>
      </c>
      <c r="J286" s="2">
        <v>1312.1</v>
      </c>
      <c r="K286" s="2">
        <f t="shared" si="4"/>
        <v>24.992380952380952</v>
      </c>
      <c r="L286" s="2"/>
      <c r="M286" s="2"/>
      <c r="N286" s="2"/>
      <c r="O286" s="2"/>
    </row>
    <row r="287" spans="1:15" ht="15" customHeight="1">
      <c r="A287" s="2" t="s">
        <v>385</v>
      </c>
      <c r="B287" s="2"/>
      <c r="C287" s="2" t="s">
        <v>306</v>
      </c>
      <c r="D287" s="2" t="s">
        <v>34</v>
      </c>
      <c r="E287" s="2" t="s">
        <v>294</v>
      </c>
      <c r="F287" s="2" t="s">
        <v>436</v>
      </c>
      <c r="G287" s="2" t="str">
        <f>VLOOKUP(A287&amp;F287,Sheet1!I:J,2,FALSE)</f>
        <v>SC326767</v>
      </c>
      <c r="H287" s="2" t="s">
        <v>437</v>
      </c>
      <c r="I287" s="2">
        <v>35.799999999999997</v>
      </c>
      <c r="J287" s="2">
        <v>895.3</v>
      </c>
      <c r="K287" s="2">
        <f t="shared" si="4"/>
        <v>25.008379888268156</v>
      </c>
      <c r="L287" s="2"/>
      <c r="M287" s="2"/>
      <c r="N287" s="2"/>
      <c r="O287" s="2"/>
    </row>
    <row r="288" spans="1:15" ht="15" customHeight="1">
      <c r="A288" s="2" t="s">
        <v>385</v>
      </c>
      <c r="B288" s="2"/>
      <c r="C288" s="2" t="s">
        <v>309</v>
      </c>
      <c r="D288" s="2" t="s">
        <v>38</v>
      </c>
      <c r="E288" s="2" t="s">
        <v>294</v>
      </c>
      <c r="F288" s="2" t="s">
        <v>438</v>
      </c>
      <c r="G288" s="2" t="str">
        <f>VLOOKUP(A288&amp;F288,Sheet1!I:J,2,FALSE)</f>
        <v>SC326768</v>
      </c>
      <c r="H288" s="2" t="s">
        <v>439</v>
      </c>
      <c r="I288" s="2">
        <v>35.299999999999997</v>
      </c>
      <c r="J288" s="2">
        <v>883.3</v>
      </c>
      <c r="K288" s="2">
        <f t="shared" si="4"/>
        <v>25.022662889518415</v>
      </c>
      <c r="L288" s="2"/>
      <c r="M288" s="2"/>
      <c r="N288" s="2"/>
      <c r="O288" s="2"/>
    </row>
    <row r="289" spans="1:15" ht="15" customHeight="1">
      <c r="A289" s="2" t="s">
        <v>600</v>
      </c>
      <c r="B289" s="2"/>
      <c r="C289" s="2" t="s">
        <v>144</v>
      </c>
      <c r="D289" s="2" t="s">
        <v>46</v>
      </c>
      <c r="E289" s="2" t="s">
        <v>123</v>
      </c>
      <c r="F289" s="2" t="s">
        <v>667</v>
      </c>
      <c r="G289" s="2" t="str">
        <f>VLOOKUP(A289&amp;F289,Sheet1!I:J,2,FALSE)</f>
        <v>SC502441</v>
      </c>
      <c r="H289" s="2" t="s">
        <v>668</v>
      </c>
      <c r="I289" s="2">
        <v>22.5</v>
      </c>
      <c r="J289" s="2">
        <v>634.79999999999995</v>
      </c>
      <c r="K289" s="2">
        <f t="shared" si="4"/>
        <v>28.213333333333331</v>
      </c>
      <c r="L289" s="2"/>
      <c r="M289" s="2"/>
      <c r="N289" s="2"/>
      <c r="O289" s="2"/>
    </row>
    <row r="290" spans="1:15" ht="15" customHeight="1">
      <c r="A290" s="2" t="s">
        <v>600</v>
      </c>
      <c r="B290" s="2"/>
      <c r="C290" s="2" t="s">
        <v>202</v>
      </c>
      <c r="D290" s="2" t="s">
        <v>26</v>
      </c>
      <c r="E290" s="2" t="s">
        <v>196</v>
      </c>
      <c r="F290" s="2" t="s">
        <v>700</v>
      </c>
      <c r="G290" s="2" t="str">
        <f>VLOOKUP(A290&amp;F290,Sheet1!I:J,2,FALSE)</f>
        <v>SC502442</v>
      </c>
      <c r="H290" s="2" t="s">
        <v>701</v>
      </c>
      <c r="I290" s="2">
        <v>0</v>
      </c>
      <c r="J290" s="2">
        <v>0</v>
      </c>
      <c r="K290" s="2">
        <f t="shared" si="4"/>
        <v>0</v>
      </c>
      <c r="L290" s="2"/>
      <c r="M290" s="2"/>
      <c r="N290" s="2"/>
      <c r="O290" s="2"/>
    </row>
    <row r="291" spans="1:15" ht="15" customHeight="1">
      <c r="A291" s="2" t="s">
        <v>440</v>
      </c>
      <c r="B291" s="2"/>
      <c r="C291" s="2" t="s">
        <v>265</v>
      </c>
      <c r="D291" s="2" t="s">
        <v>46</v>
      </c>
      <c r="E291" s="2" t="s">
        <v>245</v>
      </c>
      <c r="F291" s="2" t="s">
        <v>577</v>
      </c>
      <c r="G291" s="2" t="str">
        <f>VLOOKUP(A291&amp;F291,Sheet1!I:J,2,FALSE)</f>
        <v>SC502443</v>
      </c>
      <c r="H291" s="2" t="s">
        <v>578</v>
      </c>
      <c r="I291" s="2">
        <v>23.5</v>
      </c>
      <c r="J291" s="2">
        <v>950.9</v>
      </c>
      <c r="K291" s="2">
        <f t="shared" si="4"/>
        <v>40.46382978723404</v>
      </c>
      <c r="L291" s="2"/>
      <c r="M291" s="2"/>
      <c r="N291" s="2"/>
      <c r="O291" s="2"/>
    </row>
    <row r="292" spans="1:15" ht="15" customHeight="1">
      <c r="A292" s="2" t="s">
        <v>600</v>
      </c>
      <c r="B292" s="2"/>
      <c r="C292" s="2" t="s">
        <v>180</v>
      </c>
      <c r="D292" s="2" t="s">
        <v>30</v>
      </c>
      <c r="E292" s="2" t="s">
        <v>172</v>
      </c>
      <c r="F292" s="2" t="s">
        <v>687</v>
      </c>
      <c r="G292" s="2" t="str">
        <f>VLOOKUP(A292&amp;F292,Sheet1!I:J,2,FALSE)</f>
        <v>SC502444</v>
      </c>
      <c r="H292" s="2" t="s">
        <v>688</v>
      </c>
      <c r="I292" s="2">
        <v>22.7</v>
      </c>
      <c r="J292" s="2">
        <v>695.9</v>
      </c>
      <c r="K292" s="2">
        <f t="shared" si="4"/>
        <v>30.656387665198238</v>
      </c>
      <c r="L292" s="2"/>
      <c r="M292" s="2"/>
      <c r="N292" s="2"/>
      <c r="O292" s="2"/>
    </row>
    <row r="293" spans="1:15" ht="15" customHeight="1">
      <c r="A293" s="2" t="s">
        <v>440</v>
      </c>
      <c r="B293" s="2"/>
      <c r="C293" s="2" t="s">
        <v>62</v>
      </c>
      <c r="D293" s="2" t="s">
        <v>34</v>
      </c>
      <c r="E293" s="2" t="s">
        <v>50</v>
      </c>
      <c r="F293" s="2" t="s">
        <v>462</v>
      </c>
      <c r="G293" s="2" t="str">
        <f>VLOOKUP(A293&amp;F293,Sheet1!I:J,2,FALSE)</f>
        <v>SC502445</v>
      </c>
      <c r="H293" s="2" t="s">
        <v>463</v>
      </c>
      <c r="I293" s="2">
        <v>0</v>
      </c>
      <c r="J293" s="2">
        <v>0</v>
      </c>
      <c r="K293" s="2">
        <f t="shared" si="4"/>
        <v>0</v>
      </c>
      <c r="L293" s="2"/>
      <c r="M293" s="2"/>
      <c r="N293" s="2"/>
      <c r="O293" s="2"/>
    </row>
    <row r="294" spans="1:15" ht="20.149999999999999" customHeight="1">
      <c r="A294" s="2" t="s">
        <v>600</v>
      </c>
      <c r="B294" s="2"/>
      <c r="C294" s="2" t="s">
        <v>265</v>
      </c>
      <c r="D294" s="2" t="s">
        <v>46</v>
      </c>
      <c r="E294" s="2" t="s">
        <v>245</v>
      </c>
      <c r="F294" s="2" t="s">
        <v>735</v>
      </c>
      <c r="G294" s="2" t="str">
        <f>VLOOKUP(A294&amp;F294,Sheet1!I:J,2,FALSE)</f>
        <v>SC502446</v>
      </c>
      <c r="H294" s="2" t="s">
        <v>463</v>
      </c>
      <c r="I294" s="2">
        <v>0</v>
      </c>
      <c r="J294" s="2">
        <v>0</v>
      </c>
      <c r="K294" s="2">
        <f t="shared" si="4"/>
        <v>0</v>
      </c>
      <c r="L294" s="2"/>
      <c r="M294" s="2"/>
      <c r="N294" s="2"/>
      <c r="O294" s="2"/>
    </row>
    <row r="295" spans="1:15" ht="15" customHeight="1">
      <c r="A295" s="2" t="s">
        <v>440</v>
      </c>
      <c r="B295" s="2"/>
      <c r="C295" s="2" t="s">
        <v>74</v>
      </c>
      <c r="D295" s="2" t="s">
        <v>17</v>
      </c>
      <c r="E295" s="2" t="s">
        <v>75</v>
      </c>
      <c r="F295" s="2" t="s">
        <v>469</v>
      </c>
      <c r="G295" s="2" t="str">
        <f>VLOOKUP(A295&amp;F295,Sheet1!I:J,2,FALSE)</f>
        <v>SC502447</v>
      </c>
      <c r="H295" s="2" t="s">
        <v>470</v>
      </c>
      <c r="I295" s="2">
        <v>23.4</v>
      </c>
      <c r="J295" s="2">
        <v>886.4</v>
      </c>
      <c r="K295" s="2">
        <f t="shared" si="4"/>
        <v>37.880341880341881</v>
      </c>
      <c r="L295" s="2"/>
      <c r="M295" s="2"/>
      <c r="N295" s="2"/>
      <c r="O295" s="2"/>
    </row>
    <row r="296" spans="1:15" ht="15" customHeight="1">
      <c r="A296" s="2" t="s">
        <v>600</v>
      </c>
      <c r="B296" s="2"/>
      <c r="C296" s="2" t="s">
        <v>214</v>
      </c>
      <c r="D296" s="2" t="s">
        <v>42</v>
      </c>
      <c r="E296" s="2" t="s">
        <v>196</v>
      </c>
      <c r="F296" s="2" t="s">
        <v>708</v>
      </c>
      <c r="G296" s="2" t="str">
        <f>VLOOKUP(A296&amp;F296,Sheet1!I:J,2,FALSE)</f>
        <v>SC502448</v>
      </c>
      <c r="H296" s="2" t="s">
        <v>709</v>
      </c>
      <c r="I296" s="2">
        <v>22.9</v>
      </c>
      <c r="J296" s="2">
        <v>741.9</v>
      </c>
      <c r="K296" s="2">
        <f t="shared" si="4"/>
        <v>32.397379912663759</v>
      </c>
      <c r="L296" s="2"/>
      <c r="M296" s="2"/>
      <c r="N296" s="2"/>
      <c r="O296" s="2"/>
    </row>
    <row r="297" spans="1:15" ht="15" customHeight="1">
      <c r="A297" s="2" t="s">
        <v>440</v>
      </c>
      <c r="B297" s="2"/>
      <c r="C297" s="2" t="s">
        <v>253</v>
      </c>
      <c r="D297" s="2" t="s">
        <v>30</v>
      </c>
      <c r="E297" s="2" t="s">
        <v>245</v>
      </c>
      <c r="F297" s="2" t="s">
        <v>570</v>
      </c>
      <c r="G297" s="2" t="str">
        <f>VLOOKUP(A297&amp;F297,Sheet1!I:J,2,FALSE)</f>
        <v>SC502449</v>
      </c>
      <c r="H297" s="2" t="s">
        <v>463</v>
      </c>
      <c r="I297" s="2">
        <v>0</v>
      </c>
      <c r="J297" s="2">
        <v>0</v>
      </c>
      <c r="K297" s="2">
        <f t="shared" si="4"/>
        <v>0</v>
      </c>
      <c r="L297" s="2"/>
      <c r="M297" s="2"/>
      <c r="N297" s="2"/>
      <c r="O297" s="2"/>
    </row>
    <row r="298" spans="1:15" ht="15" customHeight="1">
      <c r="A298" s="2" t="s">
        <v>440</v>
      </c>
      <c r="B298" s="2"/>
      <c r="C298" s="2" t="s">
        <v>71</v>
      </c>
      <c r="D298" s="2" t="s">
        <v>46</v>
      </c>
      <c r="E298" s="2" t="s">
        <v>50</v>
      </c>
      <c r="F298" s="2" t="s">
        <v>468</v>
      </c>
      <c r="G298" s="2" t="str">
        <f>VLOOKUP(A298&amp;F298,Sheet1!I:J,2,FALSE)</f>
        <v>SC502450</v>
      </c>
      <c r="H298" s="2" t="s">
        <v>463</v>
      </c>
      <c r="I298" s="2">
        <v>0</v>
      </c>
      <c r="J298" s="2">
        <v>0</v>
      </c>
      <c r="K298" s="2">
        <f t="shared" si="4"/>
        <v>0</v>
      </c>
      <c r="L298" s="2"/>
      <c r="M298" s="2"/>
      <c r="N298" s="2"/>
      <c r="O298" s="2"/>
    </row>
    <row r="299" spans="1:15" ht="15" customHeight="1">
      <c r="A299" s="2" t="s">
        <v>440</v>
      </c>
      <c r="B299" s="2"/>
      <c r="C299" s="2" t="s">
        <v>49</v>
      </c>
      <c r="D299" s="2" t="s">
        <v>17</v>
      </c>
      <c r="E299" s="2" t="s">
        <v>50</v>
      </c>
      <c r="F299" s="2" t="s">
        <v>454</v>
      </c>
      <c r="G299" s="2" t="str">
        <f>VLOOKUP(A299&amp;F299,Sheet1!I:J,2,FALSE)</f>
        <v>SC502451</v>
      </c>
      <c r="H299" s="2" t="s">
        <v>455</v>
      </c>
      <c r="I299" s="2">
        <v>19.7</v>
      </c>
      <c r="J299" s="2">
        <v>315.2</v>
      </c>
      <c r="K299" s="2">
        <f t="shared" si="4"/>
        <v>16</v>
      </c>
      <c r="L299" s="2"/>
      <c r="M299" s="2"/>
      <c r="N299" s="2"/>
      <c r="O299" s="2"/>
    </row>
    <row r="300" spans="1:15" ht="15" customHeight="1">
      <c r="A300" s="2" t="s">
        <v>600</v>
      </c>
      <c r="B300" s="2"/>
      <c r="C300" s="2" t="s">
        <v>171</v>
      </c>
      <c r="D300" s="2" t="s">
        <v>17</v>
      </c>
      <c r="E300" s="2" t="s">
        <v>172</v>
      </c>
      <c r="F300" s="2" t="s">
        <v>683</v>
      </c>
      <c r="G300" s="2" t="str">
        <f>VLOOKUP(A300&amp;F300,Sheet1!I:J,2,FALSE)</f>
        <v>SC502452</v>
      </c>
      <c r="H300" s="2" t="s">
        <v>455</v>
      </c>
      <c r="I300" s="2">
        <v>22.9</v>
      </c>
      <c r="J300" s="2">
        <v>745.5</v>
      </c>
      <c r="K300" s="2">
        <f t="shared" si="4"/>
        <v>32.554585152838428</v>
      </c>
      <c r="L300" s="2"/>
      <c r="M300" s="2"/>
      <c r="N300" s="2"/>
      <c r="O300" s="2"/>
    </row>
    <row r="301" spans="1:15" ht="20.149999999999999" customHeight="1">
      <c r="A301" s="2" t="s">
        <v>440</v>
      </c>
      <c r="B301" s="2"/>
      <c r="C301" s="2" t="s">
        <v>25</v>
      </c>
      <c r="D301" s="2" t="s">
        <v>26</v>
      </c>
      <c r="E301" s="2" t="s">
        <v>18</v>
      </c>
      <c r="F301" s="2" t="s">
        <v>444</v>
      </c>
      <c r="G301" s="2" t="str">
        <f>VLOOKUP(A301&amp;F301,Sheet1!I:J,2,FALSE)</f>
        <v>SC502453</v>
      </c>
      <c r="H301" s="2" t="s">
        <v>445</v>
      </c>
      <c r="I301" s="2">
        <v>22.5</v>
      </c>
      <c r="J301" s="2">
        <v>649.29999999999995</v>
      </c>
      <c r="K301" s="2">
        <f t="shared" si="4"/>
        <v>28.857777777777777</v>
      </c>
      <c r="L301" s="2"/>
      <c r="M301" s="2"/>
      <c r="N301" s="2"/>
      <c r="O301" s="2"/>
    </row>
    <row r="302" spans="1:15" ht="15" customHeight="1">
      <c r="A302" s="2" t="s">
        <v>440</v>
      </c>
      <c r="B302" s="2"/>
      <c r="C302" s="2" t="s">
        <v>156</v>
      </c>
      <c r="D302" s="2" t="s">
        <v>30</v>
      </c>
      <c r="E302" s="2" t="s">
        <v>148</v>
      </c>
      <c r="F302" s="2" t="s">
        <v>517</v>
      </c>
      <c r="G302" s="2" t="str">
        <f>VLOOKUP(A302&amp;F302,Sheet1!I:J,2,FALSE)</f>
        <v>SC502454</v>
      </c>
      <c r="H302" s="2" t="s">
        <v>518</v>
      </c>
      <c r="I302" s="2">
        <v>4.7</v>
      </c>
      <c r="J302" s="2">
        <v>21.9</v>
      </c>
      <c r="K302" s="2">
        <f t="shared" si="4"/>
        <v>4.6595744680851059</v>
      </c>
      <c r="L302" s="2"/>
      <c r="M302" s="2"/>
      <c r="N302" s="2"/>
      <c r="O302" s="2"/>
    </row>
    <row r="303" spans="1:15" ht="15" customHeight="1">
      <c r="A303" s="2" t="s">
        <v>440</v>
      </c>
      <c r="B303" s="2"/>
      <c r="C303" s="2" t="s">
        <v>90</v>
      </c>
      <c r="D303" s="2" t="s">
        <v>38</v>
      </c>
      <c r="E303" s="2" t="s">
        <v>75</v>
      </c>
      <c r="F303" s="2" t="s">
        <v>477</v>
      </c>
      <c r="G303" s="2" t="str">
        <f>VLOOKUP(A303&amp;F303,Sheet1!I:J,2,FALSE)</f>
        <v>SC502455</v>
      </c>
      <c r="H303" s="2" t="s">
        <v>478</v>
      </c>
      <c r="I303" s="2">
        <v>23</v>
      </c>
      <c r="J303" s="2">
        <v>762.9</v>
      </c>
      <c r="K303" s="2">
        <f t="shared" si="4"/>
        <v>33.169565217391302</v>
      </c>
      <c r="L303" s="2"/>
      <c r="M303" s="2"/>
      <c r="N303" s="2"/>
      <c r="O303" s="2"/>
    </row>
    <row r="304" spans="1:15" ht="15" customHeight="1">
      <c r="A304" s="2" t="s">
        <v>600</v>
      </c>
      <c r="B304" s="2"/>
      <c r="C304" s="2" t="s">
        <v>151</v>
      </c>
      <c r="D304" s="2" t="s">
        <v>22</v>
      </c>
      <c r="E304" s="2" t="s">
        <v>148</v>
      </c>
      <c r="F304" s="2" t="s">
        <v>671</v>
      </c>
      <c r="G304" s="2" t="str">
        <f>VLOOKUP(A304&amp;F304,Sheet1!I:J,2,FALSE)</f>
        <v>SC502456</v>
      </c>
      <c r="H304" s="2" t="s">
        <v>672</v>
      </c>
      <c r="I304" s="2">
        <v>19.399999999999999</v>
      </c>
      <c r="J304" s="2">
        <v>291.60000000000002</v>
      </c>
      <c r="K304" s="2">
        <f t="shared" si="4"/>
        <v>15.030927835051548</v>
      </c>
      <c r="L304" s="2"/>
      <c r="M304" s="2"/>
      <c r="N304" s="2"/>
      <c r="O304" s="2"/>
    </row>
    <row r="305" spans="1:15" ht="15" customHeight="1">
      <c r="A305" s="2" t="s">
        <v>440</v>
      </c>
      <c r="B305" s="2"/>
      <c r="C305" s="2" t="s">
        <v>199</v>
      </c>
      <c r="D305" s="2" t="s">
        <v>22</v>
      </c>
      <c r="E305" s="2" t="s">
        <v>196</v>
      </c>
      <c r="F305" s="2" t="s">
        <v>540</v>
      </c>
      <c r="G305" s="2" t="str">
        <f>VLOOKUP(A305&amp;F305,Sheet1!I:J,2,FALSE)</f>
        <v>SC502457</v>
      </c>
      <c r="H305" s="2" t="s">
        <v>541</v>
      </c>
      <c r="I305" s="2">
        <v>10.5</v>
      </c>
      <c r="J305" s="2">
        <v>68.2</v>
      </c>
      <c r="K305" s="2">
        <f t="shared" si="4"/>
        <v>6.4952380952380953</v>
      </c>
      <c r="L305" s="2"/>
      <c r="M305" s="2"/>
      <c r="N305" s="2"/>
      <c r="O305" s="2"/>
    </row>
    <row r="306" spans="1:15" ht="15" customHeight="1">
      <c r="A306" s="2" t="s">
        <v>600</v>
      </c>
      <c r="B306" s="2"/>
      <c r="C306" s="2" t="s">
        <v>68</v>
      </c>
      <c r="D306" s="2" t="s">
        <v>42</v>
      </c>
      <c r="E306" s="2" t="s">
        <v>50</v>
      </c>
      <c r="F306" s="2" t="s">
        <v>626</v>
      </c>
      <c r="G306" s="2" t="str">
        <f>VLOOKUP(A306&amp;F306,Sheet1!I:J,2,FALSE)</f>
        <v>SC502458</v>
      </c>
      <c r="H306" s="2" t="s">
        <v>627</v>
      </c>
      <c r="I306" s="2">
        <v>15.5</v>
      </c>
      <c r="J306" s="2">
        <v>148.30000000000001</v>
      </c>
      <c r="K306" s="2">
        <f t="shared" si="4"/>
        <v>9.5677419354838715</v>
      </c>
      <c r="L306" s="2"/>
      <c r="M306" s="2"/>
      <c r="N306" s="2"/>
      <c r="O306" s="2"/>
    </row>
    <row r="307" spans="1:15" ht="15" customHeight="1">
      <c r="A307" s="2" t="s">
        <v>440</v>
      </c>
      <c r="B307" s="2"/>
      <c r="C307" s="2" t="s">
        <v>78</v>
      </c>
      <c r="D307" s="2" t="s">
        <v>22</v>
      </c>
      <c r="E307" s="2" t="s">
        <v>75</v>
      </c>
      <c r="F307" s="2" t="s">
        <v>471</v>
      </c>
      <c r="G307" s="2" t="str">
        <f>VLOOKUP(A307&amp;F307,Sheet1!I:J,2,FALSE)</f>
        <v>SC502459</v>
      </c>
      <c r="H307" s="2" t="s">
        <v>472</v>
      </c>
      <c r="I307" s="2">
        <v>22.3</v>
      </c>
      <c r="J307" s="2">
        <v>599.9</v>
      </c>
      <c r="K307" s="2">
        <f t="shared" si="4"/>
        <v>26.901345291479817</v>
      </c>
      <c r="L307" s="2"/>
      <c r="M307" s="2"/>
      <c r="N307" s="2"/>
      <c r="O307" s="2"/>
    </row>
    <row r="308" spans="1:15" ht="15" customHeight="1">
      <c r="A308" s="2" t="s">
        <v>440</v>
      </c>
      <c r="B308" s="2"/>
      <c r="C308" s="2" t="s">
        <v>229</v>
      </c>
      <c r="D308" s="2" t="s">
        <v>30</v>
      </c>
      <c r="E308" s="2" t="s">
        <v>220</v>
      </c>
      <c r="F308" s="2" t="s">
        <v>557</v>
      </c>
      <c r="G308" s="2" t="str">
        <f>VLOOKUP(A308&amp;F308,Sheet1!I:J,2,FALSE)</f>
        <v>SC510683</v>
      </c>
      <c r="H308" s="2" t="s">
        <v>558</v>
      </c>
      <c r="I308" s="2">
        <v>20.6</v>
      </c>
      <c r="J308" s="2">
        <v>385.2</v>
      </c>
      <c r="K308" s="2">
        <f t="shared" si="4"/>
        <v>18.699029126213592</v>
      </c>
      <c r="L308" s="2"/>
      <c r="M308" s="2"/>
      <c r="N308" s="2"/>
      <c r="O308" s="2"/>
    </row>
    <row r="309" spans="1:15" ht="20.149999999999999" customHeight="1">
      <c r="A309" s="2" t="s">
        <v>600</v>
      </c>
      <c r="B309" s="2"/>
      <c r="C309" s="2" t="s">
        <v>33</v>
      </c>
      <c r="D309" s="2" t="s">
        <v>34</v>
      </c>
      <c r="E309" s="2" t="s">
        <v>18</v>
      </c>
      <c r="F309" s="2" t="s">
        <v>608</v>
      </c>
      <c r="G309" s="2" t="str">
        <f>VLOOKUP(A309&amp;F309,Sheet1!I:J,2,FALSE)</f>
        <v>SC510684</v>
      </c>
      <c r="H309" s="2" t="s">
        <v>609</v>
      </c>
      <c r="I309" s="2">
        <v>19.899999999999999</v>
      </c>
      <c r="J309" s="2">
        <v>323.8</v>
      </c>
      <c r="K309" s="2">
        <f t="shared" si="4"/>
        <v>16.2713567839196</v>
      </c>
      <c r="L309" s="2"/>
      <c r="M309" s="2"/>
      <c r="N309" s="2"/>
      <c r="O309" s="2"/>
    </row>
    <row r="310" spans="1:15" ht="15" customHeight="1">
      <c r="A310" s="2" t="s">
        <v>600</v>
      </c>
      <c r="B310" s="2"/>
      <c r="C310" s="2" t="s">
        <v>253</v>
      </c>
      <c r="D310" s="2" t="s">
        <v>30</v>
      </c>
      <c r="E310" s="2" t="s">
        <v>245</v>
      </c>
      <c r="F310" s="2" t="s">
        <v>728</v>
      </c>
      <c r="G310" s="2" t="str">
        <f>VLOOKUP(A310&amp;F310,Sheet1!I:J,2,FALSE)</f>
        <v>SC552948</v>
      </c>
      <c r="H310" s="2" t="s">
        <v>397</v>
      </c>
      <c r="I310" s="2">
        <v>14.1</v>
      </c>
      <c r="J310" s="2">
        <v>119.2</v>
      </c>
      <c r="K310" s="2">
        <f t="shared" si="4"/>
        <v>8.4539007092198588</v>
      </c>
      <c r="L310" s="2"/>
      <c r="M310" s="2"/>
      <c r="N310" s="2"/>
      <c r="O310" s="2"/>
    </row>
    <row r="311" spans="1:15" ht="15" customHeight="1">
      <c r="A311" s="2" t="s">
        <v>600</v>
      </c>
      <c r="B311" s="2"/>
      <c r="C311" s="2" t="s">
        <v>105</v>
      </c>
      <c r="D311" s="2" t="s">
        <v>26</v>
      </c>
      <c r="E311" s="2" t="s">
        <v>99</v>
      </c>
      <c r="F311" s="2" t="s">
        <v>645</v>
      </c>
      <c r="G311" s="2" t="str">
        <f>VLOOKUP(A311&amp;F311,Sheet1!I:J,2,FALSE)</f>
        <v>SC552949</v>
      </c>
      <c r="H311" s="2" t="s">
        <v>646</v>
      </c>
      <c r="I311" s="2">
        <v>22.6</v>
      </c>
      <c r="J311" s="2">
        <v>676.6</v>
      </c>
      <c r="K311" s="2">
        <f t="shared" si="4"/>
        <v>29.938053097345133</v>
      </c>
      <c r="L311" s="2"/>
      <c r="M311" s="2"/>
      <c r="N311" s="2"/>
      <c r="O311" s="2"/>
    </row>
    <row r="312" spans="1:15" ht="15" customHeight="1">
      <c r="A312" s="2" t="s">
        <v>600</v>
      </c>
      <c r="B312" s="2"/>
      <c r="C312" s="2" t="s">
        <v>153</v>
      </c>
      <c r="D312" s="2" t="s">
        <v>26</v>
      </c>
      <c r="E312" s="2" t="s">
        <v>148</v>
      </c>
      <c r="F312" s="2" t="s">
        <v>673</v>
      </c>
      <c r="G312" s="2" t="str">
        <f>VLOOKUP(A312&amp;F312,Sheet1!I:J,2,FALSE)</f>
        <v>SC552950</v>
      </c>
      <c r="H312" s="2" t="s">
        <v>674</v>
      </c>
      <c r="I312" s="2">
        <v>14.9</v>
      </c>
      <c r="J312" s="2">
        <v>134</v>
      </c>
      <c r="K312" s="2">
        <f t="shared" si="4"/>
        <v>8.9932885906040259</v>
      </c>
      <c r="L312" s="2"/>
      <c r="M312" s="2"/>
      <c r="N312" s="2"/>
      <c r="O312" s="2"/>
    </row>
    <row r="313" spans="1:15" ht="20.149999999999999" customHeight="1">
      <c r="A313" s="2" t="s">
        <v>440</v>
      </c>
      <c r="B313" s="2"/>
      <c r="C313" s="2" t="s">
        <v>53</v>
      </c>
      <c r="D313" s="2" t="s">
        <v>22</v>
      </c>
      <c r="E313" s="2" t="s">
        <v>50</v>
      </c>
      <c r="F313" s="2" t="s">
        <v>456</v>
      </c>
      <c r="G313" s="2" t="str">
        <f>VLOOKUP(A313&amp;F313,Sheet1!I:J,2,FALSE)</f>
        <v>SC552951</v>
      </c>
      <c r="H313" s="2" t="s">
        <v>457</v>
      </c>
      <c r="I313" s="2">
        <v>23.2</v>
      </c>
      <c r="J313" s="2">
        <v>824.8</v>
      </c>
      <c r="K313" s="2">
        <f t="shared" si="4"/>
        <v>35.551724137931032</v>
      </c>
      <c r="L313" s="2"/>
      <c r="M313" s="2"/>
      <c r="N313" s="2"/>
      <c r="O313" s="2"/>
    </row>
    <row r="314" spans="1:15" ht="15" customHeight="1">
      <c r="A314" s="2" t="s">
        <v>440</v>
      </c>
      <c r="B314" s="2"/>
      <c r="C314" s="2" t="s">
        <v>192</v>
      </c>
      <c r="D314" s="2" t="s">
        <v>46</v>
      </c>
      <c r="E314" s="2" t="s">
        <v>172</v>
      </c>
      <c r="F314" s="2" t="s">
        <v>538</v>
      </c>
      <c r="G314" s="2" t="str">
        <f>VLOOKUP(A314&amp;F314,Sheet1!I:J,2,FALSE)</f>
        <v>SC552952</v>
      </c>
      <c r="H314" s="2" t="s">
        <v>397</v>
      </c>
      <c r="I314" s="2">
        <v>3.2</v>
      </c>
      <c r="J314" s="2">
        <v>13.9</v>
      </c>
      <c r="K314" s="2">
        <f t="shared" si="4"/>
        <v>4.34375</v>
      </c>
      <c r="L314" s="2"/>
      <c r="M314" s="2"/>
      <c r="N314" s="2"/>
      <c r="O314" s="2"/>
    </row>
    <row r="315" spans="1:15" ht="20.149999999999999" customHeight="1">
      <c r="A315" s="2" t="s">
        <v>440</v>
      </c>
      <c r="B315" s="2"/>
      <c r="C315" s="2" t="s">
        <v>119</v>
      </c>
      <c r="D315" s="2" t="s">
        <v>46</v>
      </c>
      <c r="E315" s="2" t="s">
        <v>99</v>
      </c>
      <c r="F315" s="2" t="s">
        <v>495</v>
      </c>
      <c r="G315" s="2" t="str">
        <f>VLOOKUP(A315&amp;F315,Sheet1!I:J,2,FALSE)</f>
        <v>SC552953</v>
      </c>
      <c r="H315" s="2" t="s">
        <v>496</v>
      </c>
      <c r="I315" s="2">
        <v>25.1</v>
      </c>
      <c r="J315" s="2">
        <v>1203.5999999999999</v>
      </c>
      <c r="K315" s="2">
        <f t="shared" si="4"/>
        <v>47.952191235059757</v>
      </c>
      <c r="L315" s="2"/>
      <c r="M315" s="2"/>
      <c r="N315" s="2"/>
      <c r="O315" s="2"/>
    </row>
    <row r="316" spans="1:15" ht="15" customHeight="1">
      <c r="A316" s="2" t="s">
        <v>600</v>
      </c>
      <c r="B316" s="2"/>
      <c r="C316" s="2" t="s">
        <v>45</v>
      </c>
      <c r="D316" s="2" t="s">
        <v>46</v>
      </c>
      <c r="E316" s="2" t="s">
        <v>18</v>
      </c>
      <c r="F316" s="2" t="s">
        <v>613</v>
      </c>
      <c r="G316" s="2" t="str">
        <f>VLOOKUP(A316&amp;F316,Sheet1!I:J,2,FALSE)</f>
        <v>SC552954</v>
      </c>
      <c r="H316" s="2" t="s">
        <v>614</v>
      </c>
      <c r="I316" s="2">
        <v>22.6</v>
      </c>
      <c r="J316" s="2">
        <v>676.1</v>
      </c>
      <c r="K316" s="2">
        <f t="shared" si="4"/>
        <v>29.915929203539822</v>
      </c>
      <c r="L316" s="2"/>
      <c r="M316" s="2"/>
      <c r="N316" s="2"/>
      <c r="O316" s="2"/>
    </row>
    <row r="317" spans="1:15" ht="15" customHeight="1">
      <c r="A317" s="2" t="s">
        <v>440</v>
      </c>
      <c r="B317" s="2"/>
      <c r="C317" s="2" t="s">
        <v>41</v>
      </c>
      <c r="D317" s="2" t="s">
        <v>42</v>
      </c>
      <c r="E317" s="2" t="s">
        <v>18</v>
      </c>
      <c r="F317" s="2" t="s">
        <v>450</v>
      </c>
      <c r="G317" s="2" t="str">
        <f>VLOOKUP(A317&amp;F317,Sheet1!I:J,2,FALSE)</f>
        <v>SC552955</v>
      </c>
      <c r="H317" s="2" t="s">
        <v>451</v>
      </c>
      <c r="I317" s="2">
        <v>22.9</v>
      </c>
      <c r="J317" s="2">
        <v>744.5</v>
      </c>
      <c r="K317" s="2">
        <f t="shared" si="4"/>
        <v>32.51091703056769</v>
      </c>
      <c r="L317" s="2"/>
      <c r="M317" s="2"/>
      <c r="N317" s="2"/>
      <c r="O317" s="2"/>
    </row>
    <row r="318" spans="1:15" ht="20.149999999999999" customHeight="1">
      <c r="A318" s="2" t="s">
        <v>440</v>
      </c>
      <c r="B318" s="2"/>
      <c r="C318" s="2" t="s">
        <v>68</v>
      </c>
      <c r="D318" s="2" t="s">
        <v>42</v>
      </c>
      <c r="E318" s="2" t="s">
        <v>50</v>
      </c>
      <c r="F318" s="2" t="s">
        <v>466</v>
      </c>
      <c r="G318" s="2" t="str">
        <f>VLOOKUP(A318&amp;F318,Sheet1!I:J,2,FALSE)</f>
        <v>SC552956</v>
      </c>
      <c r="H318" s="2" t="s">
        <v>467</v>
      </c>
      <c r="I318" s="2">
        <v>23.6</v>
      </c>
      <c r="J318" s="2">
        <v>965.2</v>
      </c>
      <c r="K318" s="2">
        <f t="shared" si="4"/>
        <v>40.898305084745765</v>
      </c>
      <c r="L318" s="2"/>
      <c r="M318" s="2"/>
      <c r="N318" s="2"/>
      <c r="O318" s="2"/>
    </row>
    <row r="319" spans="1:15" ht="20.149999999999999" customHeight="1">
      <c r="A319" s="2" t="s">
        <v>600</v>
      </c>
      <c r="B319" s="2"/>
      <c r="C319" s="2" t="s">
        <v>205</v>
      </c>
      <c r="D319" s="2" t="s">
        <v>30</v>
      </c>
      <c r="E319" s="2" t="s">
        <v>196</v>
      </c>
      <c r="F319" s="2" t="s">
        <v>702</v>
      </c>
      <c r="G319" s="2" t="str">
        <f>VLOOKUP(A319&amp;F319,Sheet1!I:J,2,FALSE)</f>
        <v>SC552957</v>
      </c>
      <c r="H319" s="2" t="s">
        <v>703</v>
      </c>
      <c r="I319" s="2">
        <v>23</v>
      </c>
      <c r="J319" s="2">
        <v>758.3</v>
      </c>
      <c r="K319" s="2">
        <f t="shared" si="4"/>
        <v>32.969565217391299</v>
      </c>
      <c r="L319" s="2"/>
      <c r="M319" s="2"/>
      <c r="N319" s="2"/>
      <c r="O319" s="2"/>
    </row>
    <row r="320" spans="1:15" ht="15" customHeight="1">
      <c r="A320" s="2" t="s">
        <v>600</v>
      </c>
      <c r="B320" s="2"/>
      <c r="C320" s="2" t="s">
        <v>262</v>
      </c>
      <c r="D320" s="2" t="s">
        <v>42</v>
      </c>
      <c r="E320" s="2" t="s">
        <v>245</v>
      </c>
      <c r="F320" s="2" t="s">
        <v>733</v>
      </c>
      <c r="G320" s="2" t="str">
        <f>VLOOKUP(A320&amp;F320,Sheet1!I:J,2,FALSE)</f>
        <v>SC552958</v>
      </c>
      <c r="H320" s="2" t="s">
        <v>734</v>
      </c>
      <c r="I320" s="2">
        <v>23.6</v>
      </c>
      <c r="J320" s="2">
        <v>1006.8</v>
      </c>
      <c r="K320" s="2">
        <f t="shared" si="4"/>
        <v>42.66101694915254</v>
      </c>
      <c r="L320" s="2"/>
      <c r="M320" s="2"/>
      <c r="N320" s="2"/>
      <c r="O320" s="2"/>
    </row>
    <row r="321" spans="1:15" ht="15" customHeight="1">
      <c r="A321" s="2" t="s">
        <v>440</v>
      </c>
      <c r="B321" s="2"/>
      <c r="C321" s="2" t="s">
        <v>262</v>
      </c>
      <c r="D321" s="2" t="s">
        <v>42</v>
      </c>
      <c r="E321" s="2" t="s">
        <v>245</v>
      </c>
      <c r="F321" s="2" t="s">
        <v>575</v>
      </c>
      <c r="G321" s="2" t="str">
        <f>VLOOKUP(A321&amp;F321,Sheet1!I:J,2,FALSE)</f>
        <v>SC552959</v>
      </c>
      <c r="H321" s="2" t="s">
        <v>576</v>
      </c>
      <c r="I321" s="2">
        <v>5.9</v>
      </c>
      <c r="J321" s="2">
        <v>29.5</v>
      </c>
      <c r="K321" s="2">
        <f t="shared" si="4"/>
        <v>5</v>
      </c>
      <c r="L321" s="2"/>
      <c r="M321" s="2"/>
      <c r="N321" s="2"/>
      <c r="O321" s="2"/>
    </row>
    <row r="322" spans="1:15" ht="15" customHeight="1">
      <c r="A322" s="2" t="s">
        <v>600</v>
      </c>
      <c r="B322" s="2"/>
      <c r="C322" s="2" t="s">
        <v>81</v>
      </c>
      <c r="D322" s="2" t="s">
        <v>26</v>
      </c>
      <c r="E322" s="2" t="s">
        <v>75</v>
      </c>
      <c r="F322" s="2" t="s">
        <v>633</v>
      </c>
      <c r="G322" s="2" t="str">
        <f>VLOOKUP(A322&amp;F322,Sheet1!I:J,2,FALSE)</f>
        <v>SC552960</v>
      </c>
      <c r="H322" s="2" t="s">
        <v>634</v>
      </c>
      <c r="I322" s="2">
        <v>23.6</v>
      </c>
      <c r="J322" s="2">
        <v>998.8</v>
      </c>
      <c r="K322" s="2">
        <f t="shared" si="4"/>
        <v>42.322033898305079</v>
      </c>
      <c r="L322" s="2"/>
      <c r="M322" s="2"/>
      <c r="N322" s="2"/>
      <c r="O322" s="2"/>
    </row>
    <row r="323" spans="1:15" ht="15" customHeight="1">
      <c r="A323" s="2" t="s">
        <v>600</v>
      </c>
      <c r="B323" s="2"/>
      <c r="C323" s="2" t="s">
        <v>174</v>
      </c>
      <c r="D323" s="2" t="s">
        <v>22</v>
      </c>
      <c r="E323" s="2" t="s">
        <v>172</v>
      </c>
      <c r="F323" s="2" t="s">
        <v>684</v>
      </c>
      <c r="G323" s="2" t="str">
        <f>VLOOKUP(A323&amp;F323,Sheet1!I:J,2,FALSE)</f>
        <v>SC552961</v>
      </c>
      <c r="H323" s="2" t="s">
        <v>397</v>
      </c>
      <c r="I323" s="2">
        <v>22</v>
      </c>
      <c r="J323" s="2">
        <v>556</v>
      </c>
      <c r="K323" s="2">
        <f t="shared" ref="K323:K386" si="5">IFERROR(J323/I323,0)</f>
        <v>25.272727272727273</v>
      </c>
      <c r="L323" s="2"/>
      <c r="M323" s="2"/>
      <c r="N323" s="2"/>
      <c r="O323" s="2"/>
    </row>
    <row r="324" spans="1:15" ht="15" customHeight="1">
      <c r="A324" s="2" t="s">
        <v>440</v>
      </c>
      <c r="B324" s="2"/>
      <c r="C324" s="2" t="s">
        <v>29</v>
      </c>
      <c r="D324" s="2" t="s">
        <v>30</v>
      </c>
      <c r="E324" s="2" t="s">
        <v>18</v>
      </c>
      <c r="F324" s="2" t="s">
        <v>446</v>
      </c>
      <c r="G324" s="2" t="str">
        <f>VLOOKUP(A324&amp;F324,Sheet1!I:J,2,FALSE)</f>
        <v>SC552962</v>
      </c>
      <c r="H324" s="2" t="s">
        <v>397</v>
      </c>
      <c r="I324" s="2">
        <v>0</v>
      </c>
      <c r="J324" s="2">
        <v>0</v>
      </c>
      <c r="K324" s="2">
        <f t="shared" si="5"/>
        <v>0</v>
      </c>
      <c r="L324" s="2"/>
      <c r="M324" s="2"/>
      <c r="N324" s="2"/>
      <c r="O324" s="2"/>
    </row>
    <row r="325" spans="1:15" ht="15" customHeight="1">
      <c r="A325" s="2" t="s">
        <v>440</v>
      </c>
      <c r="B325" s="2"/>
      <c r="C325" s="2" t="s">
        <v>117</v>
      </c>
      <c r="D325" s="2" t="s">
        <v>42</v>
      </c>
      <c r="E325" s="2" t="s">
        <v>99</v>
      </c>
      <c r="F325" s="2" t="s">
        <v>494</v>
      </c>
      <c r="G325" s="2" t="str">
        <f>VLOOKUP(A325&amp;F325,Sheet1!I:J,2,FALSE)</f>
        <v>SC552963</v>
      </c>
      <c r="H325" s="2" t="s">
        <v>483</v>
      </c>
      <c r="I325" s="2">
        <v>23.9</v>
      </c>
      <c r="J325" s="2">
        <v>1142.8</v>
      </c>
      <c r="K325" s="2">
        <f t="shared" si="5"/>
        <v>47.81589958158996</v>
      </c>
      <c r="L325" s="2"/>
      <c r="M325" s="2"/>
      <c r="N325" s="2"/>
      <c r="O325" s="2"/>
    </row>
    <row r="326" spans="1:15" ht="15" customHeight="1">
      <c r="A326" s="2" t="s">
        <v>440</v>
      </c>
      <c r="B326" s="2"/>
      <c r="C326" s="2" t="s">
        <v>174</v>
      </c>
      <c r="D326" s="2" t="s">
        <v>22</v>
      </c>
      <c r="E326" s="2" t="s">
        <v>172</v>
      </c>
      <c r="F326" s="2" t="s">
        <v>529</v>
      </c>
      <c r="G326" s="2" t="str">
        <f>VLOOKUP(A326&amp;F326,Sheet1!I:J,2,FALSE)</f>
        <v>SC552964</v>
      </c>
      <c r="H326" s="2" t="s">
        <v>530</v>
      </c>
      <c r="I326" s="2">
        <v>23.9</v>
      </c>
      <c r="J326" s="2">
        <v>1118.0999999999999</v>
      </c>
      <c r="K326" s="2">
        <f t="shared" si="5"/>
        <v>46.78242677824268</v>
      </c>
      <c r="L326" s="2"/>
      <c r="M326" s="2"/>
      <c r="N326" s="2"/>
      <c r="O326" s="2"/>
    </row>
    <row r="327" spans="1:15" ht="15" customHeight="1">
      <c r="A327" s="2" t="s">
        <v>600</v>
      </c>
      <c r="B327" s="2"/>
      <c r="C327" s="2" t="s">
        <v>84</v>
      </c>
      <c r="D327" s="2" t="s">
        <v>30</v>
      </c>
      <c r="E327" s="2" t="s">
        <v>75</v>
      </c>
      <c r="F327" s="2" t="s">
        <v>635</v>
      </c>
      <c r="G327" s="2" t="str">
        <f>VLOOKUP(A327&amp;F327,Sheet1!I:J,2,FALSE)</f>
        <v>SC552965</v>
      </c>
      <c r="H327" s="2" t="s">
        <v>636</v>
      </c>
      <c r="I327" s="2">
        <v>0</v>
      </c>
      <c r="J327" s="2">
        <v>0</v>
      </c>
      <c r="K327" s="2">
        <f t="shared" si="5"/>
        <v>0</v>
      </c>
      <c r="L327" s="2"/>
      <c r="M327" s="2"/>
      <c r="N327" s="2"/>
      <c r="O327" s="2"/>
    </row>
    <row r="328" spans="1:15" ht="15" customHeight="1">
      <c r="A328" s="2" t="s">
        <v>600</v>
      </c>
      <c r="B328" s="2"/>
      <c r="C328" s="2" t="s">
        <v>78</v>
      </c>
      <c r="D328" s="2" t="s">
        <v>22</v>
      </c>
      <c r="E328" s="2" t="s">
        <v>75</v>
      </c>
      <c r="F328" s="2" t="s">
        <v>632</v>
      </c>
      <c r="G328" s="2" t="str">
        <f>VLOOKUP(A328&amp;F328,Sheet1!I:J,2,FALSE)</f>
        <v>SC552966</v>
      </c>
      <c r="H328" s="2" t="s">
        <v>397</v>
      </c>
      <c r="I328" s="2">
        <v>23.5</v>
      </c>
      <c r="J328" s="2">
        <v>954.3</v>
      </c>
      <c r="K328" s="2">
        <f t="shared" si="5"/>
        <v>40.608510638297872</v>
      </c>
      <c r="L328" s="2"/>
      <c r="M328" s="2"/>
      <c r="N328" s="2"/>
      <c r="O328" s="2"/>
    </row>
    <row r="329" spans="1:15" ht="20.149999999999999" customHeight="1">
      <c r="A329" s="2" t="s">
        <v>440</v>
      </c>
      <c r="B329" s="2"/>
      <c r="C329" s="2" t="s">
        <v>98</v>
      </c>
      <c r="D329" s="2" t="s">
        <v>17</v>
      </c>
      <c r="E329" s="2" t="s">
        <v>99</v>
      </c>
      <c r="F329" s="2" t="s">
        <v>482</v>
      </c>
      <c r="G329" s="2" t="str">
        <f>VLOOKUP(A329&amp;F329,Sheet1!I:J,2,FALSE)</f>
        <v>SC552967</v>
      </c>
      <c r="H329" s="2" t="s">
        <v>483</v>
      </c>
      <c r="I329" s="2">
        <v>23.8</v>
      </c>
      <c r="J329" s="2">
        <v>1091.0999999999999</v>
      </c>
      <c r="K329" s="2">
        <f t="shared" si="5"/>
        <v>45.844537815126046</v>
      </c>
      <c r="L329" s="2"/>
      <c r="M329" s="2"/>
      <c r="N329" s="2"/>
      <c r="O329" s="2"/>
    </row>
    <row r="330" spans="1:15" ht="15" customHeight="1">
      <c r="A330" s="2" t="s">
        <v>440</v>
      </c>
      <c r="B330" s="2"/>
      <c r="C330" s="2" t="s">
        <v>105</v>
      </c>
      <c r="D330" s="2" t="s">
        <v>26</v>
      </c>
      <c r="E330" s="2" t="s">
        <v>99</v>
      </c>
      <c r="F330" s="2" t="s">
        <v>486</v>
      </c>
      <c r="G330" s="2" t="str">
        <f>VLOOKUP(A330&amp;F330,Sheet1!I:J,2,FALSE)</f>
        <v>SC552968</v>
      </c>
      <c r="H330" s="2" t="s">
        <v>487</v>
      </c>
      <c r="I330" s="2">
        <v>0</v>
      </c>
      <c r="J330" s="2">
        <v>0</v>
      </c>
      <c r="K330" s="2">
        <f t="shared" si="5"/>
        <v>0</v>
      </c>
      <c r="L330" s="2"/>
      <c r="M330" s="2"/>
      <c r="N330" s="2"/>
      <c r="O330" s="2"/>
    </row>
    <row r="331" spans="1:15" ht="20.149999999999999" customHeight="1">
      <c r="A331" s="2" t="s">
        <v>440</v>
      </c>
      <c r="B331" s="2"/>
      <c r="C331" s="2" t="s">
        <v>162</v>
      </c>
      <c r="D331" s="2" t="s">
        <v>38</v>
      </c>
      <c r="E331" s="2" t="s">
        <v>148</v>
      </c>
      <c r="F331" s="2" t="s">
        <v>521</v>
      </c>
      <c r="G331" s="2" t="str">
        <f>VLOOKUP(A331&amp;F331,Sheet1!I:J,2,FALSE)</f>
        <v>SC552969</v>
      </c>
      <c r="H331" s="2" t="s">
        <v>522</v>
      </c>
      <c r="I331" s="2">
        <v>20.7</v>
      </c>
      <c r="J331" s="2">
        <v>394</v>
      </c>
      <c r="K331" s="2">
        <f t="shared" si="5"/>
        <v>19.033816425120772</v>
      </c>
      <c r="L331" s="2"/>
      <c r="M331" s="2"/>
      <c r="N331" s="2"/>
      <c r="O331" s="2"/>
    </row>
    <row r="332" spans="1:15" ht="15" customHeight="1">
      <c r="A332" s="2" t="s">
        <v>600</v>
      </c>
      <c r="B332" s="2"/>
      <c r="C332" s="2" t="s">
        <v>141</v>
      </c>
      <c r="D332" s="2" t="s">
        <v>42</v>
      </c>
      <c r="E332" s="2" t="s">
        <v>123</v>
      </c>
      <c r="F332" s="2" t="s">
        <v>665</v>
      </c>
      <c r="G332" s="2" t="str">
        <f>VLOOKUP(A332&amp;F332,Sheet1!I:J,2,FALSE)</f>
        <v>SC552970</v>
      </c>
      <c r="H332" s="2" t="s">
        <v>666</v>
      </c>
      <c r="I332" s="2">
        <v>23.4</v>
      </c>
      <c r="J332" s="2">
        <v>917.6</v>
      </c>
      <c r="K332" s="2">
        <f t="shared" si="5"/>
        <v>39.213675213675216</v>
      </c>
      <c r="L332" s="2"/>
      <c r="M332" s="2"/>
      <c r="N332" s="2"/>
      <c r="O332" s="2"/>
    </row>
    <row r="333" spans="1:15" ht="15" customHeight="1">
      <c r="A333" s="2" t="s">
        <v>600</v>
      </c>
      <c r="B333" s="2"/>
      <c r="C333" s="2" t="s">
        <v>238</v>
      </c>
      <c r="D333" s="2" t="s">
        <v>42</v>
      </c>
      <c r="E333" s="2" t="s">
        <v>220</v>
      </c>
      <c r="F333" s="2" t="s">
        <v>720</v>
      </c>
      <c r="G333" s="2" t="str">
        <f>VLOOKUP(A333&amp;F333,Sheet1!I:J,2,FALSE)</f>
        <v>SC552971</v>
      </c>
      <c r="H333" s="2" t="s">
        <v>721</v>
      </c>
      <c r="I333" s="2">
        <v>21.6</v>
      </c>
      <c r="J333" s="2">
        <v>491.8</v>
      </c>
      <c r="K333" s="2">
        <f t="shared" si="5"/>
        <v>22.768518518518519</v>
      </c>
      <c r="L333" s="2"/>
      <c r="M333" s="2"/>
      <c r="N333" s="2"/>
      <c r="O333" s="2"/>
    </row>
    <row r="334" spans="1:15" ht="15" customHeight="1">
      <c r="A334" s="2" t="s">
        <v>600</v>
      </c>
      <c r="B334" s="2"/>
      <c r="C334" s="2" t="s">
        <v>147</v>
      </c>
      <c r="D334" s="2" t="s">
        <v>17</v>
      </c>
      <c r="E334" s="2" t="s">
        <v>148</v>
      </c>
      <c r="F334" s="2" t="s">
        <v>669</v>
      </c>
      <c r="G334" s="2" t="str">
        <f>VLOOKUP(A334&amp;F334,Sheet1!I:J,2,FALSE)</f>
        <v>SC552972</v>
      </c>
      <c r="H334" s="2" t="s">
        <v>670</v>
      </c>
      <c r="I334" s="2">
        <v>22.7</v>
      </c>
      <c r="J334" s="2">
        <v>693.3</v>
      </c>
      <c r="K334" s="2">
        <f t="shared" si="5"/>
        <v>30.541850220264315</v>
      </c>
      <c r="L334" s="2"/>
      <c r="M334" s="2"/>
      <c r="N334" s="2"/>
      <c r="O334" s="2"/>
    </row>
    <row r="335" spans="1:15" ht="15" customHeight="1">
      <c r="A335" s="2" t="s">
        <v>440</v>
      </c>
      <c r="B335" s="2"/>
      <c r="C335" s="2" t="s">
        <v>144</v>
      </c>
      <c r="D335" s="2" t="s">
        <v>46</v>
      </c>
      <c r="E335" s="2" t="s">
        <v>123</v>
      </c>
      <c r="F335" s="2" t="s">
        <v>509</v>
      </c>
      <c r="G335" s="2" t="str">
        <f>VLOOKUP(A335&amp;F335,Sheet1!I:J,2,FALSE)</f>
        <v>SC552973</v>
      </c>
      <c r="H335" s="2" t="s">
        <v>510</v>
      </c>
      <c r="I335" s="2">
        <v>0</v>
      </c>
      <c r="J335" s="2">
        <v>0</v>
      </c>
      <c r="K335" s="2">
        <f t="shared" si="5"/>
        <v>0</v>
      </c>
      <c r="L335" s="2"/>
      <c r="M335" s="2"/>
      <c r="N335" s="2"/>
      <c r="O335" s="2"/>
    </row>
    <row r="336" spans="1:15" ht="20.149999999999999" customHeight="1">
      <c r="A336" s="2" t="s">
        <v>600</v>
      </c>
      <c r="B336" s="2"/>
      <c r="C336" s="2" t="s">
        <v>275</v>
      </c>
      <c r="D336" s="2" t="s">
        <v>26</v>
      </c>
      <c r="E336" s="2" t="s">
        <v>269</v>
      </c>
      <c r="F336" s="2" t="s">
        <v>740</v>
      </c>
      <c r="G336" s="2" t="str">
        <f>VLOOKUP(A336&amp;F336,Sheet1!I:J,2,FALSE)</f>
        <v>SC552974</v>
      </c>
      <c r="H336" s="2" t="s">
        <v>741</v>
      </c>
      <c r="I336" s="2">
        <v>23.5</v>
      </c>
      <c r="J336" s="2">
        <v>958.5</v>
      </c>
      <c r="K336" s="2">
        <f t="shared" si="5"/>
        <v>40.787234042553195</v>
      </c>
      <c r="L336" s="2"/>
      <c r="M336" s="2"/>
      <c r="N336" s="2"/>
      <c r="O336" s="2"/>
    </row>
    <row r="337" spans="1:15" ht="20.149999999999999" customHeight="1">
      <c r="A337" s="2" t="s">
        <v>440</v>
      </c>
      <c r="B337" s="2"/>
      <c r="C337" s="2" t="s">
        <v>268</v>
      </c>
      <c r="D337" s="2" t="s">
        <v>17</v>
      </c>
      <c r="E337" s="2" t="s">
        <v>269</v>
      </c>
      <c r="F337" s="2" t="s">
        <v>579</v>
      </c>
      <c r="G337" s="2" t="str">
        <f>VLOOKUP(A337&amp;F337,Sheet1!I:J,2,FALSE)</f>
        <v>SC552975</v>
      </c>
      <c r="H337" s="2" t="s">
        <v>397</v>
      </c>
      <c r="I337" s="2">
        <v>20</v>
      </c>
      <c r="J337" s="2">
        <v>335.8</v>
      </c>
      <c r="K337" s="2">
        <f t="shared" si="5"/>
        <v>16.79</v>
      </c>
      <c r="L337" s="2"/>
      <c r="M337" s="2"/>
      <c r="N337" s="2"/>
      <c r="O337" s="2"/>
    </row>
    <row r="338" spans="1:15" ht="15" customHeight="1">
      <c r="A338" s="2" t="s">
        <v>600</v>
      </c>
      <c r="B338" s="2"/>
      <c r="C338" s="2" t="s">
        <v>219</v>
      </c>
      <c r="D338" s="2" t="s">
        <v>17</v>
      </c>
      <c r="E338" s="2" t="s">
        <v>220</v>
      </c>
      <c r="F338" s="2" t="s">
        <v>712</v>
      </c>
      <c r="G338" s="2" t="str">
        <f>VLOOKUP(A338&amp;F338,Sheet1!I:J,2,FALSE)</f>
        <v>SC552976</v>
      </c>
      <c r="H338" s="2" t="s">
        <v>397</v>
      </c>
      <c r="I338" s="2">
        <v>0</v>
      </c>
      <c r="J338" s="2">
        <v>0</v>
      </c>
      <c r="K338" s="2">
        <f t="shared" si="5"/>
        <v>0</v>
      </c>
      <c r="L338" s="2"/>
      <c r="M338" s="2"/>
      <c r="N338" s="2"/>
      <c r="O338" s="2"/>
    </row>
    <row r="339" spans="1:15" ht="15" customHeight="1">
      <c r="A339" s="2" t="s">
        <v>440</v>
      </c>
      <c r="B339" s="2"/>
      <c r="C339" s="2" t="s">
        <v>290</v>
      </c>
      <c r="D339" s="2" t="s">
        <v>46</v>
      </c>
      <c r="E339" s="2" t="s">
        <v>269</v>
      </c>
      <c r="F339" s="2" t="s">
        <v>590</v>
      </c>
      <c r="G339" s="2" t="str">
        <f>VLOOKUP(A339&amp;F339,Sheet1!I:J,2,FALSE)</f>
        <v>SC552977</v>
      </c>
      <c r="H339" s="2" t="s">
        <v>591</v>
      </c>
      <c r="I339" s="2">
        <v>23.9</v>
      </c>
      <c r="J339" s="2">
        <v>1144.5999999999999</v>
      </c>
      <c r="K339" s="2">
        <f t="shared" si="5"/>
        <v>47.89121338912134</v>
      </c>
      <c r="L339" s="2"/>
      <c r="M339" s="2"/>
      <c r="N339" s="2"/>
      <c r="O339" s="2"/>
    </row>
    <row r="340" spans="1:15" ht="15" customHeight="1">
      <c r="A340" s="2" t="s">
        <v>600</v>
      </c>
      <c r="B340" s="2"/>
      <c r="C340" s="2" t="s">
        <v>162</v>
      </c>
      <c r="D340" s="2" t="s">
        <v>38</v>
      </c>
      <c r="E340" s="2" t="s">
        <v>148</v>
      </c>
      <c r="F340" s="2" t="s">
        <v>678</v>
      </c>
      <c r="G340" s="2" t="str">
        <f>VLOOKUP(A340&amp;F340,Sheet1!I:J,2,FALSE)</f>
        <v>SC552978</v>
      </c>
      <c r="H340" s="2" t="s">
        <v>679</v>
      </c>
      <c r="I340" s="2">
        <v>23.9</v>
      </c>
      <c r="J340" s="2">
        <v>1118.9000000000001</v>
      </c>
      <c r="K340" s="2">
        <f t="shared" si="5"/>
        <v>46.815899581589967</v>
      </c>
      <c r="L340" s="2"/>
      <c r="M340" s="2"/>
      <c r="N340" s="2"/>
      <c r="O340" s="2"/>
    </row>
    <row r="341" spans="1:15" ht="20.149999999999999" customHeight="1">
      <c r="A341" s="2" t="s">
        <v>600</v>
      </c>
      <c r="B341" s="2"/>
      <c r="C341" s="2" t="s">
        <v>16</v>
      </c>
      <c r="D341" s="2" t="s">
        <v>17</v>
      </c>
      <c r="E341" s="2" t="s">
        <v>18</v>
      </c>
      <c r="F341" s="2" t="s">
        <v>601</v>
      </c>
      <c r="G341" s="2" t="str">
        <f>VLOOKUP(A341&amp;F341,Sheet1!I:J,2,FALSE)</f>
        <v>SC552979</v>
      </c>
      <c r="H341" s="2" t="s">
        <v>602</v>
      </c>
      <c r="I341" s="2">
        <v>23.8</v>
      </c>
      <c r="J341" s="2">
        <v>1072.0999999999999</v>
      </c>
      <c r="K341" s="2">
        <f t="shared" si="5"/>
        <v>45.046218487394952</v>
      </c>
      <c r="L341" s="2"/>
      <c r="M341" s="2"/>
      <c r="N341" s="2"/>
      <c r="O341" s="2"/>
    </row>
    <row r="342" spans="1:15" ht="15" customHeight="1">
      <c r="A342" s="2" t="s">
        <v>440</v>
      </c>
      <c r="B342" s="2"/>
      <c r="C342" s="2" t="s">
        <v>244</v>
      </c>
      <c r="D342" s="2" t="s">
        <v>17</v>
      </c>
      <c r="E342" s="2" t="s">
        <v>245</v>
      </c>
      <c r="F342" s="2" t="s">
        <v>566</v>
      </c>
      <c r="G342" s="2" t="str">
        <f>VLOOKUP(A342&amp;F342,Sheet1!I:J,2,FALSE)</f>
        <v>SC552980</v>
      </c>
      <c r="H342" s="2" t="s">
        <v>397</v>
      </c>
      <c r="I342" s="2">
        <v>0</v>
      </c>
      <c r="J342" s="2">
        <v>0</v>
      </c>
      <c r="K342" s="2">
        <f t="shared" si="5"/>
        <v>0</v>
      </c>
      <c r="L342" s="2"/>
      <c r="M342" s="2"/>
      <c r="N342" s="2"/>
      <c r="O342" s="2"/>
    </row>
    <row r="343" spans="1:15" ht="15" customHeight="1">
      <c r="A343" s="2" t="s">
        <v>440</v>
      </c>
      <c r="B343" s="2"/>
      <c r="C343" s="2" t="s">
        <v>56</v>
      </c>
      <c r="D343" s="2" t="s">
        <v>26</v>
      </c>
      <c r="E343" s="2" t="s">
        <v>50</v>
      </c>
      <c r="F343" s="2" t="s">
        <v>458</v>
      </c>
      <c r="G343" s="2" t="str">
        <f>VLOOKUP(A343&amp;F343,Sheet1!I:J,2,FALSE)</f>
        <v>SC552981</v>
      </c>
      <c r="H343" s="2" t="s">
        <v>459</v>
      </c>
      <c r="I343" s="2">
        <v>0</v>
      </c>
      <c r="J343" s="2">
        <v>0</v>
      </c>
      <c r="K343" s="2">
        <f t="shared" si="5"/>
        <v>0</v>
      </c>
      <c r="L343" s="2"/>
      <c r="M343" s="2"/>
      <c r="N343" s="2"/>
      <c r="O343" s="2"/>
    </row>
    <row r="344" spans="1:15" ht="15" customHeight="1">
      <c r="A344" s="2" t="s">
        <v>600</v>
      </c>
      <c r="B344" s="2"/>
      <c r="C344" s="2" t="s">
        <v>268</v>
      </c>
      <c r="D344" s="2" t="s">
        <v>17</v>
      </c>
      <c r="E344" s="2" t="s">
        <v>269</v>
      </c>
      <c r="F344" s="2" t="s">
        <v>736</v>
      </c>
      <c r="G344" s="2" t="str">
        <f>VLOOKUP(A344&amp;F344,Sheet1!I:J,2,FALSE)</f>
        <v>SC552982</v>
      </c>
      <c r="H344" s="2" t="s">
        <v>737</v>
      </c>
      <c r="I344" s="2">
        <v>28</v>
      </c>
      <c r="J344" s="2">
        <v>1344.8</v>
      </c>
      <c r="K344" s="2">
        <f t="shared" si="5"/>
        <v>48.028571428571425</v>
      </c>
      <c r="L344" s="2"/>
      <c r="M344" s="2"/>
      <c r="N344" s="2"/>
      <c r="O344" s="2"/>
    </row>
    <row r="345" spans="1:15" ht="15" customHeight="1">
      <c r="A345" s="2" t="s">
        <v>440</v>
      </c>
      <c r="B345" s="2"/>
      <c r="C345" s="2" t="s">
        <v>208</v>
      </c>
      <c r="D345" s="2" t="s">
        <v>34</v>
      </c>
      <c r="E345" s="2" t="s">
        <v>196</v>
      </c>
      <c r="F345" s="2" t="s">
        <v>545</v>
      </c>
      <c r="G345" s="2" t="str">
        <f>VLOOKUP(A345&amp;F345,Sheet1!I:J,2,FALSE)</f>
        <v>SC552983</v>
      </c>
      <c r="H345" s="2" t="s">
        <v>546</v>
      </c>
      <c r="I345" s="2">
        <v>0</v>
      </c>
      <c r="J345" s="2">
        <v>0</v>
      </c>
      <c r="K345" s="2">
        <f t="shared" si="5"/>
        <v>0</v>
      </c>
      <c r="L345" s="2"/>
      <c r="M345" s="2"/>
      <c r="N345" s="2"/>
      <c r="O345" s="2"/>
    </row>
    <row r="346" spans="1:15" ht="15" customHeight="1">
      <c r="A346" s="2" t="s">
        <v>440</v>
      </c>
      <c r="B346" s="2"/>
      <c r="C346" s="2" t="s">
        <v>256</v>
      </c>
      <c r="D346" s="2" t="s">
        <v>34</v>
      </c>
      <c r="E346" s="2" t="s">
        <v>245</v>
      </c>
      <c r="F346" s="2" t="s">
        <v>571</v>
      </c>
      <c r="G346" s="2" t="str">
        <f>VLOOKUP(A346&amp;F346,Sheet1!I:J,2,FALSE)</f>
        <v>SC552984</v>
      </c>
      <c r="H346" s="2" t="s">
        <v>572</v>
      </c>
      <c r="I346" s="2">
        <v>0</v>
      </c>
      <c r="J346" s="2">
        <v>0</v>
      </c>
      <c r="K346" s="2">
        <f t="shared" si="5"/>
        <v>0</v>
      </c>
      <c r="L346" s="2"/>
      <c r="M346" s="2"/>
      <c r="N346" s="2"/>
      <c r="O346" s="2"/>
    </row>
    <row r="347" spans="1:15" ht="15" customHeight="1">
      <c r="A347" s="2" t="s">
        <v>600</v>
      </c>
      <c r="B347" s="2"/>
      <c r="C347" s="2" t="s">
        <v>189</v>
      </c>
      <c r="D347" s="2" t="s">
        <v>42</v>
      </c>
      <c r="E347" s="2" t="s">
        <v>172</v>
      </c>
      <c r="F347" s="2" t="s">
        <v>693</v>
      </c>
      <c r="G347" s="2" t="str">
        <f>VLOOKUP(A347&amp;F347,Sheet1!I:J,2,FALSE)</f>
        <v>SC552985</v>
      </c>
      <c r="H347" s="2" t="s">
        <v>694</v>
      </c>
      <c r="I347" s="2">
        <v>0</v>
      </c>
      <c r="J347" s="2">
        <v>0</v>
      </c>
      <c r="K347" s="2">
        <f t="shared" si="5"/>
        <v>0</v>
      </c>
      <c r="L347" s="2"/>
      <c r="M347" s="2"/>
      <c r="N347" s="2"/>
      <c r="O347" s="2"/>
    </row>
    <row r="348" spans="1:15" ht="15" customHeight="1">
      <c r="A348" s="2" t="s">
        <v>600</v>
      </c>
      <c r="B348" s="2"/>
      <c r="C348" s="2" t="s">
        <v>95</v>
      </c>
      <c r="D348" s="2" t="s">
        <v>46</v>
      </c>
      <c r="E348" s="2" t="s">
        <v>75</v>
      </c>
      <c r="F348" s="2" t="s">
        <v>641</v>
      </c>
      <c r="G348" s="2" t="str">
        <f>VLOOKUP(A348&amp;F348,Sheet1!I:J,2,FALSE)</f>
        <v>SC552986</v>
      </c>
      <c r="H348" s="2" t="s">
        <v>642</v>
      </c>
      <c r="I348" s="2">
        <v>0</v>
      </c>
      <c r="J348" s="2">
        <v>0</v>
      </c>
      <c r="K348" s="2">
        <f t="shared" si="5"/>
        <v>0</v>
      </c>
      <c r="L348" s="2"/>
      <c r="M348" s="2"/>
      <c r="N348" s="2"/>
      <c r="O348" s="2"/>
    </row>
    <row r="349" spans="1:15" ht="20.149999999999999" customHeight="1">
      <c r="A349" s="2" t="s">
        <v>440</v>
      </c>
      <c r="B349" s="2"/>
      <c r="C349" s="2" t="s">
        <v>180</v>
      </c>
      <c r="D349" s="2" t="s">
        <v>30</v>
      </c>
      <c r="E349" s="2" t="s">
        <v>172</v>
      </c>
      <c r="F349" s="2" t="s">
        <v>533</v>
      </c>
      <c r="G349" s="2" t="str">
        <f>VLOOKUP(A349&amp;F349,Sheet1!I:J,2,FALSE)</f>
        <v>SC552987</v>
      </c>
      <c r="H349" s="2" t="s">
        <v>534</v>
      </c>
      <c r="I349" s="2">
        <v>23.8</v>
      </c>
      <c r="J349" s="2">
        <v>1061.2</v>
      </c>
      <c r="K349" s="2">
        <f t="shared" si="5"/>
        <v>44.588235294117645</v>
      </c>
      <c r="L349" s="2"/>
      <c r="M349" s="2"/>
      <c r="N349" s="2"/>
      <c r="O349" s="2"/>
    </row>
    <row r="350" spans="1:15" ht="15" customHeight="1">
      <c r="A350" s="2" t="s">
        <v>600</v>
      </c>
      <c r="B350" s="2"/>
      <c r="C350" s="2" t="s">
        <v>74</v>
      </c>
      <c r="D350" s="2" t="s">
        <v>17</v>
      </c>
      <c r="E350" s="2" t="s">
        <v>75</v>
      </c>
      <c r="F350" s="2" t="s">
        <v>630</v>
      </c>
      <c r="G350" s="2" t="str">
        <f>VLOOKUP(A350&amp;F350,Sheet1!I:J,2,FALSE)</f>
        <v>SC552988</v>
      </c>
      <c r="H350" s="2" t="s">
        <v>631</v>
      </c>
      <c r="I350" s="2">
        <v>23.2</v>
      </c>
      <c r="J350" s="2">
        <v>819.9</v>
      </c>
      <c r="K350" s="2">
        <f t="shared" si="5"/>
        <v>35.34051724137931</v>
      </c>
      <c r="L350" s="2"/>
      <c r="M350" s="2"/>
      <c r="N350" s="2"/>
      <c r="O350" s="2"/>
    </row>
    <row r="351" spans="1:15" ht="15" customHeight="1">
      <c r="A351" s="2" t="s">
        <v>600</v>
      </c>
      <c r="B351" s="2"/>
      <c r="C351" s="2" t="s">
        <v>278</v>
      </c>
      <c r="D351" s="2" t="s">
        <v>30</v>
      </c>
      <c r="E351" s="2" t="s">
        <v>269</v>
      </c>
      <c r="F351" s="2" t="s">
        <v>742</v>
      </c>
      <c r="G351" s="2" t="str">
        <f>VLOOKUP(A351&amp;F351,Sheet1!I:J,2,FALSE)</f>
        <v>SC552989</v>
      </c>
      <c r="H351" s="2" t="s">
        <v>397</v>
      </c>
      <c r="I351" s="2">
        <v>0</v>
      </c>
      <c r="J351" s="2">
        <v>0</v>
      </c>
      <c r="K351" s="2">
        <f t="shared" si="5"/>
        <v>0</v>
      </c>
      <c r="L351" s="2"/>
      <c r="M351" s="2"/>
      <c r="N351" s="2"/>
      <c r="O351" s="2"/>
    </row>
    <row r="352" spans="1:15" ht="15" customHeight="1">
      <c r="A352" s="2" t="s">
        <v>440</v>
      </c>
      <c r="B352" s="2"/>
      <c r="C352" s="2" t="s">
        <v>159</v>
      </c>
      <c r="D352" s="2" t="s">
        <v>34</v>
      </c>
      <c r="E352" s="2" t="s">
        <v>148</v>
      </c>
      <c r="F352" s="2" t="s">
        <v>519</v>
      </c>
      <c r="G352" s="2" t="str">
        <f>VLOOKUP(A352&amp;F352,Sheet1!I:J,2,FALSE)</f>
        <v>SC552990</v>
      </c>
      <c r="H352" s="2" t="s">
        <v>520</v>
      </c>
      <c r="I352" s="2">
        <v>23.1</v>
      </c>
      <c r="J352" s="2">
        <v>789.5</v>
      </c>
      <c r="K352" s="2">
        <f t="shared" si="5"/>
        <v>34.177489177489178</v>
      </c>
      <c r="L352" s="2"/>
      <c r="M352" s="2"/>
      <c r="N352" s="2"/>
      <c r="O352" s="2"/>
    </row>
    <row r="353" spans="1:15" ht="20.149999999999999" customHeight="1">
      <c r="A353" s="2" t="s">
        <v>440</v>
      </c>
      <c r="B353" s="2"/>
      <c r="C353" s="2" t="s">
        <v>87</v>
      </c>
      <c r="D353" s="2" t="s">
        <v>34</v>
      </c>
      <c r="E353" s="2" t="s">
        <v>75</v>
      </c>
      <c r="F353" s="2" t="s">
        <v>476</v>
      </c>
      <c r="G353" s="2" t="str">
        <f>VLOOKUP(A353&amp;F353,Sheet1!I:J,2,FALSE)</f>
        <v>SC552991</v>
      </c>
      <c r="H353" s="2" t="s">
        <v>397</v>
      </c>
      <c r="I353" s="2">
        <v>8.6999999999999993</v>
      </c>
      <c r="J353" s="2">
        <v>50.5</v>
      </c>
      <c r="K353" s="2">
        <f t="shared" si="5"/>
        <v>5.8045977011494259</v>
      </c>
      <c r="L353" s="2"/>
      <c r="M353" s="2"/>
      <c r="N353" s="2"/>
      <c r="O353" s="2"/>
    </row>
    <row r="354" spans="1:15" ht="15" customHeight="1">
      <c r="A354" s="2" t="s">
        <v>600</v>
      </c>
      <c r="B354" s="2"/>
      <c r="C354" s="2" t="s">
        <v>287</v>
      </c>
      <c r="D354" s="2" t="s">
        <v>42</v>
      </c>
      <c r="E354" s="2" t="s">
        <v>269</v>
      </c>
      <c r="F354" s="2" t="s">
        <v>746</v>
      </c>
      <c r="G354" s="2" t="str">
        <f>VLOOKUP(A354&amp;F354,Sheet1!I:J,2,FALSE)</f>
        <v>SC552992</v>
      </c>
      <c r="H354" s="2" t="s">
        <v>747</v>
      </c>
      <c r="I354" s="2">
        <v>21.1</v>
      </c>
      <c r="J354" s="2">
        <v>434.8</v>
      </c>
      <c r="K354" s="2">
        <f t="shared" si="5"/>
        <v>20.606635071090047</v>
      </c>
      <c r="L354" s="2"/>
      <c r="M354" s="2"/>
      <c r="N354" s="2"/>
      <c r="O354" s="2"/>
    </row>
    <row r="355" spans="1:15" ht="15" customHeight="1">
      <c r="A355" s="2" t="s">
        <v>440</v>
      </c>
      <c r="B355" s="2"/>
      <c r="C355" s="2" t="s">
        <v>147</v>
      </c>
      <c r="D355" s="2" t="s">
        <v>17</v>
      </c>
      <c r="E355" s="2" t="s">
        <v>148</v>
      </c>
      <c r="F355" s="2" t="s">
        <v>511</v>
      </c>
      <c r="G355" s="2" t="str">
        <f>VLOOKUP(A355&amp;F355,Sheet1!I:J,2,FALSE)</f>
        <v>SC552993</v>
      </c>
      <c r="H355" s="2" t="s">
        <v>512</v>
      </c>
      <c r="I355" s="2">
        <v>25.1</v>
      </c>
      <c r="J355" s="2">
        <v>1203.9000000000001</v>
      </c>
      <c r="K355" s="2">
        <f t="shared" si="5"/>
        <v>47.964143426294818</v>
      </c>
      <c r="L355" s="2"/>
      <c r="M355" s="2"/>
      <c r="N355" s="2"/>
      <c r="O355" s="2"/>
    </row>
    <row r="356" spans="1:15" ht="15" customHeight="1">
      <c r="A356" s="2" t="s">
        <v>600</v>
      </c>
      <c r="B356" s="2"/>
      <c r="C356" s="2" t="s">
        <v>256</v>
      </c>
      <c r="D356" s="2" t="s">
        <v>34</v>
      </c>
      <c r="E356" s="2" t="s">
        <v>245</v>
      </c>
      <c r="F356" s="2" t="s">
        <v>729</v>
      </c>
      <c r="G356" s="2" t="str">
        <f>VLOOKUP(A356&amp;F356,Sheet1!I:J,2,FALSE)</f>
        <v>SC552994</v>
      </c>
      <c r="H356" s="2" t="s">
        <v>730</v>
      </c>
      <c r="I356" s="2">
        <v>23.2</v>
      </c>
      <c r="J356" s="2">
        <v>816.2</v>
      </c>
      <c r="K356" s="2">
        <f t="shared" si="5"/>
        <v>35.181034482758626</v>
      </c>
      <c r="L356" s="2"/>
      <c r="M356" s="2"/>
      <c r="N356" s="2"/>
      <c r="O356" s="2"/>
    </row>
    <row r="357" spans="1:15" ht="20.149999999999999" customHeight="1">
      <c r="A357" s="2" t="s">
        <v>600</v>
      </c>
      <c r="B357" s="2"/>
      <c r="C357" s="2" t="s">
        <v>192</v>
      </c>
      <c r="D357" s="2" t="s">
        <v>46</v>
      </c>
      <c r="E357" s="2" t="s">
        <v>172</v>
      </c>
      <c r="F357" s="2" t="s">
        <v>695</v>
      </c>
      <c r="G357" s="2" t="str">
        <f>VLOOKUP(A357&amp;F357,Sheet1!I:J,2,FALSE)</f>
        <v>SC552995</v>
      </c>
      <c r="H357" s="2" t="s">
        <v>397</v>
      </c>
      <c r="I357" s="2">
        <v>20.2</v>
      </c>
      <c r="J357" s="2">
        <v>346.7</v>
      </c>
      <c r="K357" s="2">
        <f t="shared" si="5"/>
        <v>17.163366336633665</v>
      </c>
      <c r="L357" s="2"/>
      <c r="M357" s="2"/>
      <c r="N357" s="2"/>
      <c r="O357" s="2"/>
    </row>
    <row r="358" spans="1:15" ht="15" customHeight="1">
      <c r="A358" s="2" t="s">
        <v>440</v>
      </c>
      <c r="B358" s="2"/>
      <c r="C358" s="2" t="s">
        <v>129</v>
      </c>
      <c r="D358" s="2" t="s">
        <v>26</v>
      </c>
      <c r="E358" s="2" t="s">
        <v>123</v>
      </c>
      <c r="F358" s="2" t="s">
        <v>499</v>
      </c>
      <c r="G358" s="2" t="str">
        <f>VLOOKUP(A358&amp;F358,Sheet1!I:J,2,FALSE)</f>
        <v>SC552996</v>
      </c>
      <c r="H358" s="2" t="s">
        <v>500</v>
      </c>
      <c r="I358" s="2">
        <v>23.7</v>
      </c>
      <c r="J358" s="2">
        <v>1019.6</v>
      </c>
      <c r="K358" s="2">
        <f t="shared" si="5"/>
        <v>43.021097046413502</v>
      </c>
      <c r="L358" s="2"/>
      <c r="M358" s="2"/>
      <c r="N358" s="2"/>
      <c r="O358" s="2"/>
    </row>
    <row r="359" spans="1:15" ht="15" customHeight="1">
      <c r="A359" s="2" t="s">
        <v>440</v>
      </c>
      <c r="B359" s="2"/>
      <c r="C359" s="2" t="s">
        <v>108</v>
      </c>
      <c r="D359" s="2" t="s">
        <v>30</v>
      </c>
      <c r="E359" s="2" t="s">
        <v>99</v>
      </c>
      <c r="F359" s="2" t="s">
        <v>488</v>
      </c>
      <c r="G359" s="2" t="str">
        <f>VLOOKUP(A359&amp;F359,Sheet1!I:J,2,FALSE)</f>
        <v>SC552997</v>
      </c>
      <c r="H359" s="2" t="s">
        <v>489</v>
      </c>
      <c r="I359" s="2">
        <v>23.8</v>
      </c>
      <c r="J359" s="2">
        <v>1061.2</v>
      </c>
      <c r="K359" s="2">
        <f t="shared" si="5"/>
        <v>44.588235294117645</v>
      </c>
      <c r="L359" s="2"/>
      <c r="M359" s="2"/>
      <c r="N359" s="2"/>
      <c r="O359" s="2"/>
    </row>
    <row r="360" spans="1:15" ht="15" customHeight="1">
      <c r="A360" s="2" t="s">
        <v>440</v>
      </c>
      <c r="B360" s="2"/>
      <c r="C360" s="2" t="s">
        <v>232</v>
      </c>
      <c r="D360" s="2" t="s">
        <v>34</v>
      </c>
      <c r="E360" s="2" t="s">
        <v>220</v>
      </c>
      <c r="F360" s="2" t="s">
        <v>559</v>
      </c>
      <c r="G360" s="2" t="str">
        <f>VLOOKUP(A360&amp;F360,Sheet1!I:J,2,FALSE)</f>
        <v>SC552998</v>
      </c>
      <c r="H360" s="2" t="s">
        <v>560</v>
      </c>
      <c r="I360" s="2">
        <v>0</v>
      </c>
      <c r="J360" s="2">
        <v>0</v>
      </c>
      <c r="K360" s="2">
        <f t="shared" si="5"/>
        <v>0</v>
      </c>
      <c r="L360" s="2"/>
      <c r="M360" s="2"/>
      <c r="N360" s="2"/>
      <c r="O360" s="2"/>
    </row>
    <row r="361" spans="1:15" ht="15" customHeight="1">
      <c r="A361" s="2" t="s">
        <v>600</v>
      </c>
      <c r="B361" s="2"/>
      <c r="C361" s="2" t="s">
        <v>56</v>
      </c>
      <c r="D361" s="2" t="s">
        <v>26</v>
      </c>
      <c r="E361" s="2" t="s">
        <v>50</v>
      </c>
      <c r="F361" s="2" t="s">
        <v>619</v>
      </c>
      <c r="G361" s="2" t="str">
        <f>VLOOKUP(A361&amp;F361,Sheet1!I:J,2,FALSE)</f>
        <v>SC552999</v>
      </c>
      <c r="H361" s="2" t="s">
        <v>620</v>
      </c>
      <c r="I361" s="2">
        <v>21.2</v>
      </c>
      <c r="J361" s="2">
        <v>442.4</v>
      </c>
      <c r="K361" s="2">
        <f t="shared" si="5"/>
        <v>20.867924528301888</v>
      </c>
      <c r="L361" s="2"/>
      <c r="M361" s="2"/>
      <c r="N361" s="2"/>
      <c r="O361" s="2"/>
    </row>
    <row r="362" spans="1:15" ht="15" customHeight="1">
      <c r="A362" s="2" t="s">
        <v>600</v>
      </c>
      <c r="B362" s="2"/>
      <c r="C362" s="2" t="s">
        <v>21</v>
      </c>
      <c r="D362" s="2" t="s">
        <v>22</v>
      </c>
      <c r="E362" s="2" t="s">
        <v>18</v>
      </c>
      <c r="F362" s="2" t="s">
        <v>603</v>
      </c>
      <c r="G362" s="2" t="str">
        <f>VLOOKUP(A362&amp;F362,Sheet1!I:J,2,FALSE)</f>
        <v>SC553000</v>
      </c>
      <c r="H362" s="2" t="s">
        <v>604</v>
      </c>
      <c r="I362" s="2">
        <v>23.4</v>
      </c>
      <c r="J362" s="2">
        <v>919.5</v>
      </c>
      <c r="K362" s="2">
        <f t="shared" si="5"/>
        <v>39.294871794871796</v>
      </c>
      <c r="L362" s="2"/>
      <c r="M362" s="2"/>
      <c r="N362" s="2"/>
      <c r="O362" s="2"/>
    </row>
    <row r="363" spans="1:15" ht="15" customHeight="1">
      <c r="A363" s="2" t="s">
        <v>440</v>
      </c>
      <c r="B363" s="2"/>
      <c r="C363" s="2" t="s">
        <v>223</v>
      </c>
      <c r="D363" s="2" t="s">
        <v>22</v>
      </c>
      <c r="E363" s="2" t="s">
        <v>220</v>
      </c>
      <c r="F363" s="2" t="s">
        <v>553</v>
      </c>
      <c r="G363" s="2" t="str">
        <f>VLOOKUP(A363&amp;F363,Sheet1!I:J,2,FALSE)</f>
        <v>SC553001</v>
      </c>
      <c r="H363" s="2" t="s">
        <v>554</v>
      </c>
      <c r="I363" s="2">
        <v>23.1</v>
      </c>
      <c r="J363" s="2">
        <v>783.2</v>
      </c>
      <c r="K363" s="2">
        <f t="shared" si="5"/>
        <v>33.904761904761905</v>
      </c>
      <c r="L363" s="2"/>
      <c r="M363" s="2"/>
      <c r="N363" s="2"/>
      <c r="O363" s="2"/>
    </row>
    <row r="364" spans="1:15" ht="15" customHeight="1">
      <c r="A364" s="2" t="s">
        <v>440</v>
      </c>
      <c r="B364" s="2"/>
      <c r="C364" s="2" t="s">
        <v>59</v>
      </c>
      <c r="D364" s="2" t="s">
        <v>30</v>
      </c>
      <c r="E364" s="2" t="s">
        <v>50</v>
      </c>
      <c r="F364" s="2" t="s">
        <v>460</v>
      </c>
      <c r="G364" s="2" t="str">
        <f>VLOOKUP(A364&amp;F364,Sheet1!I:J,2,FALSE)</f>
        <v>SC553002</v>
      </c>
      <c r="H364" s="2" t="s">
        <v>461</v>
      </c>
      <c r="I364" s="2">
        <v>23.9</v>
      </c>
      <c r="J364" s="2">
        <v>1111.9000000000001</v>
      </c>
      <c r="K364" s="2">
        <f t="shared" si="5"/>
        <v>46.52301255230126</v>
      </c>
      <c r="L364" s="2"/>
      <c r="M364" s="2"/>
      <c r="N364" s="2"/>
      <c r="O364" s="2"/>
    </row>
    <row r="365" spans="1:15" ht="15" customHeight="1">
      <c r="A365" s="2" t="s">
        <v>600</v>
      </c>
      <c r="B365" s="2"/>
      <c r="C365" s="2" t="s">
        <v>259</v>
      </c>
      <c r="D365" s="2" t="s">
        <v>38</v>
      </c>
      <c r="E365" s="2" t="s">
        <v>245</v>
      </c>
      <c r="F365" s="2" t="s">
        <v>731</v>
      </c>
      <c r="G365" s="2" t="str">
        <f>VLOOKUP(A365&amp;F365,Sheet1!I:J,2,FALSE)</f>
        <v>SC553003</v>
      </c>
      <c r="H365" s="2" t="s">
        <v>732</v>
      </c>
      <c r="I365" s="2">
        <v>21.5</v>
      </c>
      <c r="J365" s="2">
        <v>479.8</v>
      </c>
      <c r="K365" s="2">
        <f t="shared" si="5"/>
        <v>22.316279069767443</v>
      </c>
      <c r="L365" s="2"/>
      <c r="M365" s="2"/>
      <c r="N365" s="2"/>
      <c r="O365" s="2"/>
    </row>
    <row r="366" spans="1:15" ht="15" customHeight="1">
      <c r="A366" s="2" t="s">
        <v>440</v>
      </c>
      <c r="B366" s="2"/>
      <c r="C366" s="2" t="s">
        <v>186</v>
      </c>
      <c r="D366" s="2" t="s">
        <v>38</v>
      </c>
      <c r="E366" s="2" t="s">
        <v>172</v>
      </c>
      <c r="F366" s="2" t="s">
        <v>536</v>
      </c>
      <c r="G366" s="2" t="str">
        <f>VLOOKUP(A366&amp;F366,Sheet1!I:J,2,FALSE)</f>
        <v>SC553004</v>
      </c>
      <c r="H366" s="2" t="s">
        <v>397</v>
      </c>
      <c r="I366" s="2">
        <v>16.899999999999999</v>
      </c>
      <c r="J366" s="2">
        <v>187.3</v>
      </c>
      <c r="K366" s="2">
        <f t="shared" si="5"/>
        <v>11.082840236686392</v>
      </c>
      <c r="L366" s="2"/>
      <c r="M366" s="2"/>
      <c r="N366" s="2"/>
      <c r="O366" s="2"/>
    </row>
    <row r="367" spans="1:15" ht="15" customHeight="1">
      <c r="A367" s="2" t="s">
        <v>440</v>
      </c>
      <c r="B367" s="2"/>
      <c r="C367" s="2" t="s">
        <v>211</v>
      </c>
      <c r="D367" s="2" t="s">
        <v>38</v>
      </c>
      <c r="E367" s="2" t="s">
        <v>196</v>
      </c>
      <c r="F367" s="2" t="s">
        <v>547</v>
      </c>
      <c r="G367" s="2" t="str">
        <f>VLOOKUP(A367&amp;F367,Sheet1!I:J,2,FALSE)</f>
        <v>SC553005</v>
      </c>
      <c r="H367" s="2" t="s">
        <v>397</v>
      </c>
      <c r="I367" s="2">
        <v>0</v>
      </c>
      <c r="J367" s="2">
        <v>0</v>
      </c>
      <c r="K367" s="2">
        <f t="shared" si="5"/>
        <v>0</v>
      </c>
      <c r="L367" s="2"/>
      <c r="M367" s="2"/>
      <c r="N367" s="2"/>
      <c r="O367" s="2"/>
    </row>
    <row r="368" spans="1:15" ht="20.149999999999999" customHeight="1">
      <c r="A368" s="2" t="s">
        <v>600</v>
      </c>
      <c r="B368" s="2"/>
      <c r="C368" s="2" t="s">
        <v>132</v>
      </c>
      <c r="D368" s="2" t="s">
        <v>30</v>
      </c>
      <c r="E368" s="2" t="s">
        <v>123</v>
      </c>
      <c r="F368" s="2" t="s">
        <v>660</v>
      </c>
      <c r="G368" s="2" t="str">
        <f>VLOOKUP(A368&amp;F368,Sheet1!I:J,2,FALSE)</f>
        <v>SC553006</v>
      </c>
      <c r="H368" s="2" t="s">
        <v>661</v>
      </c>
      <c r="I368" s="2">
        <v>23.7</v>
      </c>
      <c r="J368" s="2">
        <v>1045.5999999999999</v>
      </c>
      <c r="K368" s="2">
        <f t="shared" si="5"/>
        <v>44.118143459915608</v>
      </c>
      <c r="L368" s="2"/>
      <c r="M368" s="2"/>
      <c r="N368" s="2"/>
      <c r="O368" s="2"/>
    </row>
    <row r="369" spans="1:15" ht="15" customHeight="1">
      <c r="A369" s="2" t="s">
        <v>600</v>
      </c>
      <c r="B369" s="2"/>
      <c r="C369" s="2" t="s">
        <v>62</v>
      </c>
      <c r="D369" s="2" t="s">
        <v>34</v>
      </c>
      <c r="E369" s="2" t="s">
        <v>50</v>
      </c>
      <c r="F369" s="2" t="s">
        <v>622</v>
      </c>
      <c r="G369" s="2" t="str">
        <f>VLOOKUP(A369&amp;F369,Sheet1!I:J,2,FALSE)</f>
        <v>SC553007</v>
      </c>
      <c r="H369" s="2" t="s">
        <v>623</v>
      </c>
      <c r="I369" s="2">
        <v>23.7</v>
      </c>
      <c r="J369" s="2">
        <v>1031.8</v>
      </c>
      <c r="K369" s="2">
        <f t="shared" si="5"/>
        <v>43.53586497890295</v>
      </c>
      <c r="L369" s="2"/>
      <c r="M369" s="2"/>
      <c r="N369" s="2"/>
      <c r="O369" s="2"/>
    </row>
    <row r="370" spans="1:15" ht="15" customHeight="1">
      <c r="A370" s="2" t="s">
        <v>440</v>
      </c>
      <c r="B370" s="2"/>
      <c r="C370" s="2" t="s">
        <v>300</v>
      </c>
      <c r="D370" s="2" t="s">
        <v>26</v>
      </c>
      <c r="E370" s="2" t="s">
        <v>294</v>
      </c>
      <c r="F370" s="2" t="s">
        <v>596</v>
      </c>
      <c r="G370" s="2" t="str">
        <f>VLOOKUP(A370&amp;F370,Sheet1!I:J,2,FALSE)</f>
        <v>SC553008</v>
      </c>
      <c r="H370" s="2" t="s">
        <v>597</v>
      </c>
      <c r="I370" s="2">
        <v>22.6</v>
      </c>
      <c r="J370" s="2">
        <v>660.8</v>
      </c>
      <c r="K370" s="2">
        <f t="shared" si="5"/>
        <v>29.238938053097343</v>
      </c>
      <c r="L370" s="2"/>
      <c r="M370" s="2"/>
      <c r="N370" s="2"/>
      <c r="O370" s="2"/>
    </row>
    <row r="371" spans="1:15" ht="15" customHeight="1">
      <c r="A371" s="2" t="s">
        <v>600</v>
      </c>
      <c r="B371" s="2"/>
      <c r="C371" s="2" t="s">
        <v>248</v>
      </c>
      <c r="D371" s="2" t="s">
        <v>22</v>
      </c>
      <c r="E371" s="2" t="s">
        <v>245</v>
      </c>
      <c r="F371" s="2" t="s">
        <v>725</v>
      </c>
      <c r="G371" s="2" t="str">
        <f>VLOOKUP(A371&amp;F371,Sheet1!I:J,2,FALSE)</f>
        <v>SC553009</v>
      </c>
      <c r="H371" s="2" t="s">
        <v>397</v>
      </c>
      <c r="I371" s="2">
        <v>23.1</v>
      </c>
      <c r="J371" s="2">
        <v>808.2</v>
      </c>
      <c r="K371" s="2">
        <f t="shared" si="5"/>
        <v>34.987012987012989</v>
      </c>
      <c r="L371" s="2"/>
      <c r="M371" s="2"/>
      <c r="N371" s="2"/>
      <c r="O371" s="2"/>
    </row>
    <row r="372" spans="1:15" ht="15" customHeight="1">
      <c r="A372" s="2" t="s">
        <v>600</v>
      </c>
      <c r="B372" s="2"/>
      <c r="C372" s="2" t="s">
        <v>49</v>
      </c>
      <c r="D372" s="2" t="s">
        <v>17</v>
      </c>
      <c r="E372" s="2" t="s">
        <v>50</v>
      </c>
      <c r="F372" s="2" t="s">
        <v>615</v>
      </c>
      <c r="G372" s="2" t="str">
        <f>VLOOKUP(A372&amp;F372,Sheet1!I:J,2,FALSE)</f>
        <v>SC553010</v>
      </c>
      <c r="H372" s="2" t="s">
        <v>616</v>
      </c>
      <c r="I372" s="2">
        <v>23.3</v>
      </c>
      <c r="J372" s="2">
        <v>861</v>
      </c>
      <c r="K372" s="2">
        <f t="shared" si="5"/>
        <v>36.952789699570815</v>
      </c>
      <c r="L372" s="2"/>
      <c r="M372" s="2"/>
      <c r="N372" s="2"/>
      <c r="O372" s="2"/>
    </row>
    <row r="373" spans="1:15" ht="15" customHeight="1">
      <c r="A373" s="2" t="s">
        <v>600</v>
      </c>
      <c r="B373" s="2"/>
      <c r="C373" s="2" t="s">
        <v>138</v>
      </c>
      <c r="D373" s="2" t="s">
        <v>38</v>
      </c>
      <c r="E373" s="2" t="s">
        <v>123</v>
      </c>
      <c r="F373" s="2" t="s">
        <v>663</v>
      </c>
      <c r="G373" s="2" t="str">
        <f>VLOOKUP(A373&amp;F373,Sheet1!I:J,2,FALSE)</f>
        <v>SC553011</v>
      </c>
      <c r="H373" s="2" t="s">
        <v>664</v>
      </c>
      <c r="I373" s="2">
        <v>0</v>
      </c>
      <c r="J373" s="2">
        <v>0</v>
      </c>
      <c r="K373" s="2">
        <f t="shared" si="5"/>
        <v>0</v>
      </c>
      <c r="L373" s="2"/>
      <c r="M373" s="2"/>
      <c r="N373" s="2"/>
      <c r="O373" s="2"/>
    </row>
    <row r="374" spans="1:15" ht="20.149999999999999" customHeight="1">
      <c r="A374" s="2" t="s">
        <v>440</v>
      </c>
      <c r="B374" s="2"/>
      <c r="C374" s="2" t="s">
        <v>177</v>
      </c>
      <c r="D374" s="2" t="s">
        <v>26</v>
      </c>
      <c r="E374" s="2" t="s">
        <v>172</v>
      </c>
      <c r="F374" s="2" t="s">
        <v>531</v>
      </c>
      <c r="G374" s="2" t="str">
        <f>VLOOKUP(A374&amp;F374,Sheet1!I:J,2,FALSE)</f>
        <v>SC553012</v>
      </c>
      <c r="H374" s="2" t="s">
        <v>532</v>
      </c>
      <c r="I374" s="2">
        <v>0</v>
      </c>
      <c r="J374" s="2">
        <v>0</v>
      </c>
      <c r="K374" s="2">
        <f t="shared" si="5"/>
        <v>0</v>
      </c>
      <c r="L374" s="2"/>
      <c r="M374" s="2"/>
      <c r="N374" s="2"/>
      <c r="O374" s="2"/>
    </row>
    <row r="375" spans="1:15" ht="20.149999999999999" customHeight="1">
      <c r="A375" s="2" t="s">
        <v>440</v>
      </c>
      <c r="B375" s="2"/>
      <c r="C375" s="2" t="s">
        <v>241</v>
      </c>
      <c r="D375" s="2" t="s">
        <v>46</v>
      </c>
      <c r="E375" s="2" t="s">
        <v>220</v>
      </c>
      <c r="F375" s="2" t="s">
        <v>564</v>
      </c>
      <c r="G375" s="2" t="str">
        <f>VLOOKUP(A375&amp;F375,Sheet1!I:J,2,FALSE)</f>
        <v>SC553013</v>
      </c>
      <c r="H375" s="2" t="s">
        <v>565</v>
      </c>
      <c r="I375" s="2">
        <v>0</v>
      </c>
      <c r="J375" s="2">
        <v>0</v>
      </c>
      <c r="K375" s="2">
        <f t="shared" si="5"/>
        <v>0</v>
      </c>
      <c r="L375" s="2"/>
      <c r="M375" s="2"/>
      <c r="N375" s="2"/>
      <c r="O375" s="2"/>
    </row>
    <row r="376" spans="1:15" ht="15" customHeight="1">
      <c r="A376" s="2" t="s">
        <v>600</v>
      </c>
      <c r="B376" s="2"/>
      <c r="C376" s="2" t="s">
        <v>129</v>
      </c>
      <c r="D376" s="2" t="s">
        <v>26</v>
      </c>
      <c r="E376" s="2" t="s">
        <v>123</v>
      </c>
      <c r="F376" s="2" t="s">
        <v>658</v>
      </c>
      <c r="G376" s="2" t="str">
        <f>VLOOKUP(A376&amp;F376,Sheet1!I:J,2,FALSE)</f>
        <v>SC553014</v>
      </c>
      <c r="H376" s="2" t="s">
        <v>659</v>
      </c>
      <c r="I376" s="2">
        <v>0</v>
      </c>
      <c r="J376" s="2">
        <v>0</v>
      </c>
      <c r="K376" s="2">
        <f t="shared" si="5"/>
        <v>0</v>
      </c>
      <c r="L376" s="2"/>
      <c r="M376" s="2"/>
      <c r="N376" s="2"/>
      <c r="O376" s="2"/>
    </row>
    <row r="377" spans="1:15" ht="15" customHeight="1">
      <c r="A377" s="2" t="s">
        <v>440</v>
      </c>
      <c r="B377" s="2"/>
      <c r="C377" s="2" t="s">
        <v>248</v>
      </c>
      <c r="D377" s="2" t="s">
        <v>22</v>
      </c>
      <c r="E377" s="2" t="s">
        <v>245</v>
      </c>
      <c r="F377" s="2" t="s">
        <v>567</v>
      </c>
      <c r="G377" s="2" t="str">
        <f>VLOOKUP(A377&amp;F377,Sheet1!I:J,2,FALSE)</f>
        <v>SC553015</v>
      </c>
      <c r="H377" s="2" t="s">
        <v>568</v>
      </c>
      <c r="I377" s="2">
        <v>5.3</v>
      </c>
      <c r="J377" s="2">
        <v>25.8</v>
      </c>
      <c r="K377" s="2">
        <f t="shared" si="5"/>
        <v>4.867924528301887</v>
      </c>
      <c r="L377" s="2"/>
      <c r="M377" s="2"/>
      <c r="N377" s="2"/>
      <c r="O377" s="2"/>
    </row>
    <row r="378" spans="1:15" ht="15" customHeight="1">
      <c r="A378" s="2" t="s">
        <v>600</v>
      </c>
      <c r="B378" s="2"/>
      <c r="C378" s="2" t="s">
        <v>111</v>
      </c>
      <c r="D378" s="2" t="s">
        <v>34</v>
      </c>
      <c r="E378" s="2" t="s">
        <v>99</v>
      </c>
      <c r="F378" s="2" t="s">
        <v>649</v>
      </c>
      <c r="G378" s="2" t="str">
        <f>VLOOKUP(A378&amp;F378,Sheet1!I:J,2,FALSE)</f>
        <v>SC553016</v>
      </c>
      <c r="H378" s="2" t="s">
        <v>650</v>
      </c>
      <c r="I378" s="2">
        <v>0</v>
      </c>
      <c r="J378" s="2">
        <v>0</v>
      </c>
      <c r="K378" s="2">
        <f t="shared" si="5"/>
        <v>0</v>
      </c>
      <c r="L378" s="2"/>
      <c r="M378" s="2"/>
      <c r="N378" s="2"/>
      <c r="O378" s="2"/>
    </row>
    <row r="379" spans="1:15" ht="20.149999999999999" customHeight="1">
      <c r="A379" s="2" t="s">
        <v>440</v>
      </c>
      <c r="B379" s="2"/>
      <c r="C379" s="2" t="s">
        <v>102</v>
      </c>
      <c r="D379" s="2" t="s">
        <v>22</v>
      </c>
      <c r="E379" s="2" t="s">
        <v>99</v>
      </c>
      <c r="F379" s="2" t="s">
        <v>484</v>
      </c>
      <c r="G379" s="2" t="str">
        <f>VLOOKUP(A379&amp;F379,Sheet1!I:J,2,FALSE)</f>
        <v>SC553017</v>
      </c>
      <c r="H379" s="2" t="s">
        <v>485</v>
      </c>
      <c r="I379" s="2">
        <v>0</v>
      </c>
      <c r="J379" s="2">
        <v>0</v>
      </c>
      <c r="K379" s="2">
        <f t="shared" si="5"/>
        <v>0</v>
      </c>
      <c r="L379" s="2"/>
      <c r="M379" s="2"/>
      <c r="N379" s="2"/>
      <c r="O379" s="2"/>
    </row>
    <row r="380" spans="1:15" ht="15" customHeight="1">
      <c r="A380" s="2" t="s">
        <v>440</v>
      </c>
      <c r="B380" s="2"/>
      <c r="C380" s="2" t="s">
        <v>235</v>
      </c>
      <c r="D380" s="2" t="s">
        <v>38</v>
      </c>
      <c r="E380" s="2" t="s">
        <v>220</v>
      </c>
      <c r="F380" s="2" t="s">
        <v>561</v>
      </c>
      <c r="G380" s="2" t="str">
        <f>VLOOKUP(A380&amp;F380,Sheet1!I:J,2,FALSE)</f>
        <v>SC553018</v>
      </c>
      <c r="H380" s="2" t="s">
        <v>397</v>
      </c>
      <c r="I380" s="2">
        <v>0</v>
      </c>
      <c r="J380" s="2">
        <v>0</v>
      </c>
      <c r="K380" s="2">
        <f t="shared" si="5"/>
        <v>0</v>
      </c>
      <c r="L380" s="2"/>
      <c r="M380" s="2"/>
      <c r="N380" s="2"/>
      <c r="O380" s="2"/>
    </row>
    <row r="381" spans="1:15" ht="20.149999999999999" customHeight="1">
      <c r="A381" s="2" t="s">
        <v>600</v>
      </c>
      <c r="B381" s="2"/>
      <c r="C381" s="2" t="s">
        <v>135</v>
      </c>
      <c r="D381" s="2" t="s">
        <v>34</v>
      </c>
      <c r="E381" s="2" t="s">
        <v>123</v>
      </c>
      <c r="F381" s="2" t="s">
        <v>662</v>
      </c>
      <c r="G381" s="2" t="str">
        <f>VLOOKUP(A381&amp;F381,Sheet1!I:J,2,FALSE)</f>
        <v>SC553019</v>
      </c>
      <c r="H381" s="2" t="s">
        <v>397</v>
      </c>
      <c r="I381" s="2">
        <v>0</v>
      </c>
      <c r="J381" s="2">
        <v>0</v>
      </c>
      <c r="K381" s="2">
        <f t="shared" si="5"/>
        <v>0</v>
      </c>
      <c r="L381" s="2"/>
      <c r="M381" s="2"/>
      <c r="N381" s="2"/>
      <c r="O381" s="2"/>
    </row>
    <row r="382" spans="1:15" ht="15" customHeight="1">
      <c r="A382" s="2" t="s">
        <v>600</v>
      </c>
      <c r="B382" s="2"/>
      <c r="C382" s="2" t="s">
        <v>199</v>
      </c>
      <c r="D382" s="2" t="s">
        <v>22</v>
      </c>
      <c r="E382" s="2" t="s">
        <v>196</v>
      </c>
      <c r="F382" s="2" t="s">
        <v>698</v>
      </c>
      <c r="G382" s="2" t="str">
        <f>VLOOKUP(A382&amp;F382,Sheet1!I:J,2,FALSE)</f>
        <v>SC553020</v>
      </c>
      <c r="H382" s="2" t="s">
        <v>699</v>
      </c>
      <c r="I382" s="2">
        <v>0</v>
      </c>
      <c r="J382" s="2">
        <v>0</v>
      </c>
      <c r="K382" s="2">
        <f t="shared" si="5"/>
        <v>0</v>
      </c>
      <c r="L382" s="2"/>
      <c r="M382" s="2"/>
      <c r="N382" s="2"/>
      <c r="O382" s="2"/>
    </row>
    <row r="383" spans="1:15" ht="15" customHeight="1">
      <c r="A383" s="2" t="s">
        <v>440</v>
      </c>
      <c r="B383" s="2"/>
      <c r="C383" s="2" t="s">
        <v>153</v>
      </c>
      <c r="D383" s="2" t="s">
        <v>26</v>
      </c>
      <c r="E383" s="2" t="s">
        <v>148</v>
      </c>
      <c r="F383" s="2" t="s">
        <v>515</v>
      </c>
      <c r="G383" s="2" t="str">
        <f>VLOOKUP(A383&amp;F383,Sheet1!I:J,2,FALSE)</f>
        <v>SC553021</v>
      </c>
      <c r="H383" s="2" t="s">
        <v>516</v>
      </c>
      <c r="I383" s="2">
        <v>27</v>
      </c>
      <c r="J383" s="2">
        <v>1295.7</v>
      </c>
      <c r="K383" s="2">
        <f t="shared" si="5"/>
        <v>47.988888888888887</v>
      </c>
      <c r="L383" s="2"/>
      <c r="M383" s="2"/>
      <c r="N383" s="2"/>
      <c r="O383" s="2"/>
    </row>
    <row r="384" spans="1:15" ht="15" customHeight="1">
      <c r="A384" s="2" t="s">
        <v>440</v>
      </c>
      <c r="B384" s="2"/>
      <c r="C384" s="2" t="s">
        <v>132</v>
      </c>
      <c r="D384" s="2" t="s">
        <v>30</v>
      </c>
      <c r="E384" s="2" t="s">
        <v>123</v>
      </c>
      <c r="F384" s="2" t="s">
        <v>501</v>
      </c>
      <c r="G384" s="2" t="str">
        <f>VLOOKUP(A384&amp;F384,Sheet1!I:J,2,FALSE)</f>
        <v>SC553022</v>
      </c>
      <c r="H384" s="2" t="s">
        <v>502</v>
      </c>
      <c r="I384" s="2">
        <v>19.8</v>
      </c>
      <c r="J384" s="2">
        <v>321.7</v>
      </c>
      <c r="K384" s="2">
        <f t="shared" si="5"/>
        <v>16.247474747474747</v>
      </c>
      <c r="L384" s="2"/>
      <c r="M384" s="2"/>
      <c r="N384" s="2"/>
      <c r="O384" s="2"/>
    </row>
    <row r="385" spans="1:15" ht="15" customHeight="1">
      <c r="A385" s="2" t="s">
        <v>440</v>
      </c>
      <c r="B385" s="2"/>
      <c r="C385" s="2" t="s">
        <v>250</v>
      </c>
      <c r="D385" s="2" t="s">
        <v>26</v>
      </c>
      <c r="E385" s="2" t="s">
        <v>245</v>
      </c>
      <c r="F385" s="2" t="s">
        <v>569</v>
      </c>
      <c r="G385" s="2" t="str">
        <f>VLOOKUP(A385&amp;F385,Sheet1!I:J,2,FALSE)</f>
        <v>SC553023</v>
      </c>
      <c r="H385" s="2" t="s">
        <v>397</v>
      </c>
      <c r="I385" s="2">
        <v>0</v>
      </c>
      <c r="J385" s="2">
        <v>0</v>
      </c>
      <c r="K385" s="2">
        <f t="shared" si="5"/>
        <v>0</v>
      </c>
      <c r="L385" s="2"/>
      <c r="M385" s="2"/>
      <c r="N385" s="2"/>
      <c r="O385" s="2"/>
    </row>
    <row r="386" spans="1:15" ht="15" customHeight="1">
      <c r="A386" s="2" t="s">
        <v>600</v>
      </c>
      <c r="B386" s="2"/>
      <c r="C386" s="2" t="s">
        <v>114</v>
      </c>
      <c r="D386" s="2" t="s">
        <v>38</v>
      </c>
      <c r="E386" s="2" t="s">
        <v>99</v>
      </c>
      <c r="F386" s="2" t="s">
        <v>651</v>
      </c>
      <c r="G386" s="2" t="str">
        <f>VLOOKUP(A386&amp;F386,Sheet1!I:J,2,FALSE)</f>
        <v>SC553024</v>
      </c>
      <c r="H386" s="2" t="s">
        <v>652</v>
      </c>
      <c r="I386" s="2">
        <v>21.8</v>
      </c>
      <c r="J386" s="2">
        <v>512.79999999999995</v>
      </c>
      <c r="K386" s="2">
        <f t="shared" si="5"/>
        <v>23.52293577981651</v>
      </c>
      <c r="L386" s="2"/>
      <c r="M386" s="2"/>
      <c r="N386" s="2"/>
      <c r="O386" s="2"/>
    </row>
    <row r="387" spans="1:15" ht="15" customHeight="1">
      <c r="A387" s="2" t="s">
        <v>440</v>
      </c>
      <c r="B387" s="2"/>
      <c r="C387" s="2" t="s">
        <v>226</v>
      </c>
      <c r="D387" s="2" t="s">
        <v>26</v>
      </c>
      <c r="E387" s="2" t="s">
        <v>220</v>
      </c>
      <c r="F387" s="2" t="s">
        <v>555</v>
      </c>
      <c r="G387" s="2" t="str">
        <f>VLOOKUP(A387&amp;F387,Sheet1!I:J,2,FALSE)</f>
        <v>SC553025</v>
      </c>
      <c r="H387" s="2" t="s">
        <v>556</v>
      </c>
      <c r="I387" s="2">
        <v>23.5</v>
      </c>
      <c r="J387" s="2">
        <v>952.2</v>
      </c>
      <c r="K387" s="2">
        <f t="shared" ref="K387:K450" si="6">IFERROR(J387/I387,0)</f>
        <v>40.519148936170218</v>
      </c>
      <c r="L387" s="2"/>
      <c r="M387" s="2"/>
      <c r="N387" s="2"/>
      <c r="O387" s="2"/>
    </row>
    <row r="388" spans="1:15" ht="15" customHeight="1">
      <c r="A388" s="2" t="s">
        <v>440</v>
      </c>
      <c r="B388" s="2"/>
      <c r="C388" s="2" t="s">
        <v>135</v>
      </c>
      <c r="D388" s="2" t="s">
        <v>34</v>
      </c>
      <c r="E388" s="2" t="s">
        <v>123</v>
      </c>
      <c r="F388" s="2" t="s">
        <v>503</v>
      </c>
      <c r="G388" s="2" t="str">
        <f>VLOOKUP(A388&amp;F388,Sheet1!I:J,2,FALSE)</f>
        <v>SC553026</v>
      </c>
      <c r="H388" s="2" t="s">
        <v>504</v>
      </c>
      <c r="I388" s="2">
        <v>0</v>
      </c>
      <c r="J388" s="2">
        <v>0</v>
      </c>
      <c r="K388" s="2">
        <f t="shared" si="6"/>
        <v>0</v>
      </c>
      <c r="L388" s="2"/>
      <c r="M388" s="2"/>
      <c r="N388" s="2"/>
      <c r="O388" s="2"/>
    </row>
    <row r="389" spans="1:15" ht="20.149999999999999" customHeight="1">
      <c r="A389" s="2" t="s">
        <v>600</v>
      </c>
      <c r="B389" s="2"/>
      <c r="C389" s="2" t="s">
        <v>216</v>
      </c>
      <c r="D389" s="2" t="s">
        <v>46</v>
      </c>
      <c r="E389" s="2" t="s">
        <v>196</v>
      </c>
      <c r="F389" s="2" t="s">
        <v>710</v>
      </c>
      <c r="G389" s="2" t="str">
        <f>VLOOKUP(A389&amp;F389,Sheet1!I:J,2,FALSE)</f>
        <v>SC553027</v>
      </c>
      <c r="H389" s="2" t="s">
        <v>711</v>
      </c>
      <c r="I389" s="2">
        <v>0</v>
      </c>
      <c r="J389" s="2">
        <v>0</v>
      </c>
      <c r="K389" s="2">
        <f t="shared" si="6"/>
        <v>0</v>
      </c>
      <c r="L389" s="2"/>
      <c r="M389" s="2"/>
      <c r="N389" s="2"/>
      <c r="O389" s="2"/>
    </row>
    <row r="390" spans="1:15" ht="20.149999999999999" customHeight="1">
      <c r="A390" s="2" t="s">
        <v>600</v>
      </c>
      <c r="B390" s="2"/>
      <c r="C390" s="2" t="s">
        <v>195</v>
      </c>
      <c r="D390" s="2" t="s">
        <v>17</v>
      </c>
      <c r="E390" s="2" t="s">
        <v>196</v>
      </c>
      <c r="F390" s="2" t="s">
        <v>696</v>
      </c>
      <c r="G390" s="2" t="str">
        <f>VLOOKUP(A390&amp;F390,Sheet1!I:J,2,FALSE)</f>
        <v>SC553028</v>
      </c>
      <c r="H390" s="2" t="s">
        <v>697</v>
      </c>
      <c r="I390" s="2">
        <v>0</v>
      </c>
      <c r="J390" s="2">
        <v>0</v>
      </c>
      <c r="K390" s="2">
        <f t="shared" si="6"/>
        <v>0</v>
      </c>
      <c r="L390" s="2"/>
      <c r="M390" s="2"/>
      <c r="N390" s="2"/>
      <c r="O390" s="2"/>
    </row>
    <row r="391" spans="1:15" ht="15" customHeight="1">
      <c r="A391" s="2" t="s">
        <v>440</v>
      </c>
      <c r="B391" s="2"/>
      <c r="C391" s="2" t="s">
        <v>259</v>
      </c>
      <c r="D391" s="2" t="s">
        <v>38</v>
      </c>
      <c r="E391" s="2" t="s">
        <v>245</v>
      </c>
      <c r="F391" s="2" t="s">
        <v>573</v>
      </c>
      <c r="G391" s="2" t="str">
        <f>VLOOKUP(A391&amp;F391,Sheet1!I:J,2,FALSE)</f>
        <v>SC553029</v>
      </c>
      <c r="H391" s="2" t="s">
        <v>574</v>
      </c>
      <c r="I391" s="2">
        <v>0</v>
      </c>
      <c r="J391" s="2">
        <v>0</v>
      </c>
      <c r="K391" s="2">
        <f t="shared" si="6"/>
        <v>0</v>
      </c>
      <c r="L391" s="2"/>
      <c r="M391" s="2"/>
      <c r="N391" s="2"/>
      <c r="O391" s="2"/>
    </row>
    <row r="392" spans="1:15" ht="20.149999999999999" customHeight="1">
      <c r="A392" s="2" t="s">
        <v>600</v>
      </c>
      <c r="B392" s="2"/>
      <c r="C392" s="2" t="s">
        <v>208</v>
      </c>
      <c r="D392" s="2" t="s">
        <v>34</v>
      </c>
      <c r="E392" s="2" t="s">
        <v>196</v>
      </c>
      <c r="F392" s="2" t="s">
        <v>704</v>
      </c>
      <c r="G392" s="2" t="str">
        <f>VLOOKUP(A392&amp;F392,Sheet1!I:J,2,FALSE)</f>
        <v>SC553030</v>
      </c>
      <c r="H392" s="2" t="s">
        <v>705</v>
      </c>
      <c r="I392" s="2">
        <v>23.7</v>
      </c>
      <c r="J392" s="2">
        <v>1027.5999999999999</v>
      </c>
      <c r="K392" s="2">
        <f t="shared" si="6"/>
        <v>43.358649789029535</v>
      </c>
      <c r="L392" s="2"/>
      <c r="M392" s="2"/>
      <c r="N392" s="2"/>
      <c r="O392" s="2"/>
    </row>
    <row r="393" spans="1:15" ht="15" customHeight="1">
      <c r="A393" s="2" t="s">
        <v>440</v>
      </c>
      <c r="B393" s="2"/>
      <c r="C393" s="2" t="s">
        <v>95</v>
      </c>
      <c r="D393" s="2" t="s">
        <v>46</v>
      </c>
      <c r="E393" s="2" t="s">
        <v>75</v>
      </c>
      <c r="F393" s="2" t="s">
        <v>480</v>
      </c>
      <c r="G393" s="2" t="str">
        <f>VLOOKUP(A393&amp;F393,Sheet1!I:J,2,FALSE)</f>
        <v>SC553031</v>
      </c>
      <c r="H393" s="2" t="s">
        <v>481</v>
      </c>
      <c r="I393" s="2">
        <v>16.8</v>
      </c>
      <c r="J393" s="2">
        <v>183.4</v>
      </c>
      <c r="K393" s="2">
        <f t="shared" si="6"/>
        <v>10.916666666666666</v>
      </c>
      <c r="L393" s="2"/>
      <c r="M393" s="2"/>
      <c r="N393" s="2"/>
      <c r="O393" s="2"/>
    </row>
    <row r="394" spans="1:15" ht="15" customHeight="1">
      <c r="A394" s="2" t="s">
        <v>600</v>
      </c>
      <c r="B394" s="2"/>
      <c r="C394" s="2" t="s">
        <v>102</v>
      </c>
      <c r="D394" s="2" t="s">
        <v>22</v>
      </c>
      <c r="E394" s="2" t="s">
        <v>99</v>
      </c>
      <c r="F394" s="2" t="s">
        <v>644</v>
      </c>
      <c r="G394" s="2" t="str">
        <f>VLOOKUP(A394&amp;F394,Sheet1!I:J,2,FALSE)</f>
        <v>SC553032</v>
      </c>
      <c r="H394" s="2" t="s">
        <v>397</v>
      </c>
      <c r="I394" s="2">
        <v>21.2</v>
      </c>
      <c r="J394" s="2">
        <v>447.6</v>
      </c>
      <c r="K394" s="2">
        <f t="shared" si="6"/>
        <v>21.113207547169814</v>
      </c>
      <c r="L394" s="2"/>
      <c r="M394" s="2"/>
      <c r="N394" s="2"/>
      <c r="O394" s="2"/>
    </row>
    <row r="395" spans="1:15" ht="15" customHeight="1">
      <c r="A395" s="2" t="s">
        <v>600</v>
      </c>
      <c r="B395" s="2"/>
      <c r="C395" s="2" t="s">
        <v>272</v>
      </c>
      <c r="D395" s="2" t="s">
        <v>22</v>
      </c>
      <c r="E395" s="2" t="s">
        <v>269</v>
      </c>
      <c r="F395" s="2" t="s">
        <v>738</v>
      </c>
      <c r="G395" s="2" t="str">
        <f>VLOOKUP(A395&amp;F395,Sheet1!I:J,2,FALSE)</f>
        <v>SC553033</v>
      </c>
      <c r="H395" s="2" t="s">
        <v>739</v>
      </c>
      <c r="I395" s="2">
        <v>23.1</v>
      </c>
      <c r="J395" s="2">
        <v>799.6</v>
      </c>
      <c r="K395" s="2">
        <f t="shared" si="6"/>
        <v>34.614718614718612</v>
      </c>
      <c r="L395" s="2"/>
      <c r="M395" s="2"/>
      <c r="N395" s="2"/>
      <c r="O395" s="2"/>
    </row>
    <row r="396" spans="1:15" ht="15" customHeight="1">
      <c r="A396" s="2" t="s">
        <v>440</v>
      </c>
      <c r="B396" s="2"/>
      <c r="C396" s="2" t="s">
        <v>293</v>
      </c>
      <c r="D396" s="2" t="s">
        <v>17</v>
      </c>
      <c r="E396" s="2" t="s">
        <v>294</v>
      </c>
      <c r="F396" s="2" t="s">
        <v>592</v>
      </c>
      <c r="G396" s="2" t="str">
        <f>VLOOKUP(A396&amp;F396,Sheet1!I:J,2,FALSE)</f>
        <v>SC553034</v>
      </c>
      <c r="H396" s="2" t="s">
        <v>593</v>
      </c>
      <c r="I396" s="2">
        <v>23.2</v>
      </c>
      <c r="J396" s="2">
        <v>838.9</v>
      </c>
      <c r="K396" s="2">
        <f t="shared" si="6"/>
        <v>36.15948275862069</v>
      </c>
      <c r="L396" s="2"/>
      <c r="M396" s="2"/>
      <c r="N396" s="2"/>
      <c r="O396" s="2"/>
    </row>
    <row r="397" spans="1:15" ht="15" customHeight="1">
      <c r="A397" s="2" t="s">
        <v>440</v>
      </c>
      <c r="B397" s="2"/>
      <c r="C397" s="2" t="s">
        <v>151</v>
      </c>
      <c r="D397" s="2" t="s">
        <v>22</v>
      </c>
      <c r="E397" s="2" t="s">
        <v>148</v>
      </c>
      <c r="F397" s="2" t="s">
        <v>513</v>
      </c>
      <c r="G397" s="2" t="str">
        <f>VLOOKUP(A397&amp;F397,Sheet1!I:J,2,FALSE)</f>
        <v>SC553035</v>
      </c>
      <c r="H397" s="2" t="s">
        <v>514</v>
      </c>
      <c r="I397" s="2">
        <v>23.2</v>
      </c>
      <c r="J397" s="2">
        <v>816.8</v>
      </c>
      <c r="K397" s="2">
        <f t="shared" si="6"/>
        <v>35.206896551724135</v>
      </c>
      <c r="L397" s="2"/>
      <c r="M397" s="2"/>
      <c r="N397" s="2"/>
      <c r="O397" s="2"/>
    </row>
    <row r="398" spans="1:15" ht="15" customHeight="1">
      <c r="A398" s="2" t="s">
        <v>600</v>
      </c>
      <c r="B398" s="2"/>
      <c r="C398" s="2" t="s">
        <v>122</v>
      </c>
      <c r="D398" s="2" t="s">
        <v>17</v>
      </c>
      <c r="E398" s="2" t="s">
        <v>123</v>
      </c>
      <c r="F398" s="2" t="s">
        <v>655</v>
      </c>
      <c r="G398" s="2" t="str">
        <f>VLOOKUP(A398&amp;F398,Sheet1!I:J,2,FALSE)</f>
        <v>SC553036</v>
      </c>
      <c r="H398" s="2" t="s">
        <v>397</v>
      </c>
      <c r="I398" s="2">
        <v>0</v>
      </c>
      <c r="J398" s="2">
        <v>0</v>
      </c>
      <c r="K398" s="2">
        <f t="shared" si="6"/>
        <v>0</v>
      </c>
      <c r="L398" s="2"/>
      <c r="M398" s="2"/>
      <c r="N398" s="2"/>
      <c r="O398" s="2"/>
    </row>
    <row r="399" spans="1:15" ht="15" customHeight="1">
      <c r="A399" s="2" t="s">
        <v>600</v>
      </c>
      <c r="B399" s="2"/>
      <c r="C399" s="2" t="s">
        <v>183</v>
      </c>
      <c r="D399" s="2" t="s">
        <v>34</v>
      </c>
      <c r="E399" s="2" t="s">
        <v>172</v>
      </c>
      <c r="F399" s="2" t="s">
        <v>689</v>
      </c>
      <c r="G399" s="2" t="str">
        <f>VLOOKUP(A399&amp;F399,Sheet1!I:J,2,FALSE)</f>
        <v>SC553037</v>
      </c>
      <c r="H399" s="2" t="s">
        <v>690</v>
      </c>
      <c r="I399" s="2">
        <v>23.9</v>
      </c>
      <c r="J399" s="2">
        <v>1140.7</v>
      </c>
      <c r="K399" s="2">
        <f t="shared" si="6"/>
        <v>47.728033472803354</v>
      </c>
      <c r="L399" s="2"/>
      <c r="M399" s="2"/>
      <c r="N399" s="2"/>
      <c r="O399" s="2"/>
    </row>
    <row r="400" spans="1:15" ht="15" customHeight="1">
      <c r="A400" s="2" t="s">
        <v>600</v>
      </c>
      <c r="B400" s="2"/>
      <c r="C400" s="2" t="s">
        <v>186</v>
      </c>
      <c r="D400" s="2" t="s">
        <v>38</v>
      </c>
      <c r="E400" s="2" t="s">
        <v>172</v>
      </c>
      <c r="F400" s="2" t="s">
        <v>691</v>
      </c>
      <c r="G400" s="2" t="str">
        <f>VLOOKUP(A400&amp;F400,Sheet1!I:J,2,FALSE)</f>
        <v>SC553038</v>
      </c>
      <c r="H400" s="2" t="s">
        <v>692</v>
      </c>
      <c r="I400" s="2">
        <v>20.100000000000001</v>
      </c>
      <c r="J400" s="2">
        <v>340.2</v>
      </c>
      <c r="K400" s="2">
        <f t="shared" si="6"/>
        <v>16.925373134328357</v>
      </c>
      <c r="L400" s="2"/>
      <c r="M400" s="2"/>
      <c r="N400" s="2"/>
      <c r="O400" s="2"/>
    </row>
    <row r="401" spans="1:15" ht="15" customHeight="1">
      <c r="A401" s="2" t="s">
        <v>440</v>
      </c>
      <c r="B401" s="2"/>
      <c r="C401" s="2" t="s">
        <v>205</v>
      </c>
      <c r="D401" s="2" t="s">
        <v>30</v>
      </c>
      <c r="E401" s="2" t="s">
        <v>196</v>
      </c>
      <c r="F401" s="2" t="s">
        <v>543</v>
      </c>
      <c r="G401" s="2" t="str">
        <f>VLOOKUP(A401&amp;F401,Sheet1!I:J,2,FALSE)</f>
        <v>SC553039</v>
      </c>
      <c r="H401" s="2" t="s">
        <v>544</v>
      </c>
      <c r="I401" s="2">
        <v>19.3</v>
      </c>
      <c r="J401" s="2">
        <v>286.89999999999998</v>
      </c>
      <c r="K401" s="2">
        <f t="shared" si="6"/>
        <v>14.865284974093262</v>
      </c>
      <c r="L401" s="2"/>
      <c r="M401" s="2"/>
      <c r="N401" s="2"/>
      <c r="O401" s="2"/>
    </row>
    <row r="402" spans="1:15" ht="20.149999999999999" customHeight="1">
      <c r="A402" s="2" t="s">
        <v>440</v>
      </c>
      <c r="B402" s="2"/>
      <c r="C402" s="2" t="s">
        <v>183</v>
      </c>
      <c r="D402" s="2" t="s">
        <v>34</v>
      </c>
      <c r="E402" s="2" t="s">
        <v>172</v>
      </c>
      <c r="F402" s="2" t="s">
        <v>535</v>
      </c>
      <c r="G402" s="2" t="str">
        <f>VLOOKUP(A402&amp;F402,Sheet1!I:J,2,FALSE)</f>
        <v>SC553040</v>
      </c>
      <c r="H402" s="2" t="s">
        <v>397</v>
      </c>
      <c r="I402" s="2">
        <v>0</v>
      </c>
      <c r="J402" s="2">
        <v>0</v>
      </c>
      <c r="K402" s="2">
        <f t="shared" si="6"/>
        <v>0</v>
      </c>
      <c r="L402" s="2"/>
      <c r="M402" s="2"/>
      <c r="N402" s="2"/>
      <c r="O402" s="2"/>
    </row>
    <row r="403" spans="1:15" ht="15" customHeight="1">
      <c r="A403" s="2" t="s">
        <v>600</v>
      </c>
      <c r="B403" s="2"/>
      <c r="C403" s="2" t="s">
        <v>159</v>
      </c>
      <c r="D403" s="2" t="s">
        <v>34</v>
      </c>
      <c r="E403" s="2" t="s">
        <v>148</v>
      </c>
      <c r="F403" s="2" t="s">
        <v>676</v>
      </c>
      <c r="G403" s="2" t="str">
        <f>VLOOKUP(A403&amp;F403,Sheet1!I:J,2,FALSE)</f>
        <v>SC553041</v>
      </c>
      <c r="H403" s="2" t="s">
        <v>677</v>
      </c>
      <c r="I403" s="2">
        <v>23.4</v>
      </c>
      <c r="J403" s="2">
        <v>913</v>
      </c>
      <c r="K403" s="2">
        <f t="shared" si="6"/>
        <v>39.017094017094017</v>
      </c>
      <c r="L403" s="2"/>
      <c r="M403" s="2"/>
      <c r="N403" s="2"/>
      <c r="O403" s="2"/>
    </row>
    <row r="404" spans="1:15" ht="20.149999999999999" customHeight="1">
      <c r="A404" s="2" t="s">
        <v>440</v>
      </c>
      <c r="B404" s="2"/>
      <c r="C404" s="2" t="s">
        <v>238</v>
      </c>
      <c r="D404" s="2" t="s">
        <v>42</v>
      </c>
      <c r="E404" s="2" t="s">
        <v>220</v>
      </c>
      <c r="F404" s="2" t="s">
        <v>562</v>
      </c>
      <c r="G404" s="2" t="str">
        <f>VLOOKUP(A404&amp;F404,Sheet1!I:J,2,FALSE)</f>
        <v>SC553042</v>
      </c>
      <c r="H404" s="2" t="s">
        <v>563</v>
      </c>
      <c r="I404" s="2">
        <v>19.7</v>
      </c>
      <c r="J404" s="2">
        <v>310.8</v>
      </c>
      <c r="K404" s="2">
        <f t="shared" si="6"/>
        <v>15.776649746192895</v>
      </c>
      <c r="L404" s="2"/>
      <c r="M404" s="2"/>
      <c r="N404" s="2"/>
      <c r="O404" s="2"/>
    </row>
    <row r="405" spans="1:15" ht="15" customHeight="1">
      <c r="A405" s="2" t="s">
        <v>600</v>
      </c>
      <c r="B405" s="2"/>
      <c r="C405" s="2" t="s">
        <v>211</v>
      </c>
      <c r="D405" s="2" t="s">
        <v>38</v>
      </c>
      <c r="E405" s="2" t="s">
        <v>196</v>
      </c>
      <c r="F405" s="2" t="s">
        <v>706</v>
      </c>
      <c r="G405" s="2" t="str">
        <f>VLOOKUP(A405&amp;F405,Sheet1!I:J,2,FALSE)</f>
        <v>SC553043</v>
      </c>
      <c r="H405" s="2" t="s">
        <v>707</v>
      </c>
      <c r="I405" s="2">
        <v>20.6</v>
      </c>
      <c r="J405" s="2">
        <v>378.7</v>
      </c>
      <c r="K405" s="2">
        <f t="shared" si="6"/>
        <v>18.383495145631066</v>
      </c>
      <c r="L405" s="2"/>
      <c r="M405" s="2"/>
      <c r="N405" s="2"/>
      <c r="O405" s="2"/>
    </row>
    <row r="406" spans="1:15" ht="15" customHeight="1">
      <c r="A406" s="2" t="s">
        <v>440</v>
      </c>
      <c r="B406" s="2"/>
      <c r="C406" s="2" t="s">
        <v>92</v>
      </c>
      <c r="D406" s="2" t="s">
        <v>42</v>
      </c>
      <c r="E406" s="2" t="s">
        <v>75</v>
      </c>
      <c r="F406" s="2" t="s">
        <v>479</v>
      </c>
      <c r="G406" s="2" t="str">
        <f>VLOOKUP(A406&amp;F406,Sheet1!I:J,2,FALSE)</f>
        <v>SC553044</v>
      </c>
      <c r="H406" s="2" t="s">
        <v>397</v>
      </c>
      <c r="I406" s="2">
        <v>0</v>
      </c>
      <c r="J406" s="2">
        <v>0</v>
      </c>
      <c r="K406" s="2">
        <f t="shared" si="6"/>
        <v>0</v>
      </c>
      <c r="L406" s="2"/>
      <c r="M406" s="2"/>
      <c r="N406" s="2"/>
      <c r="O406" s="2"/>
    </row>
    <row r="407" spans="1:15" ht="15" customHeight="1">
      <c r="A407" s="2" t="s">
        <v>600</v>
      </c>
      <c r="B407" s="2"/>
      <c r="C407" s="2" t="s">
        <v>108</v>
      </c>
      <c r="D407" s="2" t="s">
        <v>30</v>
      </c>
      <c r="E407" s="2" t="s">
        <v>99</v>
      </c>
      <c r="F407" s="2" t="s">
        <v>647</v>
      </c>
      <c r="G407" s="2" t="str">
        <f>VLOOKUP(A407&amp;F407,Sheet1!I:J,2,FALSE)</f>
        <v>SC553045</v>
      </c>
      <c r="H407" s="2" t="s">
        <v>648</v>
      </c>
      <c r="I407" s="2">
        <v>22.4</v>
      </c>
      <c r="J407" s="2">
        <v>616</v>
      </c>
      <c r="K407" s="2">
        <f t="shared" si="6"/>
        <v>27.5</v>
      </c>
      <c r="L407" s="2"/>
      <c r="M407" s="2"/>
      <c r="N407" s="2"/>
      <c r="O407" s="2"/>
    </row>
    <row r="408" spans="1:15" ht="15" customHeight="1">
      <c r="A408" s="2" t="s">
        <v>600</v>
      </c>
      <c r="B408" s="2"/>
      <c r="C408" s="2" t="s">
        <v>71</v>
      </c>
      <c r="D408" s="2" t="s">
        <v>46</v>
      </c>
      <c r="E408" s="2" t="s">
        <v>50</v>
      </c>
      <c r="F408" s="2" t="s">
        <v>628</v>
      </c>
      <c r="G408" s="2" t="str">
        <f>VLOOKUP(A408&amp;F408,Sheet1!I:J,2,FALSE)</f>
        <v>SC553046</v>
      </c>
      <c r="H408" s="2" t="s">
        <v>629</v>
      </c>
      <c r="I408" s="2">
        <v>22.1</v>
      </c>
      <c r="J408" s="2">
        <v>564</v>
      </c>
      <c r="K408" s="2">
        <f t="shared" si="6"/>
        <v>25.520361990950224</v>
      </c>
      <c r="L408" s="2"/>
      <c r="M408" s="2"/>
      <c r="N408" s="2"/>
      <c r="O408" s="2"/>
    </row>
    <row r="409" spans="1:15" ht="15" customHeight="1">
      <c r="A409" s="2" t="s">
        <v>440</v>
      </c>
      <c r="B409" s="2"/>
      <c r="C409" s="2" t="s">
        <v>303</v>
      </c>
      <c r="D409" s="2" t="s">
        <v>30</v>
      </c>
      <c r="E409" s="2" t="s">
        <v>294</v>
      </c>
      <c r="F409" s="2" t="s">
        <v>598</v>
      </c>
      <c r="G409" s="2" t="str">
        <f>VLOOKUP(A409&amp;F409,Sheet1!I:J,2,FALSE)</f>
        <v>SC553047</v>
      </c>
      <c r="H409" s="2" t="s">
        <v>599</v>
      </c>
      <c r="I409" s="2">
        <v>0</v>
      </c>
      <c r="J409" s="2">
        <v>0</v>
      </c>
      <c r="K409" s="2">
        <f t="shared" si="6"/>
        <v>0</v>
      </c>
      <c r="L409" s="2"/>
      <c r="M409" s="2"/>
      <c r="N409" s="2"/>
      <c r="O409" s="2"/>
    </row>
    <row r="410" spans="1:15" ht="15" customHeight="1">
      <c r="A410" s="2" t="s">
        <v>440</v>
      </c>
      <c r="B410" s="2"/>
      <c r="C410" s="2" t="s">
        <v>202</v>
      </c>
      <c r="D410" s="2" t="s">
        <v>26</v>
      </c>
      <c r="E410" s="2" t="s">
        <v>196</v>
      </c>
      <c r="F410" s="2" t="s">
        <v>542</v>
      </c>
      <c r="G410" s="2" t="str">
        <f>VLOOKUP(A410&amp;F410,Sheet1!I:J,2,FALSE)</f>
        <v>SC553048</v>
      </c>
      <c r="H410" s="2" t="s">
        <v>397</v>
      </c>
      <c r="I410" s="2">
        <v>21.4</v>
      </c>
      <c r="J410" s="2">
        <v>459.8</v>
      </c>
      <c r="K410" s="2">
        <f t="shared" si="6"/>
        <v>21.485981308411215</v>
      </c>
      <c r="L410" s="2"/>
      <c r="M410" s="2"/>
      <c r="N410" s="2"/>
      <c r="O410" s="2"/>
    </row>
    <row r="411" spans="1:15" ht="15" customHeight="1">
      <c r="A411" s="2" t="s">
        <v>600</v>
      </c>
      <c r="B411" s="2"/>
      <c r="C411" s="2" t="s">
        <v>235</v>
      </c>
      <c r="D411" s="2" t="s">
        <v>38</v>
      </c>
      <c r="E411" s="2" t="s">
        <v>220</v>
      </c>
      <c r="F411" s="2" t="s">
        <v>718</v>
      </c>
      <c r="G411" s="2" t="str">
        <f>VLOOKUP(A411&amp;F411,Sheet1!I:J,2,FALSE)</f>
        <v>SC553049</v>
      </c>
      <c r="H411" s="2" t="s">
        <v>719</v>
      </c>
      <c r="I411" s="2">
        <v>23.9</v>
      </c>
      <c r="J411" s="2">
        <v>1123.5999999999999</v>
      </c>
      <c r="K411" s="2">
        <f t="shared" si="6"/>
        <v>47.012552301255226</v>
      </c>
      <c r="L411" s="2"/>
      <c r="M411" s="2"/>
      <c r="N411" s="2"/>
      <c r="O411" s="2"/>
    </row>
    <row r="412" spans="1:15" ht="15" customHeight="1">
      <c r="A412" s="2" t="s">
        <v>440</v>
      </c>
      <c r="B412" s="2"/>
      <c r="C412" s="2" t="s">
        <v>272</v>
      </c>
      <c r="D412" s="2" t="s">
        <v>22</v>
      </c>
      <c r="E412" s="2" t="s">
        <v>269</v>
      </c>
      <c r="F412" s="2" t="s">
        <v>580</v>
      </c>
      <c r="G412" s="2" t="str">
        <f>VLOOKUP(A412&amp;F412,Sheet1!I:J,2,FALSE)</f>
        <v>SC553050</v>
      </c>
      <c r="H412" s="2" t="s">
        <v>581</v>
      </c>
      <c r="I412" s="2">
        <v>23</v>
      </c>
      <c r="J412" s="2">
        <v>775.4</v>
      </c>
      <c r="K412" s="2">
        <f t="shared" si="6"/>
        <v>33.713043478260872</v>
      </c>
      <c r="L412" s="2"/>
      <c r="M412" s="2"/>
      <c r="N412" s="2"/>
      <c r="O412" s="2"/>
    </row>
    <row r="413" spans="1:15" ht="20.149999999999999" customHeight="1">
      <c r="A413" s="2" t="s">
        <v>440</v>
      </c>
      <c r="B413" s="2"/>
      <c r="C413" s="2" t="s">
        <v>297</v>
      </c>
      <c r="D413" s="2" t="s">
        <v>22</v>
      </c>
      <c r="E413" s="2" t="s">
        <v>294</v>
      </c>
      <c r="F413" s="2" t="s">
        <v>594</v>
      </c>
      <c r="G413" s="2" t="str">
        <f>VLOOKUP(A413&amp;F413,Sheet1!I:J,2,FALSE)</f>
        <v>SC553051</v>
      </c>
      <c r="H413" s="2" t="s">
        <v>595</v>
      </c>
      <c r="I413" s="2">
        <v>22.4</v>
      </c>
      <c r="J413" s="2">
        <v>620.5</v>
      </c>
      <c r="K413" s="2">
        <f t="shared" si="6"/>
        <v>27.700892857142858</v>
      </c>
      <c r="L413" s="2"/>
      <c r="M413" s="2"/>
      <c r="N413" s="2"/>
      <c r="O413" s="2"/>
    </row>
    <row r="414" spans="1:15" ht="20.149999999999999" customHeight="1">
      <c r="A414" s="2" t="s">
        <v>600</v>
      </c>
      <c r="B414" s="2"/>
      <c r="C414" s="2" t="s">
        <v>293</v>
      </c>
      <c r="D414" s="2" t="s">
        <v>17</v>
      </c>
      <c r="E414" s="2" t="s">
        <v>294</v>
      </c>
      <c r="F414" s="2" t="s">
        <v>749</v>
      </c>
      <c r="G414" s="2" t="str">
        <f>VLOOKUP(A414&amp;F414,Sheet1!I:J,2,FALSE)</f>
        <v>SC553052</v>
      </c>
      <c r="H414" s="2" t="s">
        <v>397</v>
      </c>
      <c r="I414" s="2">
        <v>0</v>
      </c>
      <c r="J414" s="2">
        <v>0</v>
      </c>
      <c r="K414" s="2">
        <f t="shared" si="6"/>
        <v>0</v>
      </c>
      <c r="L414" s="2"/>
      <c r="M414" s="2"/>
      <c r="N414" s="2"/>
      <c r="O414" s="2"/>
    </row>
    <row r="415" spans="1:15" ht="15" customHeight="1">
      <c r="A415" s="2" t="s">
        <v>600</v>
      </c>
      <c r="B415" s="2"/>
      <c r="C415" s="2" t="s">
        <v>29</v>
      </c>
      <c r="D415" s="2" t="s">
        <v>30</v>
      </c>
      <c r="E415" s="2" t="s">
        <v>18</v>
      </c>
      <c r="F415" s="2" t="s">
        <v>606</v>
      </c>
      <c r="G415" s="2" t="str">
        <f>VLOOKUP(A415&amp;F415,Sheet1!I:J,2,FALSE)</f>
        <v>SC553053</v>
      </c>
      <c r="H415" s="2" t="s">
        <v>607</v>
      </c>
      <c r="I415" s="2">
        <v>18.5</v>
      </c>
      <c r="J415" s="2">
        <v>247.9</v>
      </c>
      <c r="K415" s="2">
        <f t="shared" si="6"/>
        <v>13.4</v>
      </c>
      <c r="L415" s="2"/>
      <c r="M415" s="2"/>
      <c r="N415" s="2"/>
      <c r="O415" s="2"/>
    </row>
    <row r="416" spans="1:15" ht="15" customHeight="1">
      <c r="A416" s="2" t="s">
        <v>600</v>
      </c>
      <c r="B416" s="2"/>
      <c r="C416" s="2" t="s">
        <v>229</v>
      </c>
      <c r="D416" s="2" t="s">
        <v>30</v>
      </c>
      <c r="E416" s="2" t="s">
        <v>220</v>
      </c>
      <c r="F416" s="2" t="s">
        <v>715</v>
      </c>
      <c r="G416" s="2" t="str">
        <f>VLOOKUP(A416&amp;F416,Sheet1!I:J,2,FALSE)</f>
        <v>SC553054</v>
      </c>
      <c r="H416" s="2" t="s">
        <v>716</v>
      </c>
      <c r="I416" s="2">
        <v>0</v>
      </c>
      <c r="J416" s="2">
        <v>0</v>
      </c>
      <c r="K416" s="2">
        <f t="shared" si="6"/>
        <v>0</v>
      </c>
      <c r="L416" s="2"/>
      <c r="M416" s="2"/>
      <c r="N416" s="2"/>
      <c r="O416" s="2"/>
    </row>
    <row r="417" spans="1:15" ht="15" customHeight="1">
      <c r="A417" s="2" t="s">
        <v>440</v>
      </c>
      <c r="B417" s="2"/>
      <c r="C417" s="2" t="s">
        <v>111</v>
      </c>
      <c r="D417" s="2" t="s">
        <v>34</v>
      </c>
      <c r="E417" s="2" t="s">
        <v>99</v>
      </c>
      <c r="F417" s="2" t="s">
        <v>490</v>
      </c>
      <c r="G417" s="2" t="str">
        <f>VLOOKUP(A417&amp;F417,Sheet1!I:J,2,FALSE)</f>
        <v>SC553055</v>
      </c>
      <c r="H417" s="2" t="s">
        <v>491</v>
      </c>
      <c r="I417" s="2">
        <v>22.3</v>
      </c>
      <c r="J417" s="2">
        <v>602.29999999999995</v>
      </c>
      <c r="K417" s="2">
        <f t="shared" si="6"/>
        <v>27.00896860986547</v>
      </c>
      <c r="L417" s="2"/>
      <c r="M417" s="2"/>
      <c r="N417" s="2"/>
      <c r="O417" s="2"/>
    </row>
    <row r="418" spans="1:15" ht="15" customHeight="1">
      <c r="A418" s="2" t="s">
        <v>600</v>
      </c>
      <c r="B418" s="2"/>
      <c r="C418" s="2" t="s">
        <v>119</v>
      </c>
      <c r="D418" s="2" t="s">
        <v>46</v>
      </c>
      <c r="E418" s="2" t="s">
        <v>99</v>
      </c>
      <c r="F418" s="2" t="s">
        <v>654</v>
      </c>
      <c r="G418" s="2" t="str">
        <f>VLOOKUP(A418&amp;F418,Sheet1!I:J,2,FALSE)</f>
        <v>SC553056</v>
      </c>
      <c r="H418" s="2" t="s">
        <v>397</v>
      </c>
      <c r="I418" s="2">
        <v>0</v>
      </c>
      <c r="J418" s="2">
        <v>0</v>
      </c>
      <c r="K418" s="2">
        <f t="shared" si="6"/>
        <v>0</v>
      </c>
      <c r="L418" s="2"/>
      <c r="M418" s="2"/>
      <c r="N418" s="2"/>
      <c r="O418" s="2"/>
    </row>
    <row r="419" spans="1:15" ht="20.149999999999999" customHeight="1">
      <c r="A419" s="2" t="s">
        <v>600</v>
      </c>
      <c r="B419" s="2"/>
      <c r="C419" s="2" t="s">
        <v>126</v>
      </c>
      <c r="D419" s="2" t="s">
        <v>22</v>
      </c>
      <c r="E419" s="2" t="s">
        <v>123</v>
      </c>
      <c r="F419" s="2" t="s">
        <v>656</v>
      </c>
      <c r="G419" s="2" t="str">
        <f>VLOOKUP(A419&amp;F419,Sheet1!I:J,2,FALSE)</f>
        <v>SC553057</v>
      </c>
      <c r="H419" s="2" t="s">
        <v>657</v>
      </c>
      <c r="I419" s="2">
        <v>23.5</v>
      </c>
      <c r="J419" s="2">
        <v>943.4</v>
      </c>
      <c r="K419" s="2">
        <f t="shared" si="6"/>
        <v>40.144680851063832</v>
      </c>
      <c r="L419" s="2"/>
      <c r="M419" s="2"/>
      <c r="N419" s="2"/>
      <c r="O419" s="2"/>
    </row>
    <row r="420" spans="1:15" ht="15" customHeight="1">
      <c r="A420" s="2" t="s">
        <v>440</v>
      </c>
      <c r="B420" s="2"/>
      <c r="C420" s="2" t="s">
        <v>287</v>
      </c>
      <c r="D420" s="2" t="s">
        <v>42</v>
      </c>
      <c r="E420" s="2" t="s">
        <v>269</v>
      </c>
      <c r="F420" s="2" t="s">
        <v>588</v>
      </c>
      <c r="G420" s="2" t="str">
        <f>VLOOKUP(A420&amp;F420,Sheet1!I:J,2,FALSE)</f>
        <v>SC553058</v>
      </c>
      <c r="H420" s="2" t="s">
        <v>589</v>
      </c>
      <c r="I420" s="2">
        <v>0</v>
      </c>
      <c r="J420" s="2">
        <v>0</v>
      </c>
      <c r="K420" s="2">
        <f t="shared" si="6"/>
        <v>0</v>
      </c>
      <c r="L420" s="2"/>
      <c r="M420" s="2"/>
      <c r="N420" s="2"/>
      <c r="O420" s="2"/>
    </row>
    <row r="421" spans="1:15" ht="15" customHeight="1">
      <c r="A421" s="2" t="s">
        <v>440</v>
      </c>
      <c r="B421" s="2"/>
      <c r="C421" s="2" t="s">
        <v>216</v>
      </c>
      <c r="D421" s="2" t="s">
        <v>46</v>
      </c>
      <c r="E421" s="2" t="s">
        <v>196</v>
      </c>
      <c r="F421" s="2" t="s">
        <v>550</v>
      </c>
      <c r="G421" s="2" t="str">
        <f>VLOOKUP(A421&amp;F421,Sheet1!I:J,2,FALSE)</f>
        <v>SC553059</v>
      </c>
      <c r="H421" s="2" t="s">
        <v>448</v>
      </c>
      <c r="I421" s="2">
        <v>0</v>
      </c>
      <c r="J421" s="2">
        <v>0</v>
      </c>
      <c r="K421" s="2">
        <f t="shared" si="6"/>
        <v>0</v>
      </c>
      <c r="L421" s="2"/>
      <c r="M421" s="2"/>
      <c r="N421" s="2"/>
      <c r="O421" s="2"/>
    </row>
    <row r="422" spans="1:15" ht="15" customHeight="1">
      <c r="A422" s="2" t="s">
        <v>440</v>
      </c>
      <c r="B422" s="2"/>
      <c r="C422" s="2" t="s">
        <v>126</v>
      </c>
      <c r="D422" s="2" t="s">
        <v>22</v>
      </c>
      <c r="E422" s="2" t="s">
        <v>123</v>
      </c>
      <c r="F422" s="2" t="s">
        <v>498</v>
      </c>
      <c r="G422" s="2" t="str">
        <f>VLOOKUP(A422&amp;F422,Sheet1!I:J,2,FALSE)</f>
        <v>SC553060</v>
      </c>
      <c r="H422" s="2" t="s">
        <v>397</v>
      </c>
      <c r="I422" s="2">
        <v>0</v>
      </c>
      <c r="J422" s="2">
        <v>0</v>
      </c>
      <c r="K422" s="2">
        <f t="shared" si="6"/>
        <v>0</v>
      </c>
      <c r="L422" s="2"/>
      <c r="M422" s="2"/>
      <c r="N422" s="2"/>
      <c r="O422" s="2"/>
    </row>
    <row r="423" spans="1:15" ht="15" customHeight="1">
      <c r="A423" s="2" t="s">
        <v>600</v>
      </c>
      <c r="B423" s="2"/>
      <c r="C423" s="2" t="s">
        <v>281</v>
      </c>
      <c r="D423" s="2" t="s">
        <v>34</v>
      </c>
      <c r="E423" s="2" t="s">
        <v>269</v>
      </c>
      <c r="F423" s="2" t="s">
        <v>743</v>
      </c>
      <c r="G423" s="2" t="str">
        <f>VLOOKUP(A423&amp;F423,Sheet1!I:J,2,FALSE)</f>
        <v>SC553061</v>
      </c>
      <c r="H423" s="2" t="s">
        <v>657</v>
      </c>
      <c r="I423" s="2">
        <v>21.6</v>
      </c>
      <c r="J423" s="2">
        <v>489.2</v>
      </c>
      <c r="K423" s="2">
        <f t="shared" si="6"/>
        <v>22.648148148148145</v>
      </c>
      <c r="L423" s="2"/>
      <c r="M423" s="2"/>
      <c r="N423" s="2"/>
      <c r="O423" s="2"/>
    </row>
    <row r="424" spans="1:15" ht="15" customHeight="1">
      <c r="A424" s="2" t="s">
        <v>600</v>
      </c>
      <c r="B424" s="2"/>
      <c r="C424" s="2" t="s">
        <v>156</v>
      </c>
      <c r="D424" s="2" t="s">
        <v>30</v>
      </c>
      <c r="E424" s="2" t="s">
        <v>148</v>
      </c>
      <c r="F424" s="2" t="s">
        <v>675</v>
      </c>
      <c r="G424" s="2" t="str">
        <f>VLOOKUP(A424&amp;F424,Sheet1!I:J,2,FALSE)</f>
        <v>SC553062</v>
      </c>
      <c r="H424" s="2" t="s">
        <v>589</v>
      </c>
      <c r="I424" s="2">
        <v>0</v>
      </c>
      <c r="J424" s="2">
        <v>0</v>
      </c>
      <c r="K424" s="2">
        <f t="shared" si="6"/>
        <v>0</v>
      </c>
      <c r="L424" s="2"/>
      <c r="M424" s="2"/>
      <c r="N424" s="2"/>
      <c r="O424" s="2"/>
    </row>
    <row r="425" spans="1:15" ht="15" customHeight="1">
      <c r="A425" s="2" t="s">
        <v>440</v>
      </c>
      <c r="B425" s="2"/>
      <c r="C425" s="2" t="s">
        <v>33</v>
      </c>
      <c r="D425" s="2" t="s">
        <v>34</v>
      </c>
      <c r="E425" s="2" t="s">
        <v>18</v>
      </c>
      <c r="F425" s="2" t="s">
        <v>447</v>
      </c>
      <c r="G425" s="2" t="str">
        <f>VLOOKUP(A425&amp;F425,Sheet1!I:J,2,FALSE)</f>
        <v>SC553063</v>
      </c>
      <c r="H425" s="2" t="s">
        <v>448</v>
      </c>
      <c r="I425" s="2">
        <v>0</v>
      </c>
      <c r="J425" s="2">
        <v>0</v>
      </c>
      <c r="K425" s="2">
        <f t="shared" si="6"/>
        <v>0</v>
      </c>
      <c r="L425" s="2"/>
      <c r="M425" s="2"/>
      <c r="N425" s="2"/>
      <c r="O425" s="2"/>
    </row>
    <row r="426" spans="1:15" ht="15" customHeight="1">
      <c r="A426" s="2" t="s">
        <v>600</v>
      </c>
      <c r="B426" s="2"/>
      <c r="C426" s="2" t="s">
        <v>87</v>
      </c>
      <c r="D426" s="2" t="s">
        <v>34</v>
      </c>
      <c r="E426" s="2" t="s">
        <v>75</v>
      </c>
      <c r="F426" s="2" t="s">
        <v>637</v>
      </c>
      <c r="G426" s="2" t="str">
        <f>VLOOKUP(A426&amp;F426,Sheet1!I:J,2,FALSE)</f>
        <v>SC553064</v>
      </c>
      <c r="H426" s="2" t="s">
        <v>397</v>
      </c>
      <c r="I426" s="2">
        <v>0</v>
      </c>
      <c r="J426" s="2">
        <v>0</v>
      </c>
      <c r="K426" s="2">
        <f t="shared" si="6"/>
        <v>0</v>
      </c>
      <c r="L426" s="2"/>
      <c r="M426" s="2"/>
      <c r="N426" s="2"/>
      <c r="O426" s="2"/>
    </row>
    <row r="427" spans="1:15" ht="15" customHeight="1">
      <c r="A427" s="2" t="s">
        <v>600</v>
      </c>
      <c r="B427" s="2"/>
      <c r="C427" s="2" t="s">
        <v>226</v>
      </c>
      <c r="D427" s="2" t="s">
        <v>26</v>
      </c>
      <c r="E427" s="2" t="s">
        <v>220</v>
      </c>
      <c r="F427" s="2" t="s">
        <v>714</v>
      </c>
      <c r="G427" s="2" t="str">
        <f>VLOOKUP(A427&amp;F427,Sheet1!I:J,2,FALSE)</f>
        <v>SC553065</v>
      </c>
      <c r="H427" s="2" t="s">
        <v>607</v>
      </c>
      <c r="I427" s="2">
        <v>22.9</v>
      </c>
      <c r="J427" s="2">
        <v>734.3</v>
      </c>
      <c r="K427" s="2">
        <f t="shared" si="6"/>
        <v>32.06550218340611</v>
      </c>
      <c r="L427" s="2"/>
      <c r="M427" s="2"/>
      <c r="N427" s="2"/>
      <c r="O427" s="2"/>
    </row>
    <row r="428" spans="1:15" ht="15" customHeight="1">
      <c r="A428" s="2" t="s">
        <v>440</v>
      </c>
      <c r="B428" s="2"/>
      <c r="C428" s="2" t="s">
        <v>219</v>
      </c>
      <c r="D428" s="2" t="s">
        <v>17</v>
      </c>
      <c r="E428" s="2" t="s">
        <v>220</v>
      </c>
      <c r="F428" s="2" t="s">
        <v>551</v>
      </c>
      <c r="G428" s="2" t="str">
        <f>VLOOKUP(A428&amp;F428,Sheet1!I:J,2,FALSE)</f>
        <v>SC553066</v>
      </c>
      <c r="H428" s="2" t="s">
        <v>552</v>
      </c>
      <c r="I428" s="2">
        <v>23.4</v>
      </c>
      <c r="J428" s="2">
        <v>906.5</v>
      </c>
      <c r="K428" s="2">
        <f t="shared" si="6"/>
        <v>38.739316239316238</v>
      </c>
      <c r="L428" s="2"/>
      <c r="M428" s="2"/>
      <c r="N428" s="2"/>
      <c r="O428" s="2"/>
    </row>
    <row r="429" spans="1:15" ht="15" customHeight="1">
      <c r="A429" s="2" t="s">
        <v>440</v>
      </c>
      <c r="B429" s="2"/>
      <c r="C429" s="2" t="s">
        <v>284</v>
      </c>
      <c r="D429" s="2" t="s">
        <v>38</v>
      </c>
      <c r="E429" s="2" t="s">
        <v>269</v>
      </c>
      <c r="F429" s="2" t="s">
        <v>586</v>
      </c>
      <c r="G429" s="2" t="str">
        <f>VLOOKUP(A429&amp;F429,Sheet1!I:J,2,FALSE)</f>
        <v>SC553067</v>
      </c>
      <c r="H429" s="2" t="s">
        <v>587</v>
      </c>
      <c r="I429" s="2">
        <v>0</v>
      </c>
      <c r="J429" s="2">
        <v>0</v>
      </c>
      <c r="K429" s="2">
        <f t="shared" si="6"/>
        <v>0</v>
      </c>
      <c r="L429" s="2"/>
      <c r="M429" s="2"/>
      <c r="N429" s="2"/>
      <c r="O429" s="2"/>
    </row>
    <row r="430" spans="1:15" ht="20.149999999999999" customHeight="1">
      <c r="A430" s="2" t="s">
        <v>600</v>
      </c>
      <c r="B430" s="2"/>
      <c r="C430" s="2" t="s">
        <v>241</v>
      </c>
      <c r="D430" s="2" t="s">
        <v>46</v>
      </c>
      <c r="E430" s="2" t="s">
        <v>220</v>
      </c>
      <c r="F430" s="2" t="s">
        <v>722</v>
      </c>
      <c r="G430" s="2" t="str">
        <f>VLOOKUP(A430&amp;F430,Sheet1!I:J,2,FALSE)</f>
        <v>SC553068</v>
      </c>
      <c r="H430" s="2" t="s">
        <v>397</v>
      </c>
      <c r="I430" s="2">
        <v>20.3</v>
      </c>
      <c r="J430" s="2">
        <v>354.5</v>
      </c>
      <c r="K430" s="2">
        <f t="shared" si="6"/>
        <v>17.463054187192117</v>
      </c>
      <c r="L430" s="2"/>
      <c r="M430" s="2"/>
      <c r="N430" s="2"/>
      <c r="O430" s="2"/>
    </row>
    <row r="431" spans="1:15" ht="15" customHeight="1">
      <c r="A431" s="2" t="s">
        <v>600</v>
      </c>
      <c r="B431" s="2"/>
      <c r="C431" s="2" t="s">
        <v>168</v>
      </c>
      <c r="D431" s="2" t="s">
        <v>46</v>
      </c>
      <c r="E431" s="2" t="s">
        <v>148</v>
      </c>
      <c r="F431" s="2" t="s">
        <v>681</v>
      </c>
      <c r="G431" s="2" t="str">
        <f>VLOOKUP(A431&amp;F431,Sheet1!I:J,2,FALSE)</f>
        <v>SC553069</v>
      </c>
      <c r="H431" s="2" t="s">
        <v>682</v>
      </c>
      <c r="I431" s="2">
        <v>23.2</v>
      </c>
      <c r="J431" s="2">
        <v>819.6</v>
      </c>
      <c r="K431" s="2">
        <f t="shared" si="6"/>
        <v>35.327586206896555</v>
      </c>
      <c r="L431" s="2"/>
      <c r="M431" s="2"/>
      <c r="N431" s="2"/>
      <c r="O431" s="2"/>
    </row>
    <row r="432" spans="1:15" ht="15" customHeight="1">
      <c r="A432" s="2" t="s">
        <v>440</v>
      </c>
      <c r="B432" s="2"/>
      <c r="C432" s="2" t="s">
        <v>214</v>
      </c>
      <c r="D432" s="2" t="s">
        <v>42</v>
      </c>
      <c r="E432" s="2" t="s">
        <v>196</v>
      </c>
      <c r="F432" s="2" t="s">
        <v>548</v>
      </c>
      <c r="G432" s="2" t="str">
        <f>VLOOKUP(A432&amp;F432,Sheet1!I:J,2,FALSE)</f>
        <v>SC553070</v>
      </c>
      <c r="H432" s="2" t="s">
        <v>549</v>
      </c>
      <c r="I432" s="2">
        <v>23</v>
      </c>
      <c r="J432" s="2">
        <v>760.1</v>
      </c>
      <c r="K432" s="2">
        <f t="shared" si="6"/>
        <v>33.047826086956526</v>
      </c>
      <c r="L432" s="2"/>
      <c r="M432" s="2"/>
      <c r="N432" s="2"/>
      <c r="O432" s="2"/>
    </row>
    <row r="433" spans="1:15" ht="15" customHeight="1">
      <c r="A433" s="2" t="s">
        <v>600</v>
      </c>
      <c r="B433" s="2"/>
      <c r="C433" s="2" t="s">
        <v>244</v>
      </c>
      <c r="D433" s="2" t="s">
        <v>17</v>
      </c>
      <c r="E433" s="2" t="s">
        <v>245</v>
      </c>
      <c r="F433" s="2" t="s">
        <v>723</v>
      </c>
      <c r="G433" s="2" t="str">
        <f>VLOOKUP(A433&amp;F433,Sheet1!I:J,2,FALSE)</f>
        <v>SC553071</v>
      </c>
      <c r="H433" s="2" t="s">
        <v>724</v>
      </c>
      <c r="I433" s="2">
        <v>23.2</v>
      </c>
      <c r="J433" s="2">
        <v>822.5</v>
      </c>
      <c r="K433" s="2">
        <f t="shared" si="6"/>
        <v>35.452586206896555</v>
      </c>
      <c r="L433" s="2"/>
      <c r="M433" s="2"/>
      <c r="N433" s="2"/>
      <c r="O433" s="2"/>
    </row>
    <row r="434" spans="1:15" ht="15" customHeight="1">
      <c r="A434" s="2" t="s">
        <v>440</v>
      </c>
      <c r="B434" s="2"/>
      <c r="C434" s="2" t="s">
        <v>141</v>
      </c>
      <c r="D434" s="2" t="s">
        <v>42</v>
      </c>
      <c r="E434" s="2" t="s">
        <v>123</v>
      </c>
      <c r="F434" s="2" t="s">
        <v>507</v>
      </c>
      <c r="G434" s="2" t="str">
        <f>VLOOKUP(A434&amp;F434,Sheet1!I:J,2,FALSE)</f>
        <v>SC553072</v>
      </c>
      <c r="H434" s="2" t="s">
        <v>508</v>
      </c>
      <c r="I434" s="2">
        <v>23.1</v>
      </c>
      <c r="J434" s="2">
        <v>790.5</v>
      </c>
      <c r="K434" s="2">
        <f t="shared" si="6"/>
        <v>34.220779220779221</v>
      </c>
      <c r="L434" s="2"/>
      <c r="M434" s="2"/>
      <c r="N434" s="2"/>
      <c r="O434" s="2"/>
    </row>
    <row r="435" spans="1:15" ht="15" customHeight="1">
      <c r="A435" s="2" t="s">
        <v>600</v>
      </c>
      <c r="B435" s="2"/>
      <c r="C435" s="2" t="s">
        <v>53</v>
      </c>
      <c r="D435" s="2" t="s">
        <v>22</v>
      </c>
      <c r="E435" s="2" t="s">
        <v>50</v>
      </c>
      <c r="F435" s="2" t="s">
        <v>617</v>
      </c>
      <c r="G435" s="2" t="str">
        <f>VLOOKUP(A435&amp;F435,Sheet1!I:J,2,FALSE)</f>
        <v>SC553073</v>
      </c>
      <c r="H435" s="2" t="s">
        <v>618</v>
      </c>
      <c r="I435" s="2">
        <v>22.6</v>
      </c>
      <c r="J435" s="2">
        <v>665.7</v>
      </c>
      <c r="K435" s="2">
        <f t="shared" si="6"/>
        <v>29.455752212389381</v>
      </c>
      <c r="L435" s="2"/>
      <c r="M435" s="2"/>
      <c r="N435" s="2"/>
      <c r="O435" s="2"/>
    </row>
    <row r="436" spans="1:15" ht="15" customHeight="1">
      <c r="A436" s="2" t="s">
        <v>440</v>
      </c>
      <c r="B436" s="2"/>
      <c r="C436" s="2" t="s">
        <v>171</v>
      </c>
      <c r="D436" s="2" t="s">
        <v>17</v>
      </c>
      <c r="E436" s="2" t="s">
        <v>172</v>
      </c>
      <c r="F436" s="2" t="s">
        <v>527</v>
      </c>
      <c r="G436" s="2" t="str">
        <f>VLOOKUP(A436&amp;F436,Sheet1!I:J,2,FALSE)</f>
        <v>SC553074</v>
      </c>
      <c r="H436" s="2" t="s">
        <v>528</v>
      </c>
      <c r="I436" s="2">
        <v>22.5</v>
      </c>
      <c r="J436" s="2">
        <v>644.6</v>
      </c>
      <c r="K436" s="2">
        <f t="shared" si="6"/>
        <v>28.648888888888891</v>
      </c>
      <c r="L436" s="2"/>
      <c r="M436" s="2"/>
      <c r="N436" s="2"/>
      <c r="O436" s="2"/>
    </row>
    <row r="437" spans="1:15" ht="15" customHeight="1">
      <c r="A437" s="2" t="s">
        <v>600</v>
      </c>
      <c r="B437" s="2"/>
      <c r="C437" s="2" t="s">
        <v>90</v>
      </c>
      <c r="D437" s="2" t="s">
        <v>38</v>
      </c>
      <c r="E437" s="2" t="s">
        <v>75</v>
      </c>
      <c r="F437" s="2" t="s">
        <v>638</v>
      </c>
      <c r="G437" s="2" t="str">
        <f>VLOOKUP(A437&amp;F437,Sheet1!I:J,2,FALSE)</f>
        <v>SC553075</v>
      </c>
      <c r="H437" s="2" t="s">
        <v>639</v>
      </c>
      <c r="I437" s="2">
        <v>22.9</v>
      </c>
      <c r="J437" s="2">
        <v>744.7</v>
      </c>
      <c r="K437" s="2">
        <f t="shared" si="6"/>
        <v>32.519650655021842</v>
      </c>
      <c r="L437" s="2"/>
      <c r="M437" s="2"/>
      <c r="N437" s="2"/>
      <c r="O437" s="2"/>
    </row>
    <row r="438" spans="1:15" ht="20.149999999999999" customHeight="1">
      <c r="A438" s="2" t="s">
        <v>440</v>
      </c>
      <c r="B438" s="2"/>
      <c r="C438" s="2" t="s">
        <v>65</v>
      </c>
      <c r="D438" s="2" t="s">
        <v>38</v>
      </c>
      <c r="E438" s="2" t="s">
        <v>50</v>
      </c>
      <c r="F438" s="2" t="s">
        <v>464</v>
      </c>
      <c r="G438" s="2" t="str">
        <f>VLOOKUP(A438&amp;F438,Sheet1!I:J,2,FALSE)</f>
        <v>SC553076</v>
      </c>
      <c r="H438" s="2" t="s">
        <v>465</v>
      </c>
      <c r="I438" s="2">
        <v>18.899999999999999</v>
      </c>
      <c r="J438" s="2">
        <v>268.7</v>
      </c>
      <c r="K438" s="2">
        <f t="shared" si="6"/>
        <v>14.216931216931217</v>
      </c>
      <c r="L438" s="2"/>
      <c r="M438" s="2"/>
      <c r="N438" s="2"/>
      <c r="O438" s="2"/>
    </row>
    <row r="439" spans="1:15" ht="15" customHeight="1">
      <c r="A439" s="2" t="s">
        <v>600</v>
      </c>
      <c r="B439" s="2"/>
      <c r="C439" s="2" t="s">
        <v>177</v>
      </c>
      <c r="D439" s="2" t="s">
        <v>26</v>
      </c>
      <c r="E439" s="2" t="s">
        <v>172</v>
      </c>
      <c r="F439" s="2" t="s">
        <v>685</v>
      </c>
      <c r="G439" s="2" t="str">
        <f>VLOOKUP(A439&amp;F439,Sheet1!I:J,2,FALSE)</f>
        <v>SC553077</v>
      </c>
      <c r="H439" s="2" t="s">
        <v>686</v>
      </c>
      <c r="I439" s="2">
        <v>23.1</v>
      </c>
      <c r="J439" s="2">
        <v>810</v>
      </c>
      <c r="K439" s="2">
        <f t="shared" si="6"/>
        <v>35.064935064935064</v>
      </c>
      <c r="L439" s="2"/>
      <c r="M439" s="2"/>
      <c r="N439" s="2"/>
      <c r="O439" s="2"/>
    </row>
    <row r="440" spans="1:15" ht="15" customHeight="1">
      <c r="A440" s="2" t="s">
        <v>440</v>
      </c>
      <c r="B440" s="2"/>
      <c r="C440" s="2" t="s">
        <v>21</v>
      </c>
      <c r="D440" s="2" t="s">
        <v>22</v>
      </c>
      <c r="E440" s="2" t="s">
        <v>18</v>
      </c>
      <c r="F440" s="2" t="s">
        <v>442</v>
      </c>
      <c r="G440" s="2" t="str">
        <f>VLOOKUP(A440&amp;F440,Sheet1!I:J,2,FALSE)</f>
        <v>SC553078</v>
      </c>
      <c r="H440" s="2" t="s">
        <v>443</v>
      </c>
      <c r="I440" s="2">
        <v>20.399999999999999</v>
      </c>
      <c r="J440" s="2">
        <v>362.3</v>
      </c>
      <c r="K440" s="2">
        <f t="shared" si="6"/>
        <v>17.759803921568629</v>
      </c>
      <c r="L440" s="2"/>
      <c r="M440" s="2"/>
      <c r="N440" s="2"/>
      <c r="O440" s="2"/>
    </row>
    <row r="441" spans="1:15" ht="15" customHeight="1">
      <c r="A441" s="2" t="s">
        <v>600</v>
      </c>
      <c r="B441" s="2"/>
      <c r="C441" s="2" t="s">
        <v>37</v>
      </c>
      <c r="D441" s="2" t="s">
        <v>38</v>
      </c>
      <c r="E441" s="2" t="s">
        <v>18</v>
      </c>
      <c r="F441" s="2" t="s">
        <v>610</v>
      </c>
      <c r="G441" s="2" t="str">
        <f>VLOOKUP(A441&amp;F441,Sheet1!I:J,2,FALSE)</f>
        <v>SC553079</v>
      </c>
      <c r="H441" s="2" t="s">
        <v>397</v>
      </c>
      <c r="I441" s="2">
        <v>0</v>
      </c>
      <c r="J441" s="2">
        <v>0</v>
      </c>
      <c r="K441" s="2">
        <f t="shared" si="6"/>
        <v>0</v>
      </c>
      <c r="L441" s="2"/>
      <c r="M441" s="2"/>
      <c r="N441" s="2"/>
      <c r="O441" s="2"/>
    </row>
    <row r="442" spans="1:15" ht="15" customHeight="1">
      <c r="A442" s="2" t="s">
        <v>600</v>
      </c>
      <c r="B442" s="2"/>
      <c r="C442" s="2" t="s">
        <v>41</v>
      </c>
      <c r="D442" s="2" t="s">
        <v>42</v>
      </c>
      <c r="E442" s="2" t="s">
        <v>18</v>
      </c>
      <c r="F442" s="2" t="s">
        <v>611</v>
      </c>
      <c r="G442" s="2" t="str">
        <f>VLOOKUP(A442&amp;F442,Sheet1!I:J,2,FALSE)</f>
        <v>SC553080</v>
      </c>
      <c r="H442" s="2" t="s">
        <v>612</v>
      </c>
      <c r="I442" s="2">
        <v>0</v>
      </c>
      <c r="J442" s="2">
        <v>0</v>
      </c>
      <c r="K442" s="2">
        <f t="shared" si="6"/>
        <v>0</v>
      </c>
      <c r="L442" s="2"/>
      <c r="M442" s="2"/>
      <c r="N442" s="2"/>
      <c r="O442" s="2"/>
    </row>
    <row r="443" spans="1:15" ht="15" customHeight="1">
      <c r="A443" s="2" t="s">
        <v>440</v>
      </c>
      <c r="B443" s="2"/>
      <c r="C443" s="2" t="s">
        <v>84</v>
      </c>
      <c r="D443" s="2" t="s">
        <v>30</v>
      </c>
      <c r="E443" s="2" t="s">
        <v>75</v>
      </c>
      <c r="F443" s="2" t="s">
        <v>474</v>
      </c>
      <c r="G443" s="2" t="str">
        <f>VLOOKUP(A443&amp;F443,Sheet1!I:J,2,FALSE)</f>
        <v>SC553081</v>
      </c>
      <c r="H443" s="2" t="s">
        <v>475</v>
      </c>
      <c r="I443" s="2">
        <v>0</v>
      </c>
      <c r="J443" s="2">
        <v>0</v>
      </c>
      <c r="K443" s="2">
        <f t="shared" si="6"/>
        <v>0</v>
      </c>
      <c r="L443" s="2"/>
      <c r="M443" s="2"/>
      <c r="N443" s="2"/>
      <c r="O443" s="2"/>
    </row>
    <row r="444" spans="1:15" ht="15" customHeight="1">
      <c r="A444" s="2" t="s">
        <v>440</v>
      </c>
      <c r="B444" s="2"/>
      <c r="C444" s="2" t="s">
        <v>37</v>
      </c>
      <c r="D444" s="2" t="s">
        <v>38</v>
      </c>
      <c r="E444" s="2" t="s">
        <v>18</v>
      </c>
      <c r="F444" s="2" t="s">
        <v>449</v>
      </c>
      <c r="G444" s="2" t="str">
        <f>VLOOKUP(A444&amp;F444,Sheet1!I:J,2,FALSE)</f>
        <v>SC553082</v>
      </c>
      <c r="H444" s="2" t="s">
        <v>397</v>
      </c>
      <c r="I444" s="2">
        <v>0</v>
      </c>
      <c r="J444" s="2">
        <v>0</v>
      </c>
      <c r="K444" s="2">
        <f t="shared" si="6"/>
        <v>0</v>
      </c>
      <c r="L444" s="2"/>
      <c r="M444" s="2"/>
      <c r="N444" s="2"/>
      <c r="O444" s="2"/>
    </row>
    <row r="445" spans="1:15" ht="15" customHeight="1">
      <c r="A445" s="2" t="s">
        <v>440</v>
      </c>
      <c r="B445" s="2"/>
      <c r="C445" s="2" t="s">
        <v>168</v>
      </c>
      <c r="D445" s="2" t="s">
        <v>46</v>
      </c>
      <c r="E445" s="2" t="s">
        <v>148</v>
      </c>
      <c r="F445" s="2" t="s">
        <v>525</v>
      </c>
      <c r="G445" s="2" t="str">
        <f>VLOOKUP(A445&amp;F445,Sheet1!I:J,2,FALSE)</f>
        <v>SC553083</v>
      </c>
      <c r="H445" s="2" t="s">
        <v>526</v>
      </c>
      <c r="I445" s="2">
        <v>22.2</v>
      </c>
      <c r="J445" s="2">
        <v>586.4</v>
      </c>
      <c r="K445" s="2">
        <f t="shared" si="6"/>
        <v>26.414414414414413</v>
      </c>
      <c r="L445" s="2"/>
      <c r="M445" s="2"/>
      <c r="N445" s="2"/>
      <c r="O445" s="2"/>
    </row>
    <row r="446" spans="1:15" ht="20.149999999999999" customHeight="1">
      <c r="A446" s="2" t="s">
        <v>600</v>
      </c>
      <c r="B446" s="2"/>
      <c r="C446" s="2" t="s">
        <v>65</v>
      </c>
      <c r="D446" s="2" t="s">
        <v>38</v>
      </c>
      <c r="E446" s="2" t="s">
        <v>50</v>
      </c>
      <c r="F446" s="2" t="s">
        <v>624</v>
      </c>
      <c r="G446" s="2" t="str">
        <f>VLOOKUP(A446&amp;F446,Sheet1!I:J,2,FALSE)</f>
        <v>SC553084</v>
      </c>
      <c r="H446" s="2" t="s">
        <v>625</v>
      </c>
      <c r="I446" s="2">
        <v>23.2</v>
      </c>
      <c r="J446" s="2">
        <v>843.3</v>
      </c>
      <c r="K446" s="2">
        <f t="shared" si="6"/>
        <v>36.349137931034484</v>
      </c>
      <c r="L446" s="2"/>
      <c r="M446" s="2"/>
      <c r="N446" s="2"/>
      <c r="O446" s="2"/>
    </row>
    <row r="447" spans="1:15" ht="20.149999999999999" customHeight="1">
      <c r="A447" s="2" t="s">
        <v>600</v>
      </c>
      <c r="B447" s="2"/>
      <c r="C447" s="2" t="s">
        <v>250</v>
      </c>
      <c r="D447" s="2" t="s">
        <v>26</v>
      </c>
      <c r="E447" s="2" t="s">
        <v>245</v>
      </c>
      <c r="F447" s="2" t="s">
        <v>726</v>
      </c>
      <c r="G447" s="2" t="str">
        <f>VLOOKUP(A447&amp;F447,Sheet1!I:J,2,FALSE)</f>
        <v>SC553085</v>
      </c>
      <c r="H447" s="2" t="s">
        <v>727</v>
      </c>
      <c r="I447" s="2">
        <v>15.8</v>
      </c>
      <c r="J447" s="2">
        <v>155.6</v>
      </c>
      <c r="K447" s="2">
        <f t="shared" si="6"/>
        <v>9.848101265822784</v>
      </c>
      <c r="L447" s="2"/>
      <c r="M447" s="2"/>
      <c r="N447" s="2"/>
      <c r="O447" s="2"/>
    </row>
    <row r="448" spans="1:15" ht="15" customHeight="1">
      <c r="A448" s="2" t="s">
        <v>600</v>
      </c>
      <c r="B448" s="2"/>
      <c r="C448" s="2" t="s">
        <v>25</v>
      </c>
      <c r="D448" s="2" t="s">
        <v>26</v>
      </c>
      <c r="E448" s="2" t="s">
        <v>18</v>
      </c>
      <c r="F448" s="2" t="s">
        <v>605</v>
      </c>
      <c r="G448" s="2" t="str">
        <f>VLOOKUP(A448&amp;F448,Sheet1!I:J,2,FALSE)</f>
        <v>SC553086</v>
      </c>
      <c r="H448" s="2" t="s">
        <v>397</v>
      </c>
      <c r="I448" s="2">
        <v>0</v>
      </c>
      <c r="J448" s="2">
        <v>0</v>
      </c>
      <c r="K448" s="2">
        <f t="shared" si="6"/>
        <v>0</v>
      </c>
      <c r="L448" s="2"/>
      <c r="M448" s="2"/>
      <c r="N448" s="2"/>
      <c r="O448" s="2"/>
    </row>
    <row r="449" spans="1:15" ht="15" customHeight="1">
      <c r="A449" s="2" t="s">
        <v>440</v>
      </c>
      <c r="B449" s="2"/>
      <c r="C449" s="2" t="s">
        <v>114</v>
      </c>
      <c r="D449" s="2" t="s">
        <v>38</v>
      </c>
      <c r="E449" s="2" t="s">
        <v>99</v>
      </c>
      <c r="F449" s="2" t="s">
        <v>492</v>
      </c>
      <c r="G449" s="2" t="str">
        <f>VLOOKUP(A449&amp;F449,Sheet1!I:J,2,FALSE)</f>
        <v>SC553087</v>
      </c>
      <c r="H449" s="2" t="s">
        <v>493</v>
      </c>
      <c r="I449" s="2">
        <v>22.9</v>
      </c>
      <c r="J449" s="2">
        <v>741.1</v>
      </c>
      <c r="K449" s="2">
        <f t="shared" si="6"/>
        <v>32.362445414847166</v>
      </c>
      <c r="L449" s="2"/>
      <c r="M449" s="2"/>
      <c r="N449" s="2"/>
      <c r="O449" s="2"/>
    </row>
    <row r="450" spans="1:15" ht="15" customHeight="1">
      <c r="A450" s="2" t="s">
        <v>440</v>
      </c>
      <c r="B450" s="2"/>
      <c r="C450" s="2" t="s">
        <v>138</v>
      </c>
      <c r="D450" s="2" t="s">
        <v>38</v>
      </c>
      <c r="E450" s="2" t="s">
        <v>123</v>
      </c>
      <c r="F450" s="2" t="s">
        <v>505</v>
      </c>
      <c r="G450" s="2" t="str">
        <f>VLOOKUP(A450&amp;F450,Sheet1!I:J,2,FALSE)</f>
        <v>SC553088</v>
      </c>
      <c r="H450" s="2" t="s">
        <v>506</v>
      </c>
      <c r="I450" s="2">
        <v>0</v>
      </c>
      <c r="J450" s="2">
        <v>0</v>
      </c>
      <c r="K450" s="2">
        <f t="shared" si="6"/>
        <v>0</v>
      </c>
      <c r="L450" s="2"/>
      <c r="M450" s="2"/>
      <c r="N450" s="2"/>
      <c r="O450" s="2"/>
    </row>
    <row r="451" spans="1:15" ht="15" customHeight="1">
      <c r="A451" s="2" t="s">
        <v>600</v>
      </c>
      <c r="B451" s="2"/>
      <c r="C451" s="2" t="s">
        <v>284</v>
      </c>
      <c r="D451" s="2" t="s">
        <v>38</v>
      </c>
      <c r="E451" s="2" t="s">
        <v>269</v>
      </c>
      <c r="F451" s="2" t="s">
        <v>744</v>
      </c>
      <c r="G451" s="2" t="str">
        <f>VLOOKUP(A451&amp;F451,Sheet1!I:J,2,FALSE)</f>
        <v>SC553089</v>
      </c>
      <c r="H451" s="2" t="s">
        <v>745</v>
      </c>
      <c r="I451" s="2">
        <v>19.7</v>
      </c>
      <c r="J451" s="2">
        <v>313.10000000000002</v>
      </c>
      <c r="K451" s="2">
        <f t="shared" ref="K451:K475" si="7">IFERROR(J451/I451,0)</f>
        <v>15.893401015228427</v>
      </c>
      <c r="L451" s="2"/>
      <c r="M451" s="2"/>
      <c r="N451" s="2"/>
      <c r="O451" s="2"/>
    </row>
    <row r="452" spans="1:15" ht="20.149999999999999" customHeight="1">
      <c r="A452" s="2" t="s">
        <v>440</v>
      </c>
      <c r="B452" s="2"/>
      <c r="C452" s="2" t="s">
        <v>16</v>
      </c>
      <c r="D452" s="2" t="s">
        <v>17</v>
      </c>
      <c r="E452" s="2" t="s">
        <v>18</v>
      </c>
      <c r="F452" s="2" t="s">
        <v>441</v>
      </c>
      <c r="G452" s="2" t="str">
        <f>VLOOKUP(A452&amp;F452,Sheet1!I:J,2,FALSE)</f>
        <v>SC553090</v>
      </c>
      <c r="H452" s="2" t="s">
        <v>397</v>
      </c>
      <c r="I452" s="2">
        <v>0</v>
      </c>
      <c r="J452" s="2">
        <v>0</v>
      </c>
      <c r="K452" s="2">
        <f t="shared" si="7"/>
        <v>0</v>
      </c>
      <c r="L452" s="2"/>
      <c r="M452" s="2"/>
      <c r="N452" s="2"/>
      <c r="O452" s="2"/>
    </row>
    <row r="453" spans="1:15" ht="15" customHeight="1">
      <c r="A453" s="2" t="s">
        <v>440</v>
      </c>
      <c r="B453" s="2"/>
      <c r="C453" s="2" t="s">
        <v>281</v>
      </c>
      <c r="D453" s="2" t="s">
        <v>34</v>
      </c>
      <c r="E453" s="2" t="s">
        <v>269</v>
      </c>
      <c r="F453" s="2" t="s">
        <v>584</v>
      </c>
      <c r="G453" s="2" t="str">
        <f>VLOOKUP(A453&amp;F453,Sheet1!I:J,2,FALSE)</f>
        <v>SC553091</v>
      </c>
      <c r="H453" s="2" t="s">
        <v>585</v>
      </c>
      <c r="I453" s="2">
        <v>23.1</v>
      </c>
      <c r="J453" s="2">
        <v>807.1</v>
      </c>
      <c r="K453" s="2">
        <f t="shared" si="7"/>
        <v>34.939393939393938</v>
      </c>
      <c r="L453" s="2"/>
      <c r="M453" s="2"/>
      <c r="N453" s="2"/>
      <c r="O453" s="2"/>
    </row>
    <row r="454" spans="1:15" ht="15" customHeight="1">
      <c r="A454" s="2" t="s">
        <v>600</v>
      </c>
      <c r="B454" s="2"/>
      <c r="C454" s="2" t="s">
        <v>297</v>
      </c>
      <c r="D454" s="2" t="s">
        <v>22</v>
      </c>
      <c r="E454" s="2" t="s">
        <v>294</v>
      </c>
      <c r="F454" s="2" t="s">
        <v>750</v>
      </c>
      <c r="G454" s="2" t="str">
        <f>VLOOKUP(A454&amp;F454,Sheet1!I:J,2,FALSE)</f>
        <v>SC553092</v>
      </c>
      <c r="H454" s="2" t="s">
        <v>751</v>
      </c>
      <c r="I454" s="2">
        <v>0</v>
      </c>
      <c r="J454" s="2">
        <v>0</v>
      </c>
      <c r="K454" s="2">
        <f t="shared" si="7"/>
        <v>0</v>
      </c>
      <c r="L454" s="2"/>
      <c r="M454" s="2"/>
      <c r="N454" s="2"/>
      <c r="O454" s="2"/>
    </row>
    <row r="455" spans="1:15" ht="20.149999999999999" customHeight="1">
      <c r="A455" s="2" t="s">
        <v>440</v>
      </c>
      <c r="B455" s="2"/>
      <c r="C455" s="2" t="s">
        <v>165</v>
      </c>
      <c r="D455" s="2" t="s">
        <v>42</v>
      </c>
      <c r="E455" s="2" t="s">
        <v>148</v>
      </c>
      <c r="F455" s="2" t="s">
        <v>523</v>
      </c>
      <c r="G455" s="2" t="str">
        <f>VLOOKUP(A455&amp;F455,Sheet1!I:J,2,FALSE)</f>
        <v>SC553093</v>
      </c>
      <c r="H455" s="2" t="s">
        <v>524</v>
      </c>
      <c r="I455" s="2">
        <v>22.8</v>
      </c>
      <c r="J455" s="2">
        <v>709.9</v>
      </c>
      <c r="K455" s="2">
        <f t="shared" si="7"/>
        <v>31.135964912280699</v>
      </c>
      <c r="L455" s="2"/>
      <c r="M455" s="2"/>
      <c r="N455" s="2"/>
      <c r="O455" s="2"/>
    </row>
    <row r="456" spans="1:15" ht="15" customHeight="1">
      <c r="A456" s="2" t="s">
        <v>600</v>
      </c>
      <c r="B456" s="2"/>
      <c r="C456" s="2" t="s">
        <v>59</v>
      </c>
      <c r="D456" s="2" t="s">
        <v>30</v>
      </c>
      <c r="E456" s="2" t="s">
        <v>50</v>
      </c>
      <c r="F456" s="2" t="s">
        <v>621</v>
      </c>
      <c r="G456" s="2" t="str">
        <f>VLOOKUP(A456&amp;F456,Sheet1!I:J,2,FALSE)</f>
        <v>SC553094</v>
      </c>
      <c r="H456" s="2" t="s">
        <v>397</v>
      </c>
      <c r="I456" s="2">
        <v>0</v>
      </c>
      <c r="J456" s="2">
        <v>0</v>
      </c>
      <c r="K456" s="2">
        <f t="shared" si="7"/>
        <v>0</v>
      </c>
      <c r="L456" s="2"/>
      <c r="M456" s="2"/>
      <c r="N456" s="2"/>
      <c r="O456" s="2"/>
    </row>
    <row r="457" spans="1:15" ht="15" customHeight="1">
      <c r="A457" s="2" t="s">
        <v>440</v>
      </c>
      <c r="B457" s="2"/>
      <c r="C457" s="2" t="s">
        <v>45</v>
      </c>
      <c r="D457" s="2" t="s">
        <v>46</v>
      </c>
      <c r="E457" s="2" t="s">
        <v>18</v>
      </c>
      <c r="F457" s="2" t="s">
        <v>452</v>
      </c>
      <c r="G457" s="2" t="str">
        <f>VLOOKUP(A457&amp;F457,Sheet1!I:J,2,FALSE)</f>
        <v>SC555338</v>
      </c>
      <c r="H457" s="2" t="s">
        <v>453</v>
      </c>
      <c r="I457" s="2">
        <v>23.6</v>
      </c>
      <c r="J457" s="2">
        <v>967.8</v>
      </c>
      <c r="K457" s="2">
        <f t="shared" si="7"/>
        <v>41.008474576271183</v>
      </c>
      <c r="L457" s="2"/>
      <c r="M457" s="2"/>
      <c r="N457" s="2"/>
      <c r="O457" s="2"/>
    </row>
    <row r="458" spans="1:15" ht="15" customHeight="1">
      <c r="A458" s="2" t="s">
        <v>440</v>
      </c>
      <c r="B458" s="2"/>
      <c r="C458" s="2" t="s">
        <v>81</v>
      </c>
      <c r="D458" s="2" t="s">
        <v>26</v>
      </c>
      <c r="E458" s="2" t="s">
        <v>75</v>
      </c>
      <c r="F458" s="2" t="s">
        <v>473</v>
      </c>
      <c r="G458" s="2" t="str">
        <f>VLOOKUP(A458&amp;F458,Sheet1!I:J,2,FALSE)</f>
        <v>SC555339</v>
      </c>
      <c r="H458" s="2" t="s">
        <v>299</v>
      </c>
      <c r="I458" s="2">
        <v>27.2</v>
      </c>
      <c r="J458" s="2">
        <v>1307.5999999999999</v>
      </c>
      <c r="K458" s="2">
        <f t="shared" si="7"/>
        <v>48.073529411764703</v>
      </c>
      <c r="L458" s="2"/>
      <c r="M458" s="2"/>
      <c r="N458" s="2"/>
      <c r="O458" s="2"/>
    </row>
    <row r="459" spans="1:15" ht="15" customHeight="1">
      <c r="A459" s="2" t="s">
        <v>440</v>
      </c>
      <c r="B459" s="2"/>
      <c r="C459" s="2" t="s">
        <v>122</v>
      </c>
      <c r="D459" s="2" t="s">
        <v>17</v>
      </c>
      <c r="E459" s="2" t="s">
        <v>123</v>
      </c>
      <c r="F459" s="2" t="s">
        <v>497</v>
      </c>
      <c r="G459" s="2" t="str">
        <f>VLOOKUP(A459&amp;F459,Sheet1!I:J,2,FALSE)</f>
        <v>SC555340</v>
      </c>
      <c r="H459" s="2" t="s">
        <v>308</v>
      </c>
      <c r="I459" s="2">
        <v>23.9</v>
      </c>
      <c r="J459" s="2">
        <v>1134.5</v>
      </c>
      <c r="K459" s="2">
        <f t="shared" si="7"/>
        <v>47.468619246861927</v>
      </c>
      <c r="L459" s="2"/>
      <c r="M459" s="2"/>
      <c r="N459" s="2"/>
      <c r="O459" s="2"/>
    </row>
    <row r="460" spans="1:15" ht="20.149999999999999" customHeight="1">
      <c r="A460" s="2" t="s">
        <v>440</v>
      </c>
      <c r="B460" s="2"/>
      <c r="C460" s="2" t="s">
        <v>189</v>
      </c>
      <c r="D460" s="2" t="s">
        <v>42</v>
      </c>
      <c r="E460" s="2" t="s">
        <v>172</v>
      </c>
      <c r="F460" s="2" t="s">
        <v>537</v>
      </c>
      <c r="G460" s="2" t="str">
        <f>VLOOKUP(A460&amp;F460,Sheet1!I:J,2,FALSE)</f>
        <v>SC555341</v>
      </c>
      <c r="H460" s="2" t="s">
        <v>296</v>
      </c>
      <c r="I460" s="2">
        <v>22.2</v>
      </c>
      <c r="J460" s="2">
        <v>589.79999999999995</v>
      </c>
      <c r="K460" s="2">
        <f t="shared" si="7"/>
        <v>26.567567567567565</v>
      </c>
      <c r="L460" s="2"/>
      <c r="M460" s="2"/>
      <c r="N460" s="2"/>
      <c r="O460" s="2"/>
    </row>
    <row r="461" spans="1:15" ht="15" customHeight="1">
      <c r="A461" s="2" t="s">
        <v>440</v>
      </c>
      <c r="B461" s="2"/>
      <c r="C461" s="2" t="s">
        <v>195</v>
      </c>
      <c r="D461" s="2" t="s">
        <v>17</v>
      </c>
      <c r="E461" s="2" t="s">
        <v>196</v>
      </c>
      <c r="F461" s="2" t="s">
        <v>539</v>
      </c>
      <c r="G461" s="2" t="str">
        <f>VLOOKUP(A461&amp;F461,Sheet1!I:J,2,FALSE)</f>
        <v>SC555342</v>
      </c>
      <c r="H461" s="2" t="s">
        <v>302</v>
      </c>
      <c r="I461" s="2">
        <v>27.5</v>
      </c>
      <c r="J461" s="2">
        <v>1321.4</v>
      </c>
      <c r="K461" s="2">
        <f t="shared" si="7"/>
        <v>48.050909090909094</v>
      </c>
      <c r="L461" s="2"/>
      <c r="M461" s="2"/>
      <c r="N461" s="2"/>
      <c r="O461" s="2"/>
    </row>
    <row r="462" spans="1:15" ht="15" customHeight="1">
      <c r="A462" s="2" t="s">
        <v>440</v>
      </c>
      <c r="B462" s="2"/>
      <c r="C462" s="2" t="s">
        <v>275</v>
      </c>
      <c r="D462" s="2" t="s">
        <v>26</v>
      </c>
      <c r="E462" s="2" t="s">
        <v>269</v>
      </c>
      <c r="F462" s="2" t="s">
        <v>582</v>
      </c>
      <c r="G462" s="2" t="str">
        <f>VLOOKUP(A462&amp;F462,Sheet1!I:J,2,FALSE)</f>
        <v>SC555343</v>
      </c>
      <c r="H462" s="2" t="s">
        <v>305</v>
      </c>
      <c r="I462" s="2">
        <v>28.4</v>
      </c>
      <c r="J462" s="2">
        <v>1362.2</v>
      </c>
      <c r="K462" s="2">
        <f t="shared" si="7"/>
        <v>47.964788732394368</v>
      </c>
      <c r="L462" s="2"/>
      <c r="M462" s="2"/>
      <c r="N462" s="2"/>
      <c r="O462" s="2"/>
    </row>
    <row r="463" spans="1:15" ht="20.149999999999999" customHeight="1">
      <c r="A463" s="2" t="s">
        <v>440</v>
      </c>
      <c r="B463" s="2"/>
      <c r="C463" s="2" t="s">
        <v>278</v>
      </c>
      <c r="D463" s="2" t="s">
        <v>30</v>
      </c>
      <c r="E463" s="2" t="s">
        <v>269</v>
      </c>
      <c r="F463" s="2" t="s">
        <v>583</v>
      </c>
      <c r="G463" s="2" t="str">
        <f>VLOOKUP(A463&amp;F463,Sheet1!I:J,2,FALSE)</f>
        <v>SC555344</v>
      </c>
      <c r="H463" s="2" t="s">
        <v>311</v>
      </c>
      <c r="I463" s="2">
        <v>26.4</v>
      </c>
      <c r="J463" s="2">
        <v>1265.5</v>
      </c>
      <c r="K463" s="2">
        <f t="shared" si="7"/>
        <v>47.935606060606062</v>
      </c>
      <c r="L463" s="2"/>
      <c r="M463" s="2"/>
      <c r="N463" s="2"/>
      <c r="O463" s="2"/>
    </row>
    <row r="464" spans="1:15" ht="15" customHeight="1">
      <c r="A464" s="2" t="s">
        <v>600</v>
      </c>
      <c r="B464" s="2"/>
      <c r="C464" s="2" t="s">
        <v>92</v>
      </c>
      <c r="D464" s="2" t="s">
        <v>42</v>
      </c>
      <c r="E464" s="2" t="s">
        <v>75</v>
      </c>
      <c r="F464" s="2" t="s">
        <v>640</v>
      </c>
      <c r="G464" s="2" t="str">
        <f>VLOOKUP(A464&amp;F464,Sheet1!I:J,2,FALSE)</f>
        <v>SC555345</v>
      </c>
      <c r="H464" s="2" t="s">
        <v>311</v>
      </c>
      <c r="I464" s="2">
        <v>25.2</v>
      </c>
      <c r="J464" s="2">
        <v>1210.7</v>
      </c>
      <c r="K464" s="2">
        <f t="shared" si="7"/>
        <v>48.043650793650798</v>
      </c>
      <c r="L464" s="2"/>
      <c r="M464" s="2"/>
      <c r="N464" s="2"/>
      <c r="O464" s="2"/>
    </row>
    <row r="465" spans="1:15" ht="15" customHeight="1">
      <c r="A465" s="2" t="s">
        <v>600</v>
      </c>
      <c r="B465" s="2"/>
      <c r="C465" s="2" t="s">
        <v>98</v>
      </c>
      <c r="D465" s="2" t="s">
        <v>17</v>
      </c>
      <c r="E465" s="2" t="s">
        <v>99</v>
      </c>
      <c r="F465" s="2" t="s">
        <v>643</v>
      </c>
      <c r="G465" s="2" t="str">
        <f>VLOOKUP(A465&amp;F465,Sheet1!I:J,2,FALSE)</f>
        <v>SC555346</v>
      </c>
      <c r="H465" s="2" t="s">
        <v>302</v>
      </c>
      <c r="I465" s="2">
        <v>27</v>
      </c>
      <c r="J465" s="2">
        <v>1294.5999999999999</v>
      </c>
      <c r="K465" s="2">
        <f t="shared" si="7"/>
        <v>47.948148148148142</v>
      </c>
      <c r="L465" s="2"/>
      <c r="M465" s="2"/>
      <c r="N465" s="2"/>
      <c r="O465" s="2"/>
    </row>
    <row r="466" spans="1:15" ht="15" customHeight="1">
      <c r="A466" s="2" t="s">
        <v>600</v>
      </c>
      <c r="B466" s="2"/>
      <c r="C466" s="2" t="s">
        <v>117</v>
      </c>
      <c r="D466" s="2" t="s">
        <v>42</v>
      </c>
      <c r="E466" s="2" t="s">
        <v>99</v>
      </c>
      <c r="F466" s="2" t="s">
        <v>653</v>
      </c>
      <c r="G466" s="2" t="str">
        <f>VLOOKUP(A466&amp;F466,Sheet1!I:J,2,FALSE)</f>
        <v>SC555347</v>
      </c>
      <c r="H466" s="2" t="s">
        <v>296</v>
      </c>
      <c r="I466" s="2">
        <v>22.7</v>
      </c>
      <c r="J466" s="2">
        <v>698.7</v>
      </c>
      <c r="K466" s="2">
        <f t="shared" si="7"/>
        <v>30.779735682819386</v>
      </c>
      <c r="L466" s="2"/>
      <c r="M466" s="2"/>
      <c r="N466" s="2"/>
      <c r="O466" s="2"/>
    </row>
    <row r="467" spans="1:15" ht="20.149999999999999" customHeight="1">
      <c r="A467" s="2" t="s">
        <v>600</v>
      </c>
      <c r="B467" s="2"/>
      <c r="C467" s="2" t="s">
        <v>165</v>
      </c>
      <c r="D467" s="2" t="s">
        <v>42</v>
      </c>
      <c r="E467" s="2" t="s">
        <v>148</v>
      </c>
      <c r="F467" s="2" t="s">
        <v>680</v>
      </c>
      <c r="G467" s="2" t="str">
        <f>VLOOKUP(A467&amp;F467,Sheet1!I:J,2,FALSE)</f>
        <v>SC555348</v>
      </c>
      <c r="H467" s="2" t="s">
        <v>308</v>
      </c>
      <c r="I467" s="2">
        <v>23.2</v>
      </c>
      <c r="J467" s="2">
        <v>839.4</v>
      </c>
      <c r="K467" s="2">
        <f t="shared" si="7"/>
        <v>36.181034482758619</v>
      </c>
      <c r="L467" s="2"/>
      <c r="M467" s="2"/>
      <c r="N467" s="2"/>
      <c r="O467" s="2"/>
    </row>
    <row r="468" spans="1:15" ht="20.149999999999999" customHeight="1">
      <c r="A468" s="2" t="s">
        <v>600</v>
      </c>
      <c r="B468" s="2"/>
      <c r="C468" s="2" t="s">
        <v>223</v>
      </c>
      <c r="D468" s="2" t="s">
        <v>22</v>
      </c>
      <c r="E468" s="2" t="s">
        <v>220</v>
      </c>
      <c r="F468" s="2" t="s">
        <v>713</v>
      </c>
      <c r="G468" s="2" t="str">
        <f>VLOOKUP(A468&amp;F468,Sheet1!I:J,2,FALSE)</f>
        <v>SC555349</v>
      </c>
      <c r="H468" s="2" t="s">
        <v>299</v>
      </c>
      <c r="I468" s="2">
        <v>23.6</v>
      </c>
      <c r="J468" s="2">
        <v>999</v>
      </c>
      <c r="K468" s="2">
        <f t="shared" si="7"/>
        <v>42.33050847457627</v>
      </c>
      <c r="L468" s="2"/>
      <c r="M468" s="2"/>
      <c r="N468" s="2"/>
      <c r="O468" s="2"/>
    </row>
    <row r="469" spans="1:15" ht="15" customHeight="1">
      <c r="A469" s="2" t="s">
        <v>600</v>
      </c>
      <c r="B469" s="2"/>
      <c r="C469" s="2" t="s">
        <v>232</v>
      </c>
      <c r="D469" s="2" t="s">
        <v>34</v>
      </c>
      <c r="E469" s="2" t="s">
        <v>220</v>
      </c>
      <c r="F469" s="2" t="s">
        <v>717</v>
      </c>
      <c r="G469" s="2" t="str">
        <f>VLOOKUP(A469&amp;F469,Sheet1!I:J,2,FALSE)</f>
        <v>SC555350</v>
      </c>
      <c r="H469" s="2" t="s">
        <v>305</v>
      </c>
      <c r="I469" s="2">
        <v>29.6</v>
      </c>
      <c r="J469" s="2">
        <v>1421.3</v>
      </c>
      <c r="K469" s="2">
        <f t="shared" si="7"/>
        <v>48.016891891891888</v>
      </c>
      <c r="L469" s="2"/>
      <c r="M469" s="2"/>
      <c r="N469" s="2"/>
      <c r="O469" s="2"/>
    </row>
    <row r="470" spans="1:15" ht="20.149999999999999" customHeight="1">
      <c r="A470" s="2" t="s">
        <v>600</v>
      </c>
      <c r="B470" s="2"/>
      <c r="C470" s="2" t="s">
        <v>290</v>
      </c>
      <c r="D470" s="2" t="s">
        <v>46</v>
      </c>
      <c r="E470" s="2" t="s">
        <v>269</v>
      </c>
      <c r="F470" s="2" t="s">
        <v>748</v>
      </c>
      <c r="G470" s="2" t="str">
        <f>VLOOKUP(A470&amp;F470,Sheet1!I:J,2,FALSE)</f>
        <v>SC555351</v>
      </c>
      <c r="H470" s="2" t="s">
        <v>453</v>
      </c>
      <c r="I470" s="2">
        <v>23.6</v>
      </c>
      <c r="J470" s="2">
        <v>990.2</v>
      </c>
      <c r="K470" s="2">
        <f t="shared" si="7"/>
        <v>41.957627118644069</v>
      </c>
      <c r="L470" s="2"/>
      <c r="M470" s="2"/>
      <c r="N470" s="2"/>
      <c r="O470" s="2"/>
    </row>
    <row r="471" spans="1:15" ht="20.149999999999999" customHeight="1">
      <c r="A471" s="2" t="s">
        <v>15</v>
      </c>
      <c r="B471" s="2"/>
      <c r="C471" s="2" t="s">
        <v>312</v>
      </c>
      <c r="D471" s="2" t="s">
        <v>42</v>
      </c>
      <c r="E471" s="2" t="s">
        <v>294</v>
      </c>
      <c r="F471" s="2" t="s">
        <v>313</v>
      </c>
      <c r="G471" s="2" t="str">
        <f>VLOOKUP(A471&amp;F471,Sheet1!I:J,2,FALSE)</f>
        <v>Water-PC04924-G-12</v>
      </c>
      <c r="H471" s="2"/>
      <c r="I471" s="2">
        <v>0</v>
      </c>
      <c r="J471" s="2">
        <v>0</v>
      </c>
      <c r="K471" s="2">
        <f t="shared" si="7"/>
        <v>0</v>
      </c>
      <c r="L471" s="2"/>
      <c r="M471" s="2"/>
      <c r="N471" s="2"/>
      <c r="O471" s="2"/>
    </row>
    <row r="472" spans="1:15" ht="15" customHeight="1">
      <c r="A472" s="2" t="s">
        <v>316</v>
      </c>
      <c r="B472" s="2"/>
      <c r="C472" s="2" t="s">
        <v>312</v>
      </c>
      <c r="D472" s="2" t="s">
        <v>42</v>
      </c>
      <c r="E472" s="2" t="s">
        <v>294</v>
      </c>
      <c r="F472" s="2" t="s">
        <v>313</v>
      </c>
      <c r="G472" s="2" t="str">
        <f>VLOOKUP(A472&amp;F472,Sheet1!I:J,2,FALSE)</f>
        <v>Water-PC04925-G-12</v>
      </c>
      <c r="H472" s="2"/>
      <c r="I472" s="2">
        <v>0</v>
      </c>
      <c r="J472" s="2">
        <v>0</v>
      </c>
      <c r="K472" s="2">
        <f t="shared" si="7"/>
        <v>0</v>
      </c>
      <c r="L472" s="2"/>
      <c r="M472" s="2"/>
      <c r="N472" s="2"/>
      <c r="O472" s="2"/>
    </row>
    <row r="473" spans="1:15" ht="15" customHeight="1">
      <c r="A473" s="2" t="s">
        <v>385</v>
      </c>
      <c r="B473" s="2"/>
      <c r="C473" s="2" t="s">
        <v>312</v>
      </c>
      <c r="D473" s="2" t="s">
        <v>42</v>
      </c>
      <c r="E473" s="2" t="s">
        <v>294</v>
      </c>
      <c r="F473" s="2" t="s">
        <v>313</v>
      </c>
      <c r="G473" s="2" t="str">
        <f>VLOOKUP(A473&amp;F473,Sheet1!I:J,2,FALSE)</f>
        <v>Water-PC07578-G-12</v>
      </c>
      <c r="H473" s="2"/>
      <c r="I473" s="2">
        <v>0</v>
      </c>
      <c r="J473" s="2">
        <v>0</v>
      </c>
      <c r="K473" s="2">
        <f t="shared" si="7"/>
        <v>0</v>
      </c>
      <c r="L473" s="2"/>
      <c r="M473" s="2"/>
      <c r="N473" s="2"/>
      <c r="O473" s="2"/>
    </row>
    <row r="474" spans="1:15" ht="15" customHeight="1">
      <c r="A474" s="2" t="s">
        <v>440</v>
      </c>
      <c r="B474" s="2"/>
      <c r="C474" s="2" t="s">
        <v>306</v>
      </c>
      <c r="D474" s="2" t="s">
        <v>34</v>
      </c>
      <c r="E474" s="2" t="s">
        <v>294</v>
      </c>
      <c r="F474" s="2" t="s">
        <v>313</v>
      </c>
      <c r="G474" s="2" t="str">
        <f>VLOOKUP(A474&amp;F474,Sheet1!I:J,2,FALSE)</f>
        <v>Water-PC22190-E-12</v>
      </c>
      <c r="H474" s="2"/>
      <c r="I474" s="2">
        <v>0</v>
      </c>
      <c r="J474" s="2">
        <v>0</v>
      </c>
      <c r="K474" s="2">
        <f t="shared" si="7"/>
        <v>0</v>
      </c>
      <c r="L474" s="2"/>
      <c r="M474" s="2"/>
      <c r="N474" s="2"/>
      <c r="O474" s="2"/>
    </row>
    <row r="475" spans="1:15" ht="15" customHeight="1">
      <c r="A475" s="2" t="s">
        <v>600</v>
      </c>
      <c r="B475" s="2"/>
      <c r="C475" s="2" t="s">
        <v>300</v>
      </c>
      <c r="D475" s="2" t="s">
        <v>26</v>
      </c>
      <c r="E475" s="2" t="s">
        <v>294</v>
      </c>
      <c r="F475" s="2" t="s">
        <v>313</v>
      </c>
      <c r="G475" s="2" t="str">
        <f>VLOOKUP(A475&amp;F475,Sheet1!I:J,2,FALSE)</f>
        <v>Water-PC22192-C-12</v>
      </c>
      <c r="H475" s="2"/>
      <c r="I475" s="2">
        <v>0</v>
      </c>
      <c r="J475" s="2">
        <v>0</v>
      </c>
      <c r="K475" s="2">
        <f t="shared" si="7"/>
        <v>0</v>
      </c>
      <c r="L475" s="2"/>
      <c r="M475" s="2"/>
      <c r="N475" s="2"/>
      <c r="O475" s="2"/>
    </row>
  </sheetData>
  <autoFilter ref="A1:O475" xr:uid="{00000000-0009-0000-0000-000000000000}">
    <sortState xmlns:xlrd2="http://schemas.microsoft.com/office/spreadsheetml/2017/richdata2" ref="A2:O475">
      <sortCondition ref="F1:F475"/>
    </sortState>
  </autoFilter>
  <conditionalFormatting sqref="F1:F1048576">
    <cfRule type="duplicateValues" dxfId="3" priority="2" stopIfTrue="1"/>
  </conditionalFormatting>
  <conditionalFormatting sqref="G1:G1048576">
    <cfRule type="duplicateValues" dxfId="2" priority="1"/>
  </conditionalFormatting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5"/>
  <sheetViews>
    <sheetView workbookViewId="0">
      <selection activeCell="A2" sqref="A2"/>
    </sheetView>
  </sheetViews>
  <sheetFormatPr defaultRowHeight="13"/>
  <cols>
    <col min="1" max="1" width="21" style="6" bestFit="1" customWidth="1"/>
    <col min="2" max="3" width="18" style="6" bestFit="1" customWidth="1"/>
    <col min="5" max="5" width="18" style="6" bestFit="1" customWidth="1"/>
    <col min="9" max="9" width="23.26953125" style="6" bestFit="1" customWidth="1"/>
    <col min="10" max="10" width="17.40625" bestFit="1" customWidth="1"/>
  </cols>
  <sheetData>
    <row r="1" spans="1:10">
      <c r="A1" s="3" t="s">
        <v>752</v>
      </c>
      <c r="B1" s="3" t="s">
        <v>928</v>
      </c>
      <c r="C1" s="3" t="s">
        <v>1403</v>
      </c>
      <c r="E1" s="3" t="s">
        <v>928</v>
      </c>
      <c r="I1" s="3" t="s">
        <v>1403</v>
      </c>
    </row>
    <row r="2" spans="1:10" ht="13.5">
      <c r="A2" s="4" t="s">
        <v>753</v>
      </c>
      <c r="B2" s="4" t="s">
        <v>929</v>
      </c>
      <c r="C2" s="4" t="s">
        <v>315</v>
      </c>
      <c r="E2" s="4" t="s">
        <v>15</v>
      </c>
      <c r="F2" t="s">
        <v>46</v>
      </c>
      <c r="G2">
        <v>12</v>
      </c>
      <c r="I2" s="4" t="str">
        <f>E2&amp;C2</f>
        <v>PC04924NTC</v>
      </c>
      <c r="J2" t="str">
        <f>A2</f>
        <v>NTC-PC04924-H-12</v>
      </c>
    </row>
    <row r="3" spans="1:10" ht="13.5">
      <c r="A3" s="4" t="s">
        <v>754</v>
      </c>
      <c r="B3" s="4" t="s">
        <v>930</v>
      </c>
      <c r="C3" s="4" t="s">
        <v>315</v>
      </c>
      <c r="E3" s="4" t="s">
        <v>316</v>
      </c>
      <c r="F3" t="s">
        <v>46</v>
      </c>
      <c r="G3">
        <v>12</v>
      </c>
      <c r="I3" s="4" t="str">
        <f t="shared" ref="I3:I66" si="0">E3&amp;C3</f>
        <v>PC04925NTC</v>
      </c>
      <c r="J3" t="str">
        <f t="shared" ref="J3:J66" si="1">A3</f>
        <v>NTC-PC04925-H-12</v>
      </c>
    </row>
    <row r="4" spans="1:10" ht="13.5">
      <c r="A4" s="4" t="s">
        <v>755</v>
      </c>
      <c r="B4" s="4" t="s">
        <v>931</v>
      </c>
      <c r="C4" s="4" t="s">
        <v>315</v>
      </c>
      <c r="E4" s="4" t="s">
        <v>385</v>
      </c>
      <c r="F4" t="s">
        <v>46</v>
      </c>
      <c r="G4">
        <v>12</v>
      </c>
      <c r="I4" s="4" t="str">
        <f t="shared" si="0"/>
        <v>PC07578NTC</v>
      </c>
      <c r="J4" t="str">
        <f t="shared" si="1"/>
        <v>NTC-PC07578-H-12</v>
      </c>
    </row>
    <row r="5" spans="1:10" ht="13.5">
      <c r="A5" s="4" t="s">
        <v>756</v>
      </c>
      <c r="B5" s="4" t="s">
        <v>932</v>
      </c>
      <c r="C5" s="4" t="s">
        <v>315</v>
      </c>
      <c r="E5" s="4" t="s">
        <v>440</v>
      </c>
      <c r="F5" t="s">
        <v>38</v>
      </c>
      <c r="G5">
        <v>12</v>
      </c>
      <c r="I5" s="4" t="str">
        <f t="shared" si="0"/>
        <v>PC22190NTC</v>
      </c>
      <c r="J5" t="str">
        <f t="shared" si="1"/>
        <v>NTC-PC22190-F-12</v>
      </c>
    </row>
    <row r="6" spans="1:10" ht="13.5">
      <c r="A6" s="4" t="s">
        <v>757</v>
      </c>
      <c r="B6" s="4" t="s">
        <v>933</v>
      </c>
      <c r="C6" s="4" t="s">
        <v>315</v>
      </c>
      <c r="E6" s="4" t="s">
        <v>600</v>
      </c>
      <c r="F6" t="s">
        <v>30</v>
      </c>
      <c r="G6">
        <v>12</v>
      </c>
      <c r="I6" s="4" t="str">
        <f t="shared" si="0"/>
        <v>PC22192NTC</v>
      </c>
      <c r="J6" t="str">
        <f t="shared" si="1"/>
        <v>NTC-PC22192-D-12</v>
      </c>
    </row>
    <row r="7" spans="1:10" ht="13.5">
      <c r="A7" s="4" t="s">
        <v>295</v>
      </c>
      <c r="B7" s="4" t="s">
        <v>934</v>
      </c>
      <c r="C7" s="4" t="s">
        <v>295</v>
      </c>
      <c r="E7" s="4" t="s">
        <v>15</v>
      </c>
      <c r="F7" t="s">
        <v>17</v>
      </c>
      <c r="G7">
        <v>12</v>
      </c>
      <c r="I7" s="4" t="str">
        <f t="shared" si="0"/>
        <v>PC04924SC284724</v>
      </c>
      <c r="J7" t="str">
        <f t="shared" si="1"/>
        <v>SC284724</v>
      </c>
    </row>
    <row r="8" spans="1:10" ht="13.5">
      <c r="A8" s="4" t="s">
        <v>298</v>
      </c>
      <c r="B8" s="4" t="s">
        <v>935</v>
      </c>
      <c r="C8" s="4" t="s">
        <v>298</v>
      </c>
      <c r="E8" s="4" t="s">
        <v>15</v>
      </c>
      <c r="F8" t="s">
        <v>22</v>
      </c>
      <c r="G8">
        <v>12</v>
      </c>
      <c r="I8" s="4" t="str">
        <f t="shared" si="0"/>
        <v>PC04924SC284725</v>
      </c>
      <c r="J8" t="str">
        <f t="shared" si="1"/>
        <v>SC284725</v>
      </c>
    </row>
    <row r="9" spans="1:10" ht="13.5">
      <c r="A9" s="4" t="s">
        <v>301</v>
      </c>
      <c r="B9" s="4" t="s">
        <v>936</v>
      </c>
      <c r="C9" s="4" t="s">
        <v>301</v>
      </c>
      <c r="E9" s="4" t="s">
        <v>15</v>
      </c>
      <c r="F9" t="s">
        <v>26</v>
      </c>
      <c r="G9">
        <v>12</v>
      </c>
      <c r="I9" s="4" t="str">
        <f t="shared" si="0"/>
        <v>PC04924SC284726</v>
      </c>
      <c r="J9" t="str">
        <f t="shared" si="1"/>
        <v>SC284726</v>
      </c>
    </row>
    <row r="10" spans="1:10" ht="13.5">
      <c r="A10" s="4" t="s">
        <v>304</v>
      </c>
      <c r="B10" s="4" t="s">
        <v>937</v>
      </c>
      <c r="C10" s="4" t="s">
        <v>304</v>
      </c>
      <c r="E10" s="4" t="s">
        <v>15</v>
      </c>
      <c r="F10" t="s">
        <v>30</v>
      </c>
      <c r="G10">
        <v>12</v>
      </c>
      <c r="I10" s="4" t="str">
        <f t="shared" si="0"/>
        <v>PC04924SC284727</v>
      </c>
      <c r="J10" t="str">
        <f t="shared" si="1"/>
        <v>SC284727</v>
      </c>
    </row>
    <row r="11" spans="1:10" ht="13.5">
      <c r="A11" s="4" t="s">
        <v>307</v>
      </c>
      <c r="B11" s="4" t="s">
        <v>938</v>
      </c>
      <c r="C11" s="4" t="s">
        <v>307</v>
      </c>
      <c r="E11" s="4" t="s">
        <v>15</v>
      </c>
      <c r="F11" t="s">
        <v>34</v>
      </c>
      <c r="G11">
        <v>12</v>
      </c>
      <c r="I11" s="4" t="str">
        <f t="shared" si="0"/>
        <v>PC04924SC284728</v>
      </c>
      <c r="J11" t="str">
        <f t="shared" si="1"/>
        <v>SC284728</v>
      </c>
    </row>
    <row r="12" spans="1:10" ht="13.5">
      <c r="A12" s="4" t="s">
        <v>310</v>
      </c>
      <c r="B12" s="4" t="s">
        <v>939</v>
      </c>
      <c r="C12" s="4" t="s">
        <v>310</v>
      </c>
      <c r="E12" s="4" t="s">
        <v>15</v>
      </c>
      <c r="F12" t="s">
        <v>38</v>
      </c>
      <c r="G12">
        <v>12</v>
      </c>
      <c r="I12" s="4" t="str">
        <f t="shared" si="0"/>
        <v>PC04924SC284729</v>
      </c>
      <c r="J12" t="str">
        <f t="shared" si="1"/>
        <v>SC284729</v>
      </c>
    </row>
    <row r="13" spans="1:10" ht="13.5">
      <c r="A13" s="4" t="s">
        <v>379</v>
      </c>
      <c r="B13" s="4" t="s">
        <v>940</v>
      </c>
      <c r="C13" s="4" t="s">
        <v>379</v>
      </c>
      <c r="E13" s="4" t="s">
        <v>316</v>
      </c>
      <c r="F13" t="s">
        <v>17</v>
      </c>
      <c r="G13">
        <v>12</v>
      </c>
      <c r="I13" s="4" t="str">
        <f t="shared" si="0"/>
        <v>PC04925SC284730</v>
      </c>
      <c r="J13" t="str">
        <f t="shared" si="1"/>
        <v>SC284730</v>
      </c>
    </row>
    <row r="14" spans="1:10" ht="13.5">
      <c r="A14" s="4" t="s">
        <v>380</v>
      </c>
      <c r="B14" s="4" t="s">
        <v>941</v>
      </c>
      <c r="C14" s="4" t="s">
        <v>380</v>
      </c>
      <c r="E14" s="4" t="s">
        <v>316</v>
      </c>
      <c r="F14" t="s">
        <v>22</v>
      </c>
      <c r="G14">
        <v>12</v>
      </c>
      <c r="I14" s="4" t="str">
        <f t="shared" si="0"/>
        <v>PC04925SC284731</v>
      </c>
      <c r="J14" t="str">
        <f t="shared" si="1"/>
        <v>SC284731</v>
      </c>
    </row>
    <row r="15" spans="1:10" ht="13.5">
      <c r="A15" s="4" t="s">
        <v>381</v>
      </c>
      <c r="B15" s="4" t="s">
        <v>942</v>
      </c>
      <c r="C15" s="4" t="s">
        <v>381</v>
      </c>
      <c r="E15" s="4" t="s">
        <v>316</v>
      </c>
      <c r="F15" t="s">
        <v>26</v>
      </c>
      <c r="G15">
        <v>12</v>
      </c>
      <c r="I15" s="4" t="str">
        <f t="shared" si="0"/>
        <v>PC04925SC284732</v>
      </c>
      <c r="J15" t="str">
        <f t="shared" si="1"/>
        <v>SC284732</v>
      </c>
    </row>
    <row r="16" spans="1:10" ht="13.5">
      <c r="A16" s="4" t="s">
        <v>382</v>
      </c>
      <c r="B16" s="4" t="s">
        <v>943</v>
      </c>
      <c r="C16" s="4" t="s">
        <v>382</v>
      </c>
      <c r="E16" s="4" t="s">
        <v>316</v>
      </c>
      <c r="F16" t="s">
        <v>30</v>
      </c>
      <c r="G16">
        <v>12</v>
      </c>
      <c r="I16" s="4" t="str">
        <f t="shared" si="0"/>
        <v>PC04925SC284733</v>
      </c>
      <c r="J16" t="str">
        <f t="shared" si="1"/>
        <v>SC284733</v>
      </c>
    </row>
    <row r="17" spans="1:10" ht="13.5">
      <c r="A17" s="4" t="s">
        <v>383</v>
      </c>
      <c r="B17" s="4" t="s">
        <v>944</v>
      </c>
      <c r="C17" s="4" t="s">
        <v>383</v>
      </c>
      <c r="E17" s="4" t="s">
        <v>316</v>
      </c>
      <c r="F17" t="s">
        <v>34</v>
      </c>
      <c r="G17">
        <v>12</v>
      </c>
      <c r="I17" s="4" t="str">
        <f t="shared" si="0"/>
        <v>PC04925SC284734</v>
      </c>
      <c r="J17" t="str">
        <f t="shared" si="1"/>
        <v>SC284734</v>
      </c>
    </row>
    <row r="18" spans="1:10" ht="13.5">
      <c r="A18" s="4" t="s">
        <v>384</v>
      </c>
      <c r="B18" s="4" t="s">
        <v>945</v>
      </c>
      <c r="C18" s="4" t="s">
        <v>384</v>
      </c>
      <c r="E18" s="4" t="s">
        <v>316</v>
      </c>
      <c r="F18" t="s">
        <v>38</v>
      </c>
      <c r="G18">
        <v>12</v>
      </c>
      <c r="I18" s="4" t="str">
        <f t="shared" si="0"/>
        <v>PC04925SC284735</v>
      </c>
      <c r="J18" t="str">
        <f t="shared" si="1"/>
        <v>SC284735</v>
      </c>
    </row>
    <row r="19" spans="1:10" ht="13.5">
      <c r="A19" s="4" t="s">
        <v>428</v>
      </c>
      <c r="B19" s="4" t="s">
        <v>946</v>
      </c>
      <c r="C19" s="4" t="s">
        <v>428</v>
      </c>
      <c r="E19" s="4" t="s">
        <v>385</v>
      </c>
      <c r="F19" t="s">
        <v>17</v>
      </c>
      <c r="G19">
        <v>12</v>
      </c>
      <c r="I19" s="4" t="str">
        <f t="shared" si="0"/>
        <v>PC07578SC326763</v>
      </c>
      <c r="J19" t="str">
        <f t="shared" si="1"/>
        <v>SC326763</v>
      </c>
    </row>
    <row r="20" spans="1:10" ht="13.5">
      <c r="A20" s="4" t="s">
        <v>430</v>
      </c>
      <c r="B20" s="4" t="s">
        <v>947</v>
      </c>
      <c r="C20" s="4" t="s">
        <v>430</v>
      </c>
      <c r="E20" s="4" t="s">
        <v>385</v>
      </c>
      <c r="F20" t="s">
        <v>22</v>
      </c>
      <c r="G20">
        <v>12</v>
      </c>
      <c r="I20" s="4" t="str">
        <f t="shared" si="0"/>
        <v>PC07578SC326764</v>
      </c>
      <c r="J20" t="str">
        <f t="shared" si="1"/>
        <v>SC326764</v>
      </c>
    </row>
    <row r="21" spans="1:10" ht="13.5">
      <c r="A21" s="4" t="s">
        <v>432</v>
      </c>
      <c r="B21" s="4" t="s">
        <v>948</v>
      </c>
      <c r="C21" s="4" t="s">
        <v>432</v>
      </c>
      <c r="E21" s="4" t="s">
        <v>385</v>
      </c>
      <c r="F21" t="s">
        <v>26</v>
      </c>
      <c r="G21">
        <v>12</v>
      </c>
      <c r="I21" s="4" t="str">
        <f t="shared" si="0"/>
        <v>PC07578SC326765</v>
      </c>
      <c r="J21" t="str">
        <f t="shared" si="1"/>
        <v>SC326765</v>
      </c>
    </row>
    <row r="22" spans="1:10" ht="13.5">
      <c r="A22" s="4" t="s">
        <v>434</v>
      </c>
      <c r="B22" s="4" t="s">
        <v>949</v>
      </c>
      <c r="C22" s="4" t="s">
        <v>434</v>
      </c>
      <c r="E22" s="4" t="s">
        <v>385</v>
      </c>
      <c r="F22" t="s">
        <v>30</v>
      </c>
      <c r="G22">
        <v>12</v>
      </c>
      <c r="I22" s="4" t="str">
        <f t="shared" si="0"/>
        <v>PC07578SC326766</v>
      </c>
      <c r="J22" t="str">
        <f t="shared" si="1"/>
        <v>SC326766</v>
      </c>
    </row>
    <row r="23" spans="1:10" ht="13.5">
      <c r="A23" s="4" t="s">
        <v>436</v>
      </c>
      <c r="B23" s="4" t="s">
        <v>950</v>
      </c>
      <c r="C23" s="4" t="s">
        <v>436</v>
      </c>
      <c r="E23" s="4" t="s">
        <v>385</v>
      </c>
      <c r="F23" t="s">
        <v>34</v>
      </c>
      <c r="G23">
        <v>12</v>
      </c>
      <c r="I23" s="4" t="str">
        <f t="shared" si="0"/>
        <v>PC07578SC326767</v>
      </c>
      <c r="J23" t="str">
        <f t="shared" si="1"/>
        <v>SC326767</v>
      </c>
    </row>
    <row r="24" spans="1:10" ht="13.5">
      <c r="A24" s="4" t="s">
        <v>438</v>
      </c>
      <c r="B24" s="4" t="s">
        <v>951</v>
      </c>
      <c r="C24" s="4" t="s">
        <v>438</v>
      </c>
      <c r="E24" s="4" t="s">
        <v>385</v>
      </c>
      <c r="F24" t="s">
        <v>38</v>
      </c>
      <c r="G24">
        <v>12</v>
      </c>
      <c r="I24" s="4" t="str">
        <f t="shared" si="0"/>
        <v>PC07578SC326768</v>
      </c>
      <c r="J24" t="str">
        <f t="shared" si="1"/>
        <v>SC326768</v>
      </c>
    </row>
    <row r="25" spans="1:10" ht="13.5">
      <c r="A25" s="4" t="s">
        <v>452</v>
      </c>
      <c r="B25" s="4" t="s">
        <v>952</v>
      </c>
      <c r="C25" s="4" t="s">
        <v>452</v>
      </c>
      <c r="E25" s="4" t="s">
        <v>440</v>
      </c>
      <c r="F25" t="s">
        <v>46</v>
      </c>
      <c r="G25">
        <v>1</v>
      </c>
      <c r="I25" s="4" t="str">
        <f t="shared" si="0"/>
        <v>PC22190SC555338</v>
      </c>
      <c r="J25" t="str">
        <f t="shared" si="1"/>
        <v>SC555338</v>
      </c>
    </row>
    <row r="26" spans="1:10" ht="13.5">
      <c r="A26" s="4" t="s">
        <v>473</v>
      </c>
      <c r="B26" s="4" t="s">
        <v>953</v>
      </c>
      <c r="C26" s="4" t="s">
        <v>473</v>
      </c>
      <c r="E26" s="4" t="s">
        <v>440</v>
      </c>
      <c r="F26" t="s">
        <v>26</v>
      </c>
      <c r="G26">
        <v>3</v>
      </c>
      <c r="I26" s="4" t="str">
        <f t="shared" si="0"/>
        <v>PC22190SC555339</v>
      </c>
      <c r="J26" t="str">
        <f t="shared" si="1"/>
        <v>SC555339</v>
      </c>
    </row>
    <row r="27" spans="1:10" ht="13.5">
      <c r="A27" s="4" t="s">
        <v>497</v>
      </c>
      <c r="B27" s="4" t="s">
        <v>954</v>
      </c>
      <c r="C27" s="4" t="s">
        <v>497</v>
      </c>
      <c r="E27" s="4" t="s">
        <v>440</v>
      </c>
      <c r="F27" t="s">
        <v>17</v>
      </c>
      <c r="G27">
        <v>5</v>
      </c>
      <c r="I27" s="4" t="str">
        <f t="shared" si="0"/>
        <v>PC22190SC555340</v>
      </c>
      <c r="J27" t="str">
        <f t="shared" si="1"/>
        <v>SC555340</v>
      </c>
    </row>
    <row r="28" spans="1:10" ht="13.5">
      <c r="A28" s="4" t="s">
        <v>537</v>
      </c>
      <c r="B28" s="4" t="s">
        <v>955</v>
      </c>
      <c r="C28" s="4" t="s">
        <v>537</v>
      </c>
      <c r="E28" s="4" t="s">
        <v>440</v>
      </c>
      <c r="F28" t="s">
        <v>42</v>
      </c>
      <c r="G28">
        <v>7</v>
      </c>
      <c r="I28" s="4" t="str">
        <f t="shared" si="0"/>
        <v>PC22190SC555341</v>
      </c>
      <c r="J28" t="str">
        <f t="shared" si="1"/>
        <v>SC555341</v>
      </c>
    </row>
    <row r="29" spans="1:10" ht="13.5">
      <c r="A29" s="4" t="s">
        <v>539</v>
      </c>
      <c r="B29" s="4" t="s">
        <v>956</v>
      </c>
      <c r="C29" s="4" t="s">
        <v>539</v>
      </c>
      <c r="E29" s="4" t="s">
        <v>440</v>
      </c>
      <c r="F29" t="s">
        <v>17</v>
      </c>
      <c r="G29">
        <v>8</v>
      </c>
      <c r="I29" s="4" t="str">
        <f t="shared" si="0"/>
        <v>PC22190SC555342</v>
      </c>
      <c r="J29" t="str">
        <f t="shared" si="1"/>
        <v>SC555342</v>
      </c>
    </row>
    <row r="30" spans="1:10" ht="13.5">
      <c r="A30" s="4" t="s">
        <v>582</v>
      </c>
      <c r="B30" s="4" t="s">
        <v>957</v>
      </c>
      <c r="C30" s="4" t="s">
        <v>582</v>
      </c>
      <c r="E30" s="4" t="s">
        <v>440</v>
      </c>
      <c r="F30" t="s">
        <v>26</v>
      </c>
      <c r="G30">
        <v>11</v>
      </c>
      <c r="I30" s="4" t="str">
        <f t="shared" si="0"/>
        <v>PC22190SC555343</v>
      </c>
      <c r="J30" t="str">
        <f t="shared" si="1"/>
        <v>SC555343</v>
      </c>
    </row>
    <row r="31" spans="1:10" ht="13.5">
      <c r="A31" s="4" t="s">
        <v>583</v>
      </c>
      <c r="B31" s="4" t="s">
        <v>958</v>
      </c>
      <c r="C31" s="4" t="s">
        <v>583</v>
      </c>
      <c r="E31" s="4" t="s">
        <v>440</v>
      </c>
      <c r="F31" t="s">
        <v>30</v>
      </c>
      <c r="G31">
        <v>11</v>
      </c>
      <c r="I31" s="4" t="str">
        <f t="shared" si="0"/>
        <v>PC22190SC555344</v>
      </c>
      <c r="J31" t="str">
        <f t="shared" si="1"/>
        <v>SC555344</v>
      </c>
    </row>
    <row r="32" spans="1:10" ht="13.5">
      <c r="A32" s="4" t="s">
        <v>640</v>
      </c>
      <c r="B32" s="4" t="s">
        <v>959</v>
      </c>
      <c r="C32" s="4" t="s">
        <v>640</v>
      </c>
      <c r="E32" s="4" t="s">
        <v>600</v>
      </c>
      <c r="F32" t="s">
        <v>42</v>
      </c>
      <c r="G32">
        <v>3</v>
      </c>
      <c r="I32" s="4" t="str">
        <f t="shared" si="0"/>
        <v>PC22192SC555345</v>
      </c>
      <c r="J32" t="str">
        <f t="shared" si="1"/>
        <v>SC555345</v>
      </c>
    </row>
    <row r="33" spans="1:10" ht="13.5">
      <c r="A33" s="4" t="s">
        <v>643</v>
      </c>
      <c r="B33" s="4" t="s">
        <v>960</v>
      </c>
      <c r="C33" s="4" t="s">
        <v>643</v>
      </c>
      <c r="E33" s="4" t="s">
        <v>600</v>
      </c>
      <c r="F33" t="s">
        <v>17</v>
      </c>
      <c r="G33">
        <v>4</v>
      </c>
      <c r="I33" s="4" t="str">
        <f t="shared" si="0"/>
        <v>PC22192SC555346</v>
      </c>
      <c r="J33" t="str">
        <f t="shared" si="1"/>
        <v>SC555346</v>
      </c>
    </row>
    <row r="34" spans="1:10" ht="13.5">
      <c r="A34" s="4" t="s">
        <v>653</v>
      </c>
      <c r="B34" s="4" t="s">
        <v>961</v>
      </c>
      <c r="C34" s="4" t="s">
        <v>653</v>
      </c>
      <c r="E34" s="4" t="s">
        <v>600</v>
      </c>
      <c r="F34" t="s">
        <v>42</v>
      </c>
      <c r="G34">
        <v>4</v>
      </c>
      <c r="I34" s="4" t="str">
        <f t="shared" si="0"/>
        <v>PC22192SC555347</v>
      </c>
      <c r="J34" t="str">
        <f t="shared" si="1"/>
        <v>SC555347</v>
      </c>
    </row>
    <row r="35" spans="1:10" ht="13.5">
      <c r="A35" s="4" t="s">
        <v>680</v>
      </c>
      <c r="B35" s="4" t="s">
        <v>962</v>
      </c>
      <c r="C35" s="4" t="s">
        <v>680</v>
      </c>
      <c r="E35" s="4" t="s">
        <v>600</v>
      </c>
      <c r="F35" t="s">
        <v>42</v>
      </c>
      <c r="G35">
        <v>6</v>
      </c>
      <c r="I35" s="4" t="str">
        <f t="shared" si="0"/>
        <v>PC22192SC555348</v>
      </c>
      <c r="J35" t="str">
        <f t="shared" si="1"/>
        <v>SC555348</v>
      </c>
    </row>
    <row r="36" spans="1:10" ht="13.5">
      <c r="A36" s="4" t="s">
        <v>713</v>
      </c>
      <c r="B36" s="4" t="s">
        <v>963</v>
      </c>
      <c r="C36" s="4" t="s">
        <v>713</v>
      </c>
      <c r="E36" s="4" t="s">
        <v>600</v>
      </c>
      <c r="F36" t="s">
        <v>22</v>
      </c>
      <c r="G36">
        <v>9</v>
      </c>
      <c r="I36" s="4" t="str">
        <f t="shared" si="0"/>
        <v>PC22192SC555349</v>
      </c>
      <c r="J36" t="str">
        <f t="shared" si="1"/>
        <v>SC555349</v>
      </c>
    </row>
    <row r="37" spans="1:10" ht="13.5">
      <c r="A37" s="4" t="s">
        <v>717</v>
      </c>
      <c r="B37" s="4" t="s">
        <v>964</v>
      </c>
      <c r="C37" s="4" t="s">
        <v>717</v>
      </c>
      <c r="E37" s="4" t="s">
        <v>600</v>
      </c>
      <c r="F37" t="s">
        <v>34</v>
      </c>
      <c r="G37">
        <v>9</v>
      </c>
      <c r="I37" s="4" t="str">
        <f t="shared" si="0"/>
        <v>PC22192SC555350</v>
      </c>
      <c r="J37" t="str">
        <f t="shared" si="1"/>
        <v>SC555350</v>
      </c>
    </row>
    <row r="38" spans="1:10" ht="13.5">
      <c r="A38" s="4" t="s">
        <v>748</v>
      </c>
      <c r="B38" s="4" t="s">
        <v>965</v>
      </c>
      <c r="C38" s="4" t="s">
        <v>748</v>
      </c>
      <c r="E38" s="4" t="s">
        <v>600</v>
      </c>
      <c r="F38" t="s">
        <v>46</v>
      </c>
      <c r="G38">
        <v>11</v>
      </c>
      <c r="I38" s="4" t="str">
        <f t="shared" si="0"/>
        <v>PC22192SC555351</v>
      </c>
      <c r="J38" t="str">
        <f t="shared" si="1"/>
        <v>SC555351</v>
      </c>
    </row>
    <row r="39" spans="1:10" ht="13.5">
      <c r="A39" s="4" t="s">
        <v>758</v>
      </c>
      <c r="B39" s="4" t="s">
        <v>966</v>
      </c>
      <c r="C39" s="4" t="s">
        <v>313</v>
      </c>
      <c r="E39" s="4" t="s">
        <v>15</v>
      </c>
      <c r="F39" t="s">
        <v>42</v>
      </c>
      <c r="G39">
        <v>12</v>
      </c>
      <c r="I39" s="4" t="str">
        <f t="shared" si="0"/>
        <v>PC04924Water</v>
      </c>
      <c r="J39" t="str">
        <f t="shared" si="1"/>
        <v>Water-PC04924-G-12</v>
      </c>
    </row>
    <row r="40" spans="1:10" ht="13.5">
      <c r="A40" s="4" t="s">
        <v>759</v>
      </c>
      <c r="B40" s="4" t="s">
        <v>967</v>
      </c>
      <c r="C40" s="4" t="s">
        <v>313</v>
      </c>
      <c r="E40" s="4" t="s">
        <v>316</v>
      </c>
      <c r="F40" t="s">
        <v>42</v>
      </c>
      <c r="G40">
        <v>12</v>
      </c>
      <c r="I40" s="4" t="str">
        <f t="shared" si="0"/>
        <v>PC04925Water</v>
      </c>
      <c r="J40" t="str">
        <f t="shared" si="1"/>
        <v>Water-PC04925-G-12</v>
      </c>
    </row>
    <row r="41" spans="1:10" ht="13.5">
      <c r="A41" s="4" t="s">
        <v>760</v>
      </c>
      <c r="B41" s="4" t="s">
        <v>968</v>
      </c>
      <c r="C41" s="4" t="s">
        <v>313</v>
      </c>
      <c r="E41" s="4" t="s">
        <v>385</v>
      </c>
      <c r="F41" t="s">
        <v>42</v>
      </c>
      <c r="G41">
        <v>12</v>
      </c>
      <c r="I41" s="4" t="str">
        <f t="shared" si="0"/>
        <v>PC07578Water</v>
      </c>
      <c r="J41" t="str">
        <f t="shared" si="1"/>
        <v>Water-PC07578-G-12</v>
      </c>
    </row>
    <row r="42" spans="1:10" ht="13.5">
      <c r="A42" s="4" t="s">
        <v>761</v>
      </c>
      <c r="B42" s="4" t="s">
        <v>969</v>
      </c>
      <c r="C42" s="4" t="s">
        <v>313</v>
      </c>
      <c r="E42" s="4" t="s">
        <v>440</v>
      </c>
      <c r="F42" t="s">
        <v>34</v>
      </c>
      <c r="G42">
        <v>12</v>
      </c>
      <c r="I42" s="4" t="str">
        <f t="shared" si="0"/>
        <v>PC22190Water</v>
      </c>
      <c r="J42" t="str">
        <f t="shared" si="1"/>
        <v>Water-PC22190-E-12</v>
      </c>
    </row>
    <row r="43" spans="1:10" ht="13.5">
      <c r="A43" s="4" t="s">
        <v>762</v>
      </c>
      <c r="B43" s="4" t="s">
        <v>970</v>
      </c>
      <c r="C43" s="4" t="s">
        <v>313</v>
      </c>
      <c r="E43" s="4" t="s">
        <v>600</v>
      </c>
      <c r="F43" t="s">
        <v>26</v>
      </c>
      <c r="G43">
        <v>12</v>
      </c>
      <c r="I43" s="4" t="str">
        <f t="shared" si="0"/>
        <v>PC22192Water</v>
      </c>
      <c r="J43" t="str">
        <f t="shared" si="1"/>
        <v>Water-PC22192-C-12</v>
      </c>
    </row>
    <row r="44" spans="1:10" ht="13.5">
      <c r="A44" s="5" t="s">
        <v>19</v>
      </c>
      <c r="B44" s="5" t="s">
        <v>971</v>
      </c>
      <c r="C44" s="5" t="s">
        <v>19</v>
      </c>
      <c r="E44" s="5" t="s">
        <v>15</v>
      </c>
      <c r="F44" t="s">
        <v>17</v>
      </c>
      <c r="G44">
        <v>1</v>
      </c>
      <c r="I44" s="4" t="str">
        <f t="shared" si="0"/>
        <v>PC04924SC249358</v>
      </c>
      <c r="J44" t="str">
        <f t="shared" si="1"/>
        <v>SC249358</v>
      </c>
    </row>
    <row r="45" spans="1:10" ht="13.5">
      <c r="A45" s="5" t="s">
        <v>39</v>
      </c>
      <c r="B45" s="5" t="s">
        <v>972</v>
      </c>
      <c r="C45" s="5" t="s">
        <v>39</v>
      </c>
      <c r="E45" s="5" t="s">
        <v>15</v>
      </c>
      <c r="F45" t="s">
        <v>38</v>
      </c>
      <c r="G45">
        <v>1</v>
      </c>
      <c r="I45" s="4" t="str">
        <f t="shared" si="0"/>
        <v>PC04924SC249363</v>
      </c>
      <c r="J45" t="str">
        <f t="shared" si="1"/>
        <v>SC249363</v>
      </c>
    </row>
    <row r="46" spans="1:10" ht="13.5">
      <c r="A46" s="5" t="s">
        <v>763</v>
      </c>
      <c r="B46" s="5" t="s">
        <v>973</v>
      </c>
      <c r="C46" s="5" t="s">
        <v>317</v>
      </c>
      <c r="E46" s="5" t="s">
        <v>316</v>
      </c>
      <c r="F46" t="s">
        <v>30</v>
      </c>
      <c r="G46">
        <v>1</v>
      </c>
      <c r="I46" s="4" t="str">
        <f t="shared" si="0"/>
        <v>PC04925SC249366</v>
      </c>
      <c r="J46" t="str">
        <f t="shared" si="1"/>
        <v>SC249366-PC04925-D-01</v>
      </c>
    </row>
    <row r="47" spans="1:10" ht="13.5">
      <c r="A47" s="5" t="s">
        <v>764</v>
      </c>
      <c r="B47" s="5" t="s">
        <v>974</v>
      </c>
      <c r="C47" s="5" t="s">
        <v>317</v>
      </c>
      <c r="E47" s="5" t="s">
        <v>385</v>
      </c>
      <c r="F47" t="s">
        <v>30</v>
      </c>
      <c r="G47">
        <v>1</v>
      </c>
      <c r="I47" s="4" t="str">
        <f t="shared" si="0"/>
        <v>PC07578SC249366</v>
      </c>
      <c r="J47" t="str">
        <f t="shared" si="1"/>
        <v>SC249366-PC07578-D-01</v>
      </c>
    </row>
    <row r="48" spans="1:10" ht="13.5">
      <c r="A48" s="5" t="s">
        <v>51</v>
      </c>
      <c r="B48" s="5" t="s">
        <v>975</v>
      </c>
      <c r="C48" s="5" t="s">
        <v>51</v>
      </c>
      <c r="E48" s="5" t="s">
        <v>15</v>
      </c>
      <c r="F48" t="s">
        <v>17</v>
      </c>
      <c r="G48">
        <v>2</v>
      </c>
      <c r="I48" s="4" t="str">
        <f t="shared" si="0"/>
        <v>PC04924SC249367</v>
      </c>
      <c r="J48" t="str">
        <f t="shared" si="1"/>
        <v>SC249367</v>
      </c>
    </row>
    <row r="49" spans="1:10" ht="13.5">
      <c r="A49" s="5" t="s">
        <v>63</v>
      </c>
      <c r="B49" s="5" t="s">
        <v>976</v>
      </c>
      <c r="C49" s="5" t="s">
        <v>63</v>
      </c>
      <c r="E49" s="5" t="s">
        <v>15</v>
      </c>
      <c r="F49" t="s">
        <v>34</v>
      </c>
      <c r="G49">
        <v>2</v>
      </c>
      <c r="I49" s="4" t="str">
        <f t="shared" si="0"/>
        <v>PC04924SC249383</v>
      </c>
      <c r="J49" t="str">
        <f t="shared" si="1"/>
        <v>SC249383</v>
      </c>
    </row>
    <row r="50" spans="1:10" ht="13.5">
      <c r="A50" s="5" t="s">
        <v>765</v>
      </c>
      <c r="B50" s="5" t="s">
        <v>977</v>
      </c>
      <c r="C50" s="5" t="s">
        <v>318</v>
      </c>
      <c r="E50" s="5" t="s">
        <v>316</v>
      </c>
      <c r="F50" t="s">
        <v>42</v>
      </c>
      <c r="G50">
        <v>1</v>
      </c>
      <c r="I50" s="4" t="str">
        <f t="shared" si="0"/>
        <v>PC04925SC249387</v>
      </c>
      <c r="J50" t="str">
        <f t="shared" si="1"/>
        <v>SC249387-PC04925-G-01</v>
      </c>
    </row>
    <row r="51" spans="1:10" ht="13.5">
      <c r="A51" s="5" t="s">
        <v>766</v>
      </c>
      <c r="B51" s="5" t="s">
        <v>978</v>
      </c>
      <c r="C51" s="5" t="s">
        <v>318</v>
      </c>
      <c r="E51" s="5" t="s">
        <v>385</v>
      </c>
      <c r="F51" t="s">
        <v>42</v>
      </c>
      <c r="G51">
        <v>1</v>
      </c>
      <c r="I51" s="4" t="str">
        <f t="shared" si="0"/>
        <v>PC07578SC249387</v>
      </c>
      <c r="J51" t="str">
        <f t="shared" si="1"/>
        <v>SC249387-PC07578-G-01</v>
      </c>
    </row>
    <row r="52" spans="1:10" ht="13.5">
      <c r="A52" s="5" t="s">
        <v>76</v>
      </c>
      <c r="B52" s="5" t="s">
        <v>979</v>
      </c>
      <c r="C52" s="5" t="s">
        <v>76</v>
      </c>
      <c r="E52" s="5" t="s">
        <v>15</v>
      </c>
      <c r="F52" t="s">
        <v>17</v>
      </c>
      <c r="G52">
        <v>3</v>
      </c>
      <c r="I52" s="4" t="str">
        <f t="shared" si="0"/>
        <v>PC04924SC249388</v>
      </c>
      <c r="J52" t="str">
        <f t="shared" si="1"/>
        <v>SC249388</v>
      </c>
    </row>
    <row r="53" spans="1:10" ht="13.5">
      <c r="A53" s="5" t="s">
        <v>91</v>
      </c>
      <c r="B53" s="5" t="s">
        <v>980</v>
      </c>
      <c r="C53" s="5" t="s">
        <v>91</v>
      </c>
      <c r="E53" s="5" t="s">
        <v>15</v>
      </c>
      <c r="F53" t="s">
        <v>38</v>
      </c>
      <c r="G53">
        <v>3</v>
      </c>
      <c r="I53" s="4" t="str">
        <f t="shared" si="0"/>
        <v>PC04924SC249393</v>
      </c>
      <c r="J53" t="str">
        <f t="shared" si="1"/>
        <v>SC249393</v>
      </c>
    </row>
    <row r="54" spans="1:10" ht="13.5">
      <c r="A54" s="5" t="s">
        <v>319</v>
      </c>
      <c r="B54" s="5" t="s">
        <v>981</v>
      </c>
      <c r="C54" s="5" t="s">
        <v>319</v>
      </c>
      <c r="E54" s="5" t="s">
        <v>316</v>
      </c>
      <c r="F54" t="s">
        <v>30</v>
      </c>
      <c r="G54">
        <v>2</v>
      </c>
      <c r="I54" s="4" t="str">
        <f t="shared" si="0"/>
        <v>PC04925SC249406</v>
      </c>
      <c r="J54" t="str">
        <f t="shared" si="1"/>
        <v>SC249406</v>
      </c>
    </row>
    <row r="55" spans="1:10" ht="13.5">
      <c r="A55" s="5" t="s">
        <v>133</v>
      </c>
      <c r="B55" s="5" t="s">
        <v>982</v>
      </c>
      <c r="C55" s="5" t="s">
        <v>133</v>
      </c>
      <c r="E55" s="5" t="s">
        <v>15</v>
      </c>
      <c r="F55" t="s">
        <v>30</v>
      </c>
      <c r="G55">
        <v>5</v>
      </c>
      <c r="I55" s="4" t="str">
        <f t="shared" si="0"/>
        <v>PC04924SC249409</v>
      </c>
      <c r="J55" t="str">
        <f t="shared" si="1"/>
        <v>SC249409</v>
      </c>
    </row>
    <row r="56" spans="1:10" ht="13.5">
      <c r="A56" s="5" t="s">
        <v>145</v>
      </c>
      <c r="B56" s="5" t="s">
        <v>983</v>
      </c>
      <c r="C56" s="5" t="s">
        <v>145</v>
      </c>
      <c r="E56" s="5" t="s">
        <v>15</v>
      </c>
      <c r="F56" t="s">
        <v>46</v>
      </c>
      <c r="G56">
        <v>5</v>
      </c>
      <c r="I56" s="4" t="str">
        <f t="shared" si="0"/>
        <v>PC04924SC249413</v>
      </c>
      <c r="J56" t="str">
        <f t="shared" si="1"/>
        <v>SC249413</v>
      </c>
    </row>
    <row r="57" spans="1:10" ht="13.5">
      <c r="A57" s="5" t="s">
        <v>152</v>
      </c>
      <c r="B57" s="5" t="s">
        <v>984</v>
      </c>
      <c r="C57" s="5" t="s">
        <v>152</v>
      </c>
      <c r="E57" s="5" t="s">
        <v>15</v>
      </c>
      <c r="F57" t="s">
        <v>22</v>
      </c>
      <c r="G57">
        <v>6</v>
      </c>
      <c r="I57" s="4" t="str">
        <f t="shared" si="0"/>
        <v>PC04924SC249415</v>
      </c>
      <c r="J57" t="str">
        <f t="shared" si="1"/>
        <v>SC249415</v>
      </c>
    </row>
    <row r="58" spans="1:10" ht="13.5">
      <c r="A58" s="5" t="s">
        <v>767</v>
      </c>
      <c r="B58" s="5" t="s">
        <v>985</v>
      </c>
      <c r="C58" s="5" t="s">
        <v>320</v>
      </c>
      <c r="E58" s="5" t="s">
        <v>316</v>
      </c>
      <c r="F58" t="s">
        <v>30</v>
      </c>
      <c r="G58">
        <v>3</v>
      </c>
      <c r="I58" s="4" t="str">
        <f t="shared" si="0"/>
        <v>PC04925SC249422</v>
      </c>
      <c r="J58" t="str">
        <f t="shared" si="1"/>
        <v>SC249422-PC04925-D-03</v>
      </c>
    </row>
    <row r="59" spans="1:10" ht="13.5">
      <c r="A59" s="5" t="s">
        <v>768</v>
      </c>
      <c r="B59" s="5" t="s">
        <v>986</v>
      </c>
      <c r="C59" s="5" t="s">
        <v>320</v>
      </c>
      <c r="E59" s="5" t="s">
        <v>385</v>
      </c>
      <c r="F59" t="s">
        <v>30</v>
      </c>
      <c r="G59">
        <v>3</v>
      </c>
      <c r="I59" s="4" t="str">
        <f t="shared" si="0"/>
        <v>PC07578SC249422</v>
      </c>
      <c r="J59" t="str">
        <f t="shared" si="1"/>
        <v>SC249422-PC07578-D-03</v>
      </c>
    </row>
    <row r="60" spans="1:10" ht="13.5">
      <c r="A60" s="5" t="s">
        <v>173</v>
      </c>
      <c r="B60" s="5" t="s">
        <v>987</v>
      </c>
      <c r="C60" s="5" t="s">
        <v>173</v>
      </c>
      <c r="E60" s="5" t="s">
        <v>15</v>
      </c>
      <c r="F60" t="s">
        <v>17</v>
      </c>
      <c r="G60">
        <v>7</v>
      </c>
      <c r="I60" s="4" t="str">
        <f t="shared" si="0"/>
        <v>PC04924SC249423</v>
      </c>
      <c r="J60" t="str">
        <f t="shared" si="1"/>
        <v>SC249423</v>
      </c>
    </row>
    <row r="61" spans="1:10" ht="13.5">
      <c r="A61" s="5" t="s">
        <v>184</v>
      </c>
      <c r="B61" s="5" t="s">
        <v>988</v>
      </c>
      <c r="C61" s="5" t="s">
        <v>184</v>
      </c>
      <c r="E61" s="5" t="s">
        <v>15</v>
      </c>
      <c r="F61" t="s">
        <v>34</v>
      </c>
      <c r="G61">
        <v>7</v>
      </c>
      <c r="I61" s="4" t="str">
        <f t="shared" si="0"/>
        <v>PC04924SC249427</v>
      </c>
      <c r="J61" t="str">
        <f t="shared" si="1"/>
        <v>SC249427</v>
      </c>
    </row>
    <row r="62" spans="1:10" ht="13.5">
      <c r="A62" s="5" t="s">
        <v>187</v>
      </c>
      <c r="B62" s="5" t="s">
        <v>989</v>
      </c>
      <c r="C62" s="5" t="s">
        <v>187</v>
      </c>
      <c r="E62" s="5" t="s">
        <v>15</v>
      </c>
      <c r="F62" t="s">
        <v>38</v>
      </c>
      <c r="G62">
        <v>7</v>
      </c>
      <c r="I62" s="4" t="str">
        <f t="shared" si="0"/>
        <v>PC04924SC249428</v>
      </c>
      <c r="J62" t="str">
        <f t="shared" si="1"/>
        <v>SC249428</v>
      </c>
    </row>
    <row r="63" spans="1:10" ht="13.5">
      <c r="A63" s="5" t="s">
        <v>321</v>
      </c>
      <c r="B63" s="5" t="s">
        <v>990</v>
      </c>
      <c r="C63" s="5" t="s">
        <v>321</v>
      </c>
      <c r="E63" s="5" t="s">
        <v>316</v>
      </c>
      <c r="F63" t="s">
        <v>17</v>
      </c>
      <c r="G63">
        <v>4</v>
      </c>
      <c r="I63" s="4" t="str">
        <f t="shared" si="0"/>
        <v>PC04925SC249431</v>
      </c>
      <c r="J63" t="str">
        <f t="shared" si="1"/>
        <v>SC249431</v>
      </c>
    </row>
    <row r="64" spans="1:10" ht="13.5">
      <c r="A64" s="5" t="s">
        <v>203</v>
      </c>
      <c r="B64" s="5" t="s">
        <v>991</v>
      </c>
      <c r="C64" s="5" t="s">
        <v>203</v>
      </c>
      <c r="E64" s="5" t="s">
        <v>15</v>
      </c>
      <c r="F64" t="s">
        <v>26</v>
      </c>
      <c r="G64">
        <v>8</v>
      </c>
      <c r="I64" s="4" t="str">
        <f t="shared" si="0"/>
        <v>PC04924SC249434</v>
      </c>
      <c r="J64" t="str">
        <f t="shared" si="1"/>
        <v>SC249434</v>
      </c>
    </row>
    <row r="65" spans="1:10" ht="13.5">
      <c r="A65" s="5" t="s">
        <v>215</v>
      </c>
      <c r="B65" s="5" t="s">
        <v>992</v>
      </c>
      <c r="C65" s="5" t="s">
        <v>215</v>
      </c>
      <c r="E65" s="5" t="s">
        <v>15</v>
      </c>
      <c r="F65" t="s">
        <v>42</v>
      </c>
      <c r="G65">
        <v>8</v>
      </c>
      <c r="I65" s="4" t="str">
        <f t="shared" si="0"/>
        <v>PC04924SC249438</v>
      </c>
      <c r="J65" t="str">
        <f t="shared" si="1"/>
        <v>SC249438</v>
      </c>
    </row>
    <row r="66" spans="1:10" ht="13.5">
      <c r="A66" s="5" t="s">
        <v>769</v>
      </c>
      <c r="B66" s="5" t="s">
        <v>993</v>
      </c>
      <c r="C66" s="5" t="s">
        <v>217</v>
      </c>
      <c r="E66" s="5" t="s">
        <v>15</v>
      </c>
      <c r="F66" t="s">
        <v>46</v>
      </c>
      <c r="G66">
        <v>8</v>
      </c>
      <c r="I66" s="4" t="str">
        <f t="shared" si="0"/>
        <v>PC04924SC249439</v>
      </c>
      <c r="J66" t="str">
        <f t="shared" si="1"/>
        <v>SC249439-PC04924-H-08</v>
      </c>
    </row>
    <row r="67" spans="1:10" ht="13.5">
      <c r="A67" s="5" t="s">
        <v>770</v>
      </c>
      <c r="B67" s="5" t="s">
        <v>994</v>
      </c>
      <c r="C67" s="5" t="s">
        <v>217</v>
      </c>
      <c r="E67" s="5" t="s">
        <v>385</v>
      </c>
      <c r="F67" t="s">
        <v>42</v>
      </c>
      <c r="G67">
        <v>7</v>
      </c>
      <c r="I67" s="4" t="str">
        <f t="shared" ref="I67:I130" si="2">E67&amp;C67</f>
        <v>PC07578SC249439</v>
      </c>
      <c r="J67" t="str">
        <f t="shared" ref="J67:J130" si="3">A67</f>
        <v>SC249439-PC07578-G-07</v>
      </c>
    </row>
    <row r="68" spans="1:10" ht="13.5">
      <c r="A68" s="5" t="s">
        <v>771</v>
      </c>
      <c r="B68" s="5" t="s">
        <v>995</v>
      </c>
      <c r="C68" s="5" t="s">
        <v>230</v>
      </c>
      <c r="E68" s="5" t="s">
        <v>15</v>
      </c>
      <c r="F68" t="s">
        <v>30</v>
      </c>
      <c r="G68">
        <v>9</v>
      </c>
      <c r="I68" s="4" t="str">
        <f t="shared" si="2"/>
        <v>PC04924SC249443</v>
      </c>
      <c r="J68" t="str">
        <f t="shared" si="3"/>
        <v>SC249443-PC04924-D-09</v>
      </c>
    </row>
    <row r="69" spans="1:10" ht="13.5">
      <c r="A69" s="5" t="s">
        <v>772</v>
      </c>
      <c r="B69" s="5" t="s">
        <v>996</v>
      </c>
      <c r="C69" s="5" t="s">
        <v>230</v>
      </c>
      <c r="E69" s="5" t="s">
        <v>385</v>
      </c>
      <c r="F69" t="s">
        <v>34</v>
      </c>
      <c r="G69">
        <v>5</v>
      </c>
      <c r="I69" s="4" t="str">
        <f t="shared" si="2"/>
        <v>PC07578SC249443</v>
      </c>
      <c r="J69" t="str">
        <f t="shared" si="3"/>
        <v>SC249443-PC07578-E-05</v>
      </c>
    </row>
    <row r="70" spans="1:10" ht="13.5">
      <c r="A70" s="5" t="s">
        <v>322</v>
      </c>
      <c r="B70" s="5" t="s">
        <v>997</v>
      </c>
      <c r="C70" s="5" t="s">
        <v>322</v>
      </c>
      <c r="E70" s="5" t="s">
        <v>316</v>
      </c>
      <c r="F70" t="s">
        <v>17</v>
      </c>
      <c r="G70">
        <v>5</v>
      </c>
      <c r="I70" s="4" t="str">
        <f t="shared" si="2"/>
        <v>PC04925SC249444</v>
      </c>
      <c r="J70" t="str">
        <f t="shared" si="3"/>
        <v>SC249444</v>
      </c>
    </row>
    <row r="71" spans="1:10" ht="13.5">
      <c r="A71" s="5" t="s">
        <v>236</v>
      </c>
      <c r="B71" s="5" t="s">
        <v>998</v>
      </c>
      <c r="C71" s="5" t="s">
        <v>236</v>
      </c>
      <c r="E71" s="5" t="s">
        <v>15</v>
      </c>
      <c r="F71" t="s">
        <v>38</v>
      </c>
      <c r="G71">
        <v>9</v>
      </c>
      <c r="I71" s="4" t="str">
        <f t="shared" si="2"/>
        <v>PC04924SC249446</v>
      </c>
      <c r="J71" t="str">
        <f t="shared" si="3"/>
        <v>SC249446</v>
      </c>
    </row>
    <row r="72" spans="1:10" ht="13.5">
      <c r="A72" s="5" t="s">
        <v>249</v>
      </c>
      <c r="B72" s="5" t="s">
        <v>999</v>
      </c>
      <c r="C72" s="5" t="s">
        <v>249</v>
      </c>
      <c r="E72" s="5" t="s">
        <v>15</v>
      </c>
      <c r="F72" t="s">
        <v>22</v>
      </c>
      <c r="G72">
        <v>10</v>
      </c>
      <c r="I72" s="4" t="str">
        <f t="shared" si="2"/>
        <v>PC04924SC249450</v>
      </c>
      <c r="J72" t="str">
        <f t="shared" si="3"/>
        <v>SC249450</v>
      </c>
    </row>
    <row r="73" spans="1:10" ht="13.5">
      <c r="A73" s="5" t="s">
        <v>331</v>
      </c>
      <c r="B73" s="5" t="s">
        <v>1000</v>
      </c>
      <c r="C73" s="5" t="s">
        <v>331</v>
      </c>
      <c r="E73" s="5" t="s">
        <v>316</v>
      </c>
      <c r="F73" t="s">
        <v>26</v>
      </c>
      <c r="G73">
        <v>6</v>
      </c>
      <c r="I73" s="4" t="str">
        <f t="shared" si="2"/>
        <v>PC04925SC253185</v>
      </c>
      <c r="J73" t="str">
        <f t="shared" si="3"/>
        <v>SC253185</v>
      </c>
    </row>
    <row r="74" spans="1:10" ht="13.5">
      <c r="A74" s="5" t="s">
        <v>341</v>
      </c>
      <c r="B74" s="5" t="s">
        <v>1001</v>
      </c>
      <c r="C74" s="5" t="s">
        <v>341</v>
      </c>
      <c r="E74" s="5" t="s">
        <v>316</v>
      </c>
      <c r="F74" t="s">
        <v>17</v>
      </c>
      <c r="G74">
        <v>7</v>
      </c>
      <c r="I74" s="4" t="str">
        <f t="shared" si="2"/>
        <v>PC04925SC253191</v>
      </c>
      <c r="J74" t="str">
        <f t="shared" si="3"/>
        <v>SC253191</v>
      </c>
    </row>
    <row r="75" spans="1:10" ht="13.5">
      <c r="A75" s="5" t="s">
        <v>342</v>
      </c>
      <c r="B75" s="5" t="s">
        <v>1002</v>
      </c>
      <c r="C75" s="5" t="s">
        <v>342</v>
      </c>
      <c r="E75" s="5" t="s">
        <v>316</v>
      </c>
      <c r="F75" t="s">
        <v>22</v>
      </c>
      <c r="G75">
        <v>7</v>
      </c>
      <c r="I75" s="4" t="str">
        <f t="shared" si="2"/>
        <v>PC04925SC253192</v>
      </c>
      <c r="J75" t="str">
        <f t="shared" si="3"/>
        <v>SC253192</v>
      </c>
    </row>
    <row r="76" spans="1:10" ht="13.5">
      <c r="A76" s="5" t="s">
        <v>773</v>
      </c>
      <c r="B76" s="5" t="s">
        <v>1003</v>
      </c>
      <c r="C76" s="5" t="s">
        <v>348</v>
      </c>
      <c r="E76" s="5" t="s">
        <v>316</v>
      </c>
      <c r="F76" t="s">
        <v>34</v>
      </c>
      <c r="G76">
        <v>7</v>
      </c>
      <c r="I76" s="4" t="str">
        <f t="shared" si="2"/>
        <v>PC04925SC253195</v>
      </c>
      <c r="J76" t="str">
        <f t="shared" si="3"/>
        <v>SC253195-PC04925-E-07</v>
      </c>
    </row>
    <row r="77" spans="1:10" ht="13.5">
      <c r="A77" s="5" t="s">
        <v>774</v>
      </c>
      <c r="B77" s="5" t="s">
        <v>1004</v>
      </c>
      <c r="C77" s="5" t="s">
        <v>348</v>
      </c>
      <c r="E77" s="5" t="s">
        <v>385</v>
      </c>
      <c r="F77" t="s">
        <v>34</v>
      </c>
      <c r="G77">
        <v>7</v>
      </c>
      <c r="I77" s="4" t="str">
        <f t="shared" si="2"/>
        <v>PC07578SC253195</v>
      </c>
      <c r="J77" t="str">
        <f t="shared" si="3"/>
        <v>SC253195-PC07578-E-07</v>
      </c>
    </row>
    <row r="78" spans="1:10" ht="13.5">
      <c r="A78" s="5" t="s">
        <v>775</v>
      </c>
      <c r="B78" s="5" t="s">
        <v>1005</v>
      </c>
      <c r="C78" s="5" t="s">
        <v>360</v>
      </c>
      <c r="E78" s="5" t="s">
        <v>316</v>
      </c>
      <c r="F78" t="s">
        <v>38</v>
      </c>
      <c r="G78">
        <v>8</v>
      </c>
      <c r="I78" s="4" t="str">
        <f t="shared" si="2"/>
        <v>PC04925SC253202</v>
      </c>
      <c r="J78" t="str">
        <f t="shared" si="3"/>
        <v>SC253202-PC04925-F-08</v>
      </c>
    </row>
    <row r="79" spans="1:10" ht="13.5">
      <c r="A79" s="5" t="s">
        <v>776</v>
      </c>
      <c r="B79" s="5" t="s">
        <v>1006</v>
      </c>
      <c r="C79" s="5" t="s">
        <v>360</v>
      </c>
      <c r="E79" s="5" t="s">
        <v>385</v>
      </c>
      <c r="F79" t="s">
        <v>38</v>
      </c>
      <c r="G79">
        <v>8</v>
      </c>
      <c r="I79" s="4" t="str">
        <f t="shared" si="2"/>
        <v>PC07578SC253202</v>
      </c>
      <c r="J79" t="str">
        <f t="shared" si="3"/>
        <v>SC253202-PC07578-F-08</v>
      </c>
    </row>
    <row r="80" spans="1:10" ht="13.5">
      <c r="A80" s="5" t="s">
        <v>363</v>
      </c>
      <c r="B80" s="5" t="s">
        <v>1007</v>
      </c>
      <c r="C80" s="5" t="s">
        <v>363</v>
      </c>
      <c r="E80" s="5" t="s">
        <v>316</v>
      </c>
      <c r="F80" t="s">
        <v>17</v>
      </c>
      <c r="G80">
        <v>9</v>
      </c>
      <c r="I80" s="4" t="str">
        <f t="shared" si="2"/>
        <v>PC04925SC253204</v>
      </c>
      <c r="J80" t="str">
        <f t="shared" si="3"/>
        <v>SC253204</v>
      </c>
    </row>
    <row r="81" spans="1:10" ht="13.5">
      <c r="A81" s="5" t="s">
        <v>276</v>
      </c>
      <c r="B81" s="5" t="s">
        <v>1008</v>
      </c>
      <c r="C81" s="5" t="s">
        <v>276</v>
      </c>
      <c r="E81" s="5" t="s">
        <v>15</v>
      </c>
      <c r="F81" t="s">
        <v>26</v>
      </c>
      <c r="G81">
        <v>11</v>
      </c>
      <c r="I81" s="4" t="str">
        <f t="shared" si="2"/>
        <v>PC04924SC253848</v>
      </c>
      <c r="J81" t="str">
        <f t="shared" si="3"/>
        <v>SC253848</v>
      </c>
    </row>
    <row r="82" spans="1:10" ht="13.5">
      <c r="A82" s="5" t="s">
        <v>282</v>
      </c>
      <c r="B82" s="5" t="s">
        <v>1009</v>
      </c>
      <c r="C82" s="5" t="s">
        <v>282</v>
      </c>
      <c r="E82" s="5" t="s">
        <v>15</v>
      </c>
      <c r="F82" t="s">
        <v>34</v>
      </c>
      <c r="G82">
        <v>11</v>
      </c>
      <c r="I82" s="4" t="str">
        <f t="shared" si="2"/>
        <v>PC04924SC253851</v>
      </c>
      <c r="J82" t="str">
        <f t="shared" si="3"/>
        <v>SC253851</v>
      </c>
    </row>
    <row r="83" spans="1:10" ht="13.5">
      <c r="A83" s="5" t="s">
        <v>288</v>
      </c>
      <c r="B83" s="5" t="s">
        <v>1010</v>
      </c>
      <c r="C83" s="5" t="s">
        <v>288</v>
      </c>
      <c r="E83" s="5" t="s">
        <v>15</v>
      </c>
      <c r="F83" t="s">
        <v>42</v>
      </c>
      <c r="G83">
        <v>11</v>
      </c>
      <c r="I83" s="4" t="str">
        <f t="shared" si="2"/>
        <v>PC04924SC253853</v>
      </c>
      <c r="J83" t="str">
        <f t="shared" si="3"/>
        <v>SC253853</v>
      </c>
    </row>
    <row r="84" spans="1:10" ht="13.5">
      <c r="A84" s="5" t="s">
        <v>777</v>
      </c>
      <c r="B84" s="5" t="s">
        <v>1011</v>
      </c>
      <c r="C84" s="5" t="s">
        <v>368</v>
      </c>
      <c r="E84" s="5" t="s">
        <v>316</v>
      </c>
      <c r="F84" t="s">
        <v>30</v>
      </c>
      <c r="G84">
        <v>10</v>
      </c>
      <c r="I84" s="4" t="str">
        <f t="shared" si="2"/>
        <v>PC04925SC261525</v>
      </c>
      <c r="J84" t="str">
        <f t="shared" si="3"/>
        <v>SC261525-PC04925-D-10</v>
      </c>
    </row>
    <row r="85" spans="1:10" ht="13.5">
      <c r="A85" s="5" t="s">
        <v>778</v>
      </c>
      <c r="B85" s="5" t="s">
        <v>1012</v>
      </c>
      <c r="C85" s="5" t="s">
        <v>368</v>
      </c>
      <c r="E85" s="5" t="s">
        <v>385</v>
      </c>
      <c r="F85" t="s">
        <v>30</v>
      </c>
      <c r="G85">
        <v>10</v>
      </c>
      <c r="I85" s="4" t="str">
        <f t="shared" si="2"/>
        <v>PC07578SC261525</v>
      </c>
      <c r="J85" t="str">
        <f t="shared" si="3"/>
        <v>SC261525-PC07578-D-10</v>
      </c>
    </row>
    <row r="86" spans="1:10" ht="13.5">
      <c r="A86" s="5" t="s">
        <v>779</v>
      </c>
      <c r="B86" s="5" t="s">
        <v>1013</v>
      </c>
      <c r="C86" s="5" t="s">
        <v>370</v>
      </c>
      <c r="E86" s="5" t="s">
        <v>316</v>
      </c>
      <c r="F86" t="s">
        <v>38</v>
      </c>
      <c r="G86">
        <v>10</v>
      </c>
      <c r="I86" s="4" t="str">
        <f t="shared" si="2"/>
        <v>PC04925SC261529</v>
      </c>
      <c r="J86" t="str">
        <f t="shared" si="3"/>
        <v>SC261529-PC04925-F-10</v>
      </c>
    </row>
    <row r="87" spans="1:10" ht="13.5">
      <c r="A87" s="5" t="s">
        <v>780</v>
      </c>
      <c r="B87" s="5" t="s">
        <v>1014</v>
      </c>
      <c r="C87" s="5" t="s">
        <v>370</v>
      </c>
      <c r="E87" s="5" t="s">
        <v>385</v>
      </c>
      <c r="F87" t="s">
        <v>38</v>
      </c>
      <c r="G87">
        <v>10</v>
      </c>
      <c r="I87" s="4" t="str">
        <f t="shared" si="2"/>
        <v>PC07578SC261529</v>
      </c>
      <c r="J87" t="str">
        <f t="shared" si="3"/>
        <v>SC261529-PC07578-F-10</v>
      </c>
    </row>
    <row r="88" spans="1:10" ht="13.5">
      <c r="A88" s="5" t="s">
        <v>400</v>
      </c>
      <c r="B88" s="5" t="s">
        <v>1015</v>
      </c>
      <c r="C88" s="5" t="s">
        <v>400</v>
      </c>
      <c r="E88" s="5" t="s">
        <v>385</v>
      </c>
      <c r="F88" t="s">
        <v>17</v>
      </c>
      <c r="G88">
        <v>4</v>
      </c>
      <c r="I88" s="4" t="str">
        <f t="shared" si="2"/>
        <v>PC07578SC304093</v>
      </c>
      <c r="J88" t="str">
        <f t="shared" si="3"/>
        <v>SC304093</v>
      </c>
    </row>
    <row r="89" spans="1:10" ht="13.5">
      <c r="A89" s="5" t="s">
        <v>408</v>
      </c>
      <c r="B89" s="5" t="s">
        <v>1016</v>
      </c>
      <c r="C89" s="5" t="s">
        <v>408</v>
      </c>
      <c r="E89" s="5" t="s">
        <v>385</v>
      </c>
      <c r="F89" t="s">
        <v>17</v>
      </c>
      <c r="G89">
        <v>5</v>
      </c>
      <c r="I89" s="4" t="str">
        <f t="shared" si="2"/>
        <v>PC07578SC304094</v>
      </c>
      <c r="J89" t="str">
        <f t="shared" si="3"/>
        <v>SC304094</v>
      </c>
    </row>
    <row r="90" spans="1:10" ht="13.5">
      <c r="A90" s="5" t="s">
        <v>425</v>
      </c>
      <c r="B90" s="5" t="s">
        <v>1017</v>
      </c>
      <c r="C90" s="5" t="s">
        <v>425</v>
      </c>
      <c r="E90" s="5" t="s">
        <v>385</v>
      </c>
      <c r="F90" t="s">
        <v>17</v>
      </c>
      <c r="G90">
        <v>10</v>
      </c>
      <c r="I90" s="4" t="str">
        <f t="shared" si="2"/>
        <v>PC07578SC304099</v>
      </c>
      <c r="J90" t="str">
        <f t="shared" si="3"/>
        <v>SC304099</v>
      </c>
    </row>
    <row r="91" spans="1:10" ht="13.5">
      <c r="A91" s="5" t="s">
        <v>415</v>
      </c>
      <c r="B91" s="5" t="s">
        <v>1018</v>
      </c>
      <c r="C91" s="5" t="s">
        <v>415</v>
      </c>
      <c r="E91" s="5" t="s">
        <v>385</v>
      </c>
      <c r="F91" t="s">
        <v>34</v>
      </c>
      <c r="G91">
        <v>6</v>
      </c>
      <c r="I91" s="4" t="str">
        <f t="shared" si="2"/>
        <v>PC07578SC304926</v>
      </c>
      <c r="J91" t="str">
        <f t="shared" si="3"/>
        <v>SC304926</v>
      </c>
    </row>
    <row r="92" spans="1:10" ht="13.5">
      <c r="A92" s="5" t="s">
        <v>396</v>
      </c>
      <c r="B92" s="5" t="s">
        <v>1019</v>
      </c>
      <c r="C92" s="5" t="s">
        <v>396</v>
      </c>
      <c r="E92" s="5" t="s">
        <v>385</v>
      </c>
      <c r="F92" t="s">
        <v>22</v>
      </c>
      <c r="G92">
        <v>3</v>
      </c>
      <c r="I92" s="4" t="str">
        <f t="shared" si="2"/>
        <v>PC07578SC304928</v>
      </c>
      <c r="J92" t="str">
        <f t="shared" si="3"/>
        <v>SC304928</v>
      </c>
    </row>
    <row r="93" spans="1:10" ht="13.5">
      <c r="A93" s="5" t="s">
        <v>427</v>
      </c>
      <c r="B93" s="5" t="s">
        <v>1020</v>
      </c>
      <c r="C93" s="5" t="s">
        <v>427</v>
      </c>
      <c r="E93" s="5" t="s">
        <v>385</v>
      </c>
      <c r="F93" t="s">
        <v>22</v>
      </c>
      <c r="G93">
        <v>11</v>
      </c>
      <c r="I93" s="4" t="str">
        <f t="shared" si="2"/>
        <v>PC07578SC304936</v>
      </c>
      <c r="J93" t="str">
        <f t="shared" si="3"/>
        <v>SC304936</v>
      </c>
    </row>
    <row r="94" spans="1:10" ht="13.5">
      <c r="A94" s="5" t="s">
        <v>426</v>
      </c>
      <c r="B94" s="5" t="s">
        <v>1021</v>
      </c>
      <c r="C94" s="5" t="s">
        <v>426</v>
      </c>
      <c r="E94" s="5" t="s">
        <v>385</v>
      </c>
      <c r="F94" t="s">
        <v>34</v>
      </c>
      <c r="G94">
        <v>10</v>
      </c>
      <c r="I94" s="4" t="str">
        <f t="shared" si="2"/>
        <v>PC07578SC304938</v>
      </c>
      <c r="J94" t="str">
        <f t="shared" si="3"/>
        <v>SC304938</v>
      </c>
    </row>
    <row r="95" spans="1:10" ht="13.5">
      <c r="A95" s="5" t="s">
        <v>454</v>
      </c>
      <c r="B95" s="5" t="s">
        <v>1022</v>
      </c>
      <c r="C95" s="5" t="s">
        <v>454</v>
      </c>
      <c r="E95" s="5" t="s">
        <v>440</v>
      </c>
      <c r="F95" t="s">
        <v>17</v>
      </c>
      <c r="G95">
        <v>2</v>
      </c>
      <c r="I95" s="4" t="str">
        <f t="shared" si="2"/>
        <v>PC22190SC502451</v>
      </c>
      <c r="J95" t="str">
        <f t="shared" si="3"/>
        <v>SC502451</v>
      </c>
    </row>
    <row r="96" spans="1:10" ht="13.5">
      <c r="A96" s="5" t="s">
        <v>683</v>
      </c>
      <c r="B96" s="5" t="s">
        <v>1023</v>
      </c>
      <c r="C96" s="5" t="s">
        <v>683</v>
      </c>
      <c r="E96" s="5" t="s">
        <v>600</v>
      </c>
      <c r="F96" t="s">
        <v>17</v>
      </c>
      <c r="G96">
        <v>7</v>
      </c>
      <c r="I96" s="4" t="str">
        <f t="shared" si="2"/>
        <v>PC22192SC502452</v>
      </c>
      <c r="J96" t="str">
        <f t="shared" si="3"/>
        <v>SC502452</v>
      </c>
    </row>
    <row r="97" spans="1:10" ht="13.5">
      <c r="A97" s="5" t="s">
        <v>517</v>
      </c>
      <c r="B97" s="5" t="s">
        <v>1024</v>
      </c>
      <c r="C97" s="5" t="s">
        <v>517</v>
      </c>
      <c r="E97" s="5" t="s">
        <v>440</v>
      </c>
      <c r="F97" t="s">
        <v>30</v>
      </c>
      <c r="G97">
        <v>6</v>
      </c>
      <c r="I97" s="4" t="str">
        <f t="shared" si="2"/>
        <v>PC22190SC502454</v>
      </c>
      <c r="J97" t="str">
        <f t="shared" si="3"/>
        <v>SC502454</v>
      </c>
    </row>
    <row r="98" spans="1:10" ht="13.5">
      <c r="A98" s="5" t="s">
        <v>728</v>
      </c>
      <c r="B98" s="5" t="s">
        <v>1025</v>
      </c>
      <c r="C98" s="5" t="s">
        <v>728</v>
      </c>
      <c r="E98" s="5" t="s">
        <v>600</v>
      </c>
      <c r="F98" t="s">
        <v>30</v>
      </c>
      <c r="G98">
        <v>10</v>
      </c>
      <c r="I98" s="4" t="str">
        <f t="shared" si="2"/>
        <v>PC22192SC552948</v>
      </c>
      <c r="J98" t="str">
        <f t="shared" si="3"/>
        <v>SC552948</v>
      </c>
    </row>
    <row r="99" spans="1:10" ht="13.5">
      <c r="A99" s="5" t="s">
        <v>538</v>
      </c>
      <c r="B99" s="5" t="s">
        <v>1026</v>
      </c>
      <c r="C99" s="5" t="s">
        <v>538</v>
      </c>
      <c r="E99" s="5" t="s">
        <v>440</v>
      </c>
      <c r="F99" t="s">
        <v>46</v>
      </c>
      <c r="G99">
        <v>7</v>
      </c>
      <c r="I99" s="4" t="str">
        <f t="shared" si="2"/>
        <v>PC22190SC552952</v>
      </c>
      <c r="J99" t="str">
        <f t="shared" si="3"/>
        <v>SC552952</v>
      </c>
    </row>
    <row r="100" spans="1:10" ht="13.5">
      <c r="A100" s="5" t="s">
        <v>613</v>
      </c>
      <c r="B100" s="5" t="s">
        <v>1027</v>
      </c>
      <c r="C100" s="5" t="s">
        <v>613</v>
      </c>
      <c r="E100" s="5" t="s">
        <v>600</v>
      </c>
      <c r="F100" t="s">
        <v>46</v>
      </c>
      <c r="G100">
        <v>1</v>
      </c>
      <c r="I100" s="4" t="str">
        <f t="shared" si="2"/>
        <v>PC22192SC552954</v>
      </c>
      <c r="J100" t="str">
        <f t="shared" si="3"/>
        <v>SC552954</v>
      </c>
    </row>
    <row r="101" spans="1:10" ht="13.5">
      <c r="A101" s="5" t="s">
        <v>684</v>
      </c>
      <c r="B101" s="5" t="s">
        <v>1028</v>
      </c>
      <c r="C101" s="5" t="s">
        <v>684</v>
      </c>
      <c r="E101" s="5" t="s">
        <v>600</v>
      </c>
      <c r="F101" t="s">
        <v>22</v>
      </c>
      <c r="G101">
        <v>7</v>
      </c>
      <c r="I101" s="4" t="str">
        <f t="shared" si="2"/>
        <v>PC22192SC552961</v>
      </c>
      <c r="J101" t="str">
        <f t="shared" si="3"/>
        <v>SC552961</v>
      </c>
    </row>
    <row r="102" spans="1:10" ht="13.5">
      <c r="A102" s="5" t="s">
        <v>446</v>
      </c>
      <c r="B102" s="5" t="s">
        <v>1029</v>
      </c>
      <c r="C102" s="5" t="s">
        <v>446</v>
      </c>
      <c r="E102" s="5" t="s">
        <v>440</v>
      </c>
      <c r="F102" t="s">
        <v>30</v>
      </c>
      <c r="G102">
        <v>1</v>
      </c>
      <c r="I102" s="4" t="str">
        <f t="shared" si="2"/>
        <v>PC22190SC552962</v>
      </c>
      <c r="J102" t="str">
        <f t="shared" si="3"/>
        <v>SC552962</v>
      </c>
    </row>
    <row r="103" spans="1:10" ht="13.5">
      <c r="A103" s="5" t="s">
        <v>632</v>
      </c>
      <c r="B103" s="5" t="s">
        <v>1030</v>
      </c>
      <c r="C103" s="5" t="s">
        <v>632</v>
      </c>
      <c r="E103" s="5" t="s">
        <v>600</v>
      </c>
      <c r="F103" t="s">
        <v>22</v>
      </c>
      <c r="G103">
        <v>3</v>
      </c>
      <c r="I103" s="4" t="str">
        <f t="shared" si="2"/>
        <v>PC22192SC552966</v>
      </c>
      <c r="J103" t="str">
        <f t="shared" si="3"/>
        <v>SC552966</v>
      </c>
    </row>
    <row r="104" spans="1:10" ht="13.5">
      <c r="A104" s="5" t="s">
        <v>486</v>
      </c>
      <c r="B104" s="5" t="s">
        <v>1031</v>
      </c>
      <c r="C104" s="5" t="s">
        <v>486</v>
      </c>
      <c r="E104" s="5" t="s">
        <v>440</v>
      </c>
      <c r="F104" t="s">
        <v>26</v>
      </c>
      <c r="G104">
        <v>4</v>
      </c>
      <c r="I104" s="4" t="str">
        <f t="shared" si="2"/>
        <v>PC22190SC552968</v>
      </c>
      <c r="J104" t="str">
        <f t="shared" si="3"/>
        <v>SC552968</v>
      </c>
    </row>
    <row r="105" spans="1:10" ht="13.5">
      <c r="A105" s="5" t="s">
        <v>579</v>
      </c>
      <c r="B105" s="5" t="s">
        <v>1032</v>
      </c>
      <c r="C105" s="5" t="s">
        <v>579</v>
      </c>
      <c r="E105" s="5" t="s">
        <v>440</v>
      </c>
      <c r="F105" t="s">
        <v>17</v>
      </c>
      <c r="G105">
        <v>11</v>
      </c>
      <c r="I105" s="4" t="str">
        <f t="shared" si="2"/>
        <v>PC22190SC552975</v>
      </c>
      <c r="J105" t="str">
        <f t="shared" si="3"/>
        <v>SC552975</v>
      </c>
    </row>
    <row r="106" spans="1:10" ht="13.5">
      <c r="A106" s="5" t="s">
        <v>712</v>
      </c>
      <c r="B106" s="5" t="s">
        <v>1033</v>
      </c>
      <c r="C106" s="5" t="s">
        <v>712</v>
      </c>
      <c r="E106" s="5" t="s">
        <v>600</v>
      </c>
      <c r="F106" t="s">
        <v>17</v>
      </c>
      <c r="G106">
        <v>9</v>
      </c>
      <c r="I106" s="4" t="str">
        <f t="shared" si="2"/>
        <v>PC22192SC552976</v>
      </c>
      <c r="J106" t="str">
        <f t="shared" si="3"/>
        <v>SC552976</v>
      </c>
    </row>
    <row r="107" spans="1:10" ht="13.5">
      <c r="A107" s="5" t="s">
        <v>566</v>
      </c>
      <c r="B107" s="5" t="s">
        <v>1034</v>
      </c>
      <c r="C107" s="5" t="s">
        <v>566</v>
      </c>
      <c r="E107" s="5" t="s">
        <v>440</v>
      </c>
      <c r="F107" t="s">
        <v>17</v>
      </c>
      <c r="G107">
        <v>10</v>
      </c>
      <c r="I107" s="4" t="str">
        <f t="shared" si="2"/>
        <v>PC22190SC552980</v>
      </c>
      <c r="J107" t="str">
        <f t="shared" si="3"/>
        <v>SC552980</v>
      </c>
    </row>
    <row r="108" spans="1:10" ht="13.5">
      <c r="A108" s="5" t="s">
        <v>736</v>
      </c>
      <c r="B108" s="5" t="s">
        <v>1035</v>
      </c>
      <c r="C108" s="5" t="s">
        <v>736</v>
      </c>
      <c r="E108" s="5" t="s">
        <v>600</v>
      </c>
      <c r="F108" t="s">
        <v>17</v>
      </c>
      <c r="G108">
        <v>11</v>
      </c>
      <c r="I108" s="4" t="str">
        <f t="shared" si="2"/>
        <v>PC22192SC552982</v>
      </c>
      <c r="J108" t="str">
        <f t="shared" si="3"/>
        <v>SC552982</v>
      </c>
    </row>
    <row r="109" spans="1:10" ht="13.5">
      <c r="A109" s="5" t="s">
        <v>742</v>
      </c>
      <c r="B109" s="5" t="s">
        <v>1036</v>
      </c>
      <c r="C109" s="5" t="s">
        <v>742</v>
      </c>
      <c r="E109" s="5" t="s">
        <v>600</v>
      </c>
      <c r="F109" t="s">
        <v>30</v>
      </c>
      <c r="G109">
        <v>11</v>
      </c>
      <c r="I109" s="4" t="str">
        <f t="shared" si="2"/>
        <v>PC22192SC552989</v>
      </c>
      <c r="J109" t="str">
        <f t="shared" si="3"/>
        <v>SC552989</v>
      </c>
    </row>
    <row r="110" spans="1:10" ht="13.5">
      <c r="A110" s="5" t="s">
        <v>476</v>
      </c>
      <c r="B110" s="5" t="s">
        <v>1037</v>
      </c>
      <c r="C110" s="5" t="s">
        <v>476</v>
      </c>
      <c r="E110" s="5" t="s">
        <v>440</v>
      </c>
      <c r="F110" t="s">
        <v>34</v>
      </c>
      <c r="G110">
        <v>3</v>
      </c>
      <c r="I110" s="4" t="str">
        <f t="shared" si="2"/>
        <v>PC22190SC552991</v>
      </c>
      <c r="J110" t="str">
        <f t="shared" si="3"/>
        <v>SC552991</v>
      </c>
    </row>
    <row r="111" spans="1:10" ht="13.5">
      <c r="A111" s="5" t="s">
        <v>695</v>
      </c>
      <c r="B111" s="5" t="s">
        <v>1038</v>
      </c>
      <c r="C111" s="5" t="s">
        <v>695</v>
      </c>
      <c r="E111" s="5" t="s">
        <v>600</v>
      </c>
      <c r="F111" t="s">
        <v>46</v>
      </c>
      <c r="G111">
        <v>7</v>
      </c>
      <c r="I111" s="4" t="str">
        <f t="shared" si="2"/>
        <v>PC22192SC552995</v>
      </c>
      <c r="J111" t="str">
        <f t="shared" si="3"/>
        <v>SC552995</v>
      </c>
    </row>
    <row r="112" spans="1:10" ht="13.5">
      <c r="A112" s="5" t="s">
        <v>488</v>
      </c>
      <c r="B112" s="5" t="s">
        <v>1039</v>
      </c>
      <c r="C112" s="5" t="s">
        <v>488</v>
      </c>
      <c r="E112" s="5" t="s">
        <v>440</v>
      </c>
      <c r="F112" t="s">
        <v>30</v>
      </c>
      <c r="G112">
        <v>4</v>
      </c>
      <c r="I112" s="4" t="str">
        <f t="shared" si="2"/>
        <v>PC22190SC552997</v>
      </c>
      <c r="J112" t="str">
        <f t="shared" si="3"/>
        <v>SC552997</v>
      </c>
    </row>
    <row r="113" spans="1:10" ht="13.5">
      <c r="A113" s="5" t="s">
        <v>536</v>
      </c>
      <c r="B113" s="5" t="s">
        <v>1040</v>
      </c>
      <c r="C113" s="5" t="s">
        <v>536</v>
      </c>
      <c r="E113" s="5" t="s">
        <v>440</v>
      </c>
      <c r="F113" t="s">
        <v>38</v>
      </c>
      <c r="G113">
        <v>7</v>
      </c>
      <c r="I113" s="4" t="str">
        <f t="shared" si="2"/>
        <v>PC22190SC553004</v>
      </c>
      <c r="J113" t="str">
        <f t="shared" si="3"/>
        <v>SC553004</v>
      </c>
    </row>
    <row r="114" spans="1:10" ht="13.5">
      <c r="A114" s="5" t="s">
        <v>547</v>
      </c>
      <c r="B114" s="5" t="s">
        <v>1041</v>
      </c>
      <c r="C114" s="5" t="s">
        <v>547</v>
      </c>
      <c r="E114" s="5" t="s">
        <v>440</v>
      </c>
      <c r="F114" t="s">
        <v>38</v>
      </c>
      <c r="G114">
        <v>8</v>
      </c>
      <c r="I114" s="4" t="str">
        <f t="shared" si="2"/>
        <v>PC22190SC553005</v>
      </c>
      <c r="J114" t="str">
        <f t="shared" si="3"/>
        <v>SC553005</v>
      </c>
    </row>
    <row r="115" spans="1:10" ht="13.5">
      <c r="A115" s="5" t="s">
        <v>725</v>
      </c>
      <c r="B115" s="5" t="s">
        <v>1042</v>
      </c>
      <c r="C115" s="5" t="s">
        <v>725</v>
      </c>
      <c r="E115" s="5" t="s">
        <v>600</v>
      </c>
      <c r="F115" t="s">
        <v>22</v>
      </c>
      <c r="G115">
        <v>10</v>
      </c>
      <c r="I115" s="4" t="str">
        <f t="shared" si="2"/>
        <v>PC22192SC553009</v>
      </c>
      <c r="J115" t="str">
        <f t="shared" si="3"/>
        <v>SC553009</v>
      </c>
    </row>
    <row r="116" spans="1:10" ht="13.5">
      <c r="A116" s="5" t="s">
        <v>663</v>
      </c>
      <c r="B116" s="5" t="s">
        <v>1043</v>
      </c>
      <c r="C116" s="5" t="s">
        <v>663</v>
      </c>
      <c r="E116" s="5" t="s">
        <v>600</v>
      </c>
      <c r="F116" t="s">
        <v>38</v>
      </c>
      <c r="G116">
        <v>5</v>
      </c>
      <c r="I116" s="4" t="str">
        <f t="shared" si="2"/>
        <v>PC22192SC553011</v>
      </c>
      <c r="J116" t="str">
        <f t="shared" si="3"/>
        <v>SC553011</v>
      </c>
    </row>
    <row r="117" spans="1:10" ht="13.5">
      <c r="A117" s="5" t="s">
        <v>561</v>
      </c>
      <c r="B117" s="5" t="s">
        <v>1044</v>
      </c>
      <c r="C117" s="5" t="s">
        <v>561</v>
      </c>
      <c r="E117" s="5" t="s">
        <v>440</v>
      </c>
      <c r="F117" t="s">
        <v>38</v>
      </c>
      <c r="G117">
        <v>9</v>
      </c>
      <c r="I117" s="4" t="str">
        <f t="shared" si="2"/>
        <v>PC22190SC553018</v>
      </c>
      <c r="J117" t="str">
        <f t="shared" si="3"/>
        <v>SC553018</v>
      </c>
    </row>
    <row r="118" spans="1:10" ht="13.5">
      <c r="A118" s="5" t="s">
        <v>662</v>
      </c>
      <c r="B118" s="5" t="s">
        <v>1045</v>
      </c>
      <c r="C118" s="5" t="s">
        <v>662</v>
      </c>
      <c r="E118" s="5" t="s">
        <v>600</v>
      </c>
      <c r="F118" t="s">
        <v>34</v>
      </c>
      <c r="G118">
        <v>5</v>
      </c>
      <c r="I118" s="4" t="str">
        <f t="shared" si="2"/>
        <v>PC22192SC553019</v>
      </c>
      <c r="J118" t="str">
        <f t="shared" si="3"/>
        <v>SC553019</v>
      </c>
    </row>
    <row r="119" spans="1:10" ht="13.5">
      <c r="A119" s="5" t="s">
        <v>569</v>
      </c>
      <c r="B119" s="5" t="s">
        <v>1046</v>
      </c>
      <c r="C119" s="5" t="s">
        <v>569</v>
      </c>
      <c r="E119" s="5" t="s">
        <v>440</v>
      </c>
      <c r="F119" t="s">
        <v>26</v>
      </c>
      <c r="G119">
        <v>10</v>
      </c>
      <c r="I119" s="4" t="str">
        <f t="shared" si="2"/>
        <v>PC22190SC553023</v>
      </c>
      <c r="J119" t="str">
        <f t="shared" si="3"/>
        <v>SC553023</v>
      </c>
    </row>
    <row r="120" spans="1:10" ht="13.5">
      <c r="A120" s="5" t="s">
        <v>555</v>
      </c>
      <c r="B120" s="5" t="s">
        <v>1047</v>
      </c>
      <c r="C120" s="5" t="s">
        <v>555</v>
      </c>
      <c r="E120" s="5" t="s">
        <v>440</v>
      </c>
      <c r="F120" t="s">
        <v>26</v>
      </c>
      <c r="G120">
        <v>9</v>
      </c>
      <c r="I120" s="4" t="str">
        <f t="shared" si="2"/>
        <v>PC22190SC553025</v>
      </c>
      <c r="J120" t="str">
        <f t="shared" si="3"/>
        <v>SC553025</v>
      </c>
    </row>
    <row r="121" spans="1:10" ht="13.5">
      <c r="A121" s="5" t="s">
        <v>644</v>
      </c>
      <c r="B121" s="5" t="s">
        <v>1048</v>
      </c>
      <c r="C121" s="5" t="s">
        <v>644</v>
      </c>
      <c r="E121" s="5" t="s">
        <v>600</v>
      </c>
      <c r="F121" t="s">
        <v>22</v>
      </c>
      <c r="G121">
        <v>4</v>
      </c>
      <c r="I121" s="4" t="str">
        <f t="shared" si="2"/>
        <v>PC22192SC553032</v>
      </c>
      <c r="J121" t="str">
        <f t="shared" si="3"/>
        <v>SC553032</v>
      </c>
    </row>
    <row r="122" spans="1:10" ht="13.5">
      <c r="A122" s="5" t="s">
        <v>655</v>
      </c>
      <c r="B122" s="5" t="s">
        <v>1049</v>
      </c>
      <c r="C122" s="5" t="s">
        <v>655</v>
      </c>
      <c r="E122" s="5" t="s">
        <v>600</v>
      </c>
      <c r="F122" t="s">
        <v>17</v>
      </c>
      <c r="G122">
        <v>5</v>
      </c>
      <c r="I122" s="4" t="str">
        <f t="shared" si="2"/>
        <v>PC22192SC553036</v>
      </c>
      <c r="J122" t="str">
        <f t="shared" si="3"/>
        <v>SC553036</v>
      </c>
    </row>
    <row r="123" spans="1:10" ht="13.5">
      <c r="A123" s="5" t="s">
        <v>535</v>
      </c>
      <c r="B123" s="5" t="s">
        <v>1050</v>
      </c>
      <c r="C123" s="5" t="s">
        <v>535</v>
      </c>
      <c r="E123" s="5" t="s">
        <v>440</v>
      </c>
      <c r="F123" t="s">
        <v>34</v>
      </c>
      <c r="G123">
        <v>7</v>
      </c>
      <c r="I123" s="4" t="str">
        <f t="shared" si="2"/>
        <v>PC22190SC553040</v>
      </c>
      <c r="J123" t="str">
        <f t="shared" si="3"/>
        <v>SC553040</v>
      </c>
    </row>
    <row r="124" spans="1:10" ht="13.5">
      <c r="A124" s="5" t="s">
        <v>479</v>
      </c>
      <c r="B124" s="5" t="s">
        <v>1051</v>
      </c>
      <c r="C124" s="5" t="s">
        <v>479</v>
      </c>
      <c r="E124" s="5" t="s">
        <v>440</v>
      </c>
      <c r="F124" t="s">
        <v>42</v>
      </c>
      <c r="G124">
        <v>3</v>
      </c>
      <c r="I124" s="4" t="str">
        <f t="shared" si="2"/>
        <v>PC22190SC553044</v>
      </c>
      <c r="J124" t="str">
        <f t="shared" si="3"/>
        <v>SC553044</v>
      </c>
    </row>
    <row r="125" spans="1:10" ht="13.5">
      <c r="A125" s="5" t="s">
        <v>542</v>
      </c>
      <c r="B125" s="5" t="s">
        <v>1052</v>
      </c>
      <c r="C125" s="5" t="s">
        <v>542</v>
      </c>
      <c r="E125" s="5" t="s">
        <v>440</v>
      </c>
      <c r="F125" t="s">
        <v>26</v>
      </c>
      <c r="G125">
        <v>8</v>
      </c>
      <c r="I125" s="4" t="str">
        <f t="shared" si="2"/>
        <v>PC22190SC553048</v>
      </c>
      <c r="J125" t="str">
        <f t="shared" si="3"/>
        <v>SC553048</v>
      </c>
    </row>
    <row r="126" spans="1:10" ht="13.5">
      <c r="A126" s="5" t="s">
        <v>749</v>
      </c>
      <c r="B126" s="5" t="s">
        <v>1053</v>
      </c>
      <c r="C126" s="5" t="s">
        <v>749</v>
      </c>
      <c r="E126" s="5" t="s">
        <v>600</v>
      </c>
      <c r="F126" t="s">
        <v>17</v>
      </c>
      <c r="G126">
        <v>12</v>
      </c>
      <c r="I126" s="4" t="str">
        <f t="shared" si="2"/>
        <v>PC22192SC553052</v>
      </c>
      <c r="J126" t="str">
        <f t="shared" si="3"/>
        <v>SC553052</v>
      </c>
    </row>
    <row r="127" spans="1:10" ht="13.5">
      <c r="A127" s="5" t="s">
        <v>654</v>
      </c>
      <c r="B127" s="5" t="s">
        <v>1054</v>
      </c>
      <c r="C127" s="5" t="s">
        <v>654</v>
      </c>
      <c r="E127" s="5" t="s">
        <v>600</v>
      </c>
      <c r="F127" t="s">
        <v>46</v>
      </c>
      <c r="G127">
        <v>4</v>
      </c>
      <c r="I127" s="4" t="str">
        <f t="shared" si="2"/>
        <v>PC22192SC553056</v>
      </c>
      <c r="J127" t="str">
        <f t="shared" si="3"/>
        <v>SC553056</v>
      </c>
    </row>
    <row r="128" spans="1:10" ht="13.5">
      <c r="A128" s="5" t="s">
        <v>498</v>
      </c>
      <c r="B128" s="5" t="s">
        <v>1055</v>
      </c>
      <c r="C128" s="5" t="s">
        <v>498</v>
      </c>
      <c r="E128" s="5" t="s">
        <v>440</v>
      </c>
      <c r="F128" t="s">
        <v>22</v>
      </c>
      <c r="G128">
        <v>5</v>
      </c>
      <c r="I128" s="4" t="str">
        <f t="shared" si="2"/>
        <v>PC22190SC553060</v>
      </c>
      <c r="J128" t="str">
        <f t="shared" si="3"/>
        <v>SC553060</v>
      </c>
    </row>
    <row r="129" spans="1:10" ht="13.5">
      <c r="A129" s="5" t="s">
        <v>637</v>
      </c>
      <c r="B129" s="5" t="s">
        <v>1056</v>
      </c>
      <c r="C129" s="5" t="s">
        <v>637</v>
      </c>
      <c r="E129" s="5" t="s">
        <v>600</v>
      </c>
      <c r="F129" t="s">
        <v>34</v>
      </c>
      <c r="G129">
        <v>3</v>
      </c>
      <c r="I129" s="4" t="str">
        <f t="shared" si="2"/>
        <v>PC22192SC553064</v>
      </c>
      <c r="J129" t="str">
        <f t="shared" si="3"/>
        <v>SC553064</v>
      </c>
    </row>
    <row r="130" spans="1:10" ht="13.5">
      <c r="A130" s="5" t="s">
        <v>722</v>
      </c>
      <c r="B130" s="5" t="s">
        <v>1057</v>
      </c>
      <c r="C130" s="5" t="s">
        <v>722</v>
      </c>
      <c r="E130" s="5" t="s">
        <v>600</v>
      </c>
      <c r="F130" t="s">
        <v>46</v>
      </c>
      <c r="G130">
        <v>9</v>
      </c>
      <c r="I130" s="4" t="str">
        <f t="shared" si="2"/>
        <v>PC22192SC553068</v>
      </c>
      <c r="J130" t="str">
        <f t="shared" si="3"/>
        <v>SC553068</v>
      </c>
    </row>
    <row r="131" spans="1:10" ht="13.5">
      <c r="A131" s="5" t="s">
        <v>610</v>
      </c>
      <c r="B131" s="5" t="s">
        <v>1058</v>
      </c>
      <c r="C131" s="5" t="s">
        <v>610</v>
      </c>
      <c r="E131" s="5" t="s">
        <v>600</v>
      </c>
      <c r="F131" t="s">
        <v>38</v>
      </c>
      <c r="G131">
        <v>1</v>
      </c>
      <c r="I131" s="4" t="str">
        <f t="shared" ref="I131:I194" si="4">E131&amp;C131</f>
        <v>PC22192SC553079</v>
      </c>
      <c r="J131" t="str">
        <f t="shared" ref="J131:J194" si="5">A131</f>
        <v>SC553079</v>
      </c>
    </row>
    <row r="132" spans="1:10" ht="13.5">
      <c r="A132" s="5" t="s">
        <v>449</v>
      </c>
      <c r="B132" s="5" t="s">
        <v>1059</v>
      </c>
      <c r="C132" s="5" t="s">
        <v>449</v>
      </c>
      <c r="E132" s="5" t="s">
        <v>440</v>
      </c>
      <c r="F132" t="s">
        <v>38</v>
      </c>
      <c r="G132">
        <v>1</v>
      </c>
      <c r="I132" s="4" t="str">
        <f t="shared" si="4"/>
        <v>PC22190SC553082</v>
      </c>
      <c r="J132" t="str">
        <f t="shared" si="5"/>
        <v>SC553082</v>
      </c>
    </row>
    <row r="133" spans="1:10" ht="13.5">
      <c r="A133" s="5" t="s">
        <v>605</v>
      </c>
      <c r="B133" s="5" t="s">
        <v>1060</v>
      </c>
      <c r="C133" s="5" t="s">
        <v>605</v>
      </c>
      <c r="E133" s="5" t="s">
        <v>600</v>
      </c>
      <c r="F133" t="s">
        <v>26</v>
      </c>
      <c r="G133">
        <v>1</v>
      </c>
      <c r="I133" s="4" t="str">
        <f t="shared" si="4"/>
        <v>PC22192SC553086</v>
      </c>
      <c r="J133" t="str">
        <f t="shared" si="5"/>
        <v>SC553086</v>
      </c>
    </row>
    <row r="134" spans="1:10" ht="13.5">
      <c r="A134" s="5" t="s">
        <v>441</v>
      </c>
      <c r="B134" s="5" t="s">
        <v>1061</v>
      </c>
      <c r="C134" s="5" t="s">
        <v>441</v>
      </c>
      <c r="E134" s="5" t="s">
        <v>440</v>
      </c>
      <c r="F134" t="s">
        <v>17</v>
      </c>
      <c r="G134">
        <v>1</v>
      </c>
      <c r="I134" s="4" t="str">
        <f t="shared" si="4"/>
        <v>PC22190SC553090</v>
      </c>
      <c r="J134" t="str">
        <f t="shared" si="5"/>
        <v>SC553090</v>
      </c>
    </row>
    <row r="135" spans="1:10" ht="13.5">
      <c r="A135" s="5" t="s">
        <v>621</v>
      </c>
      <c r="B135" s="5" t="s">
        <v>1062</v>
      </c>
      <c r="C135" s="5" t="s">
        <v>621</v>
      </c>
      <c r="E135" s="5" t="s">
        <v>600</v>
      </c>
      <c r="F135" t="s">
        <v>30</v>
      </c>
      <c r="G135">
        <v>2</v>
      </c>
      <c r="I135" s="4" t="str">
        <f t="shared" si="4"/>
        <v>PC22192SC553094</v>
      </c>
      <c r="J135" t="str">
        <f t="shared" si="5"/>
        <v>SC553094</v>
      </c>
    </row>
    <row r="136" spans="1:10" ht="13.5">
      <c r="A136" s="5" t="s">
        <v>456</v>
      </c>
      <c r="B136" s="5" t="s">
        <v>1063</v>
      </c>
      <c r="C136" s="5" t="s">
        <v>456</v>
      </c>
      <c r="E136" s="5" t="s">
        <v>440</v>
      </c>
      <c r="F136" t="s">
        <v>22</v>
      </c>
      <c r="G136">
        <v>2</v>
      </c>
      <c r="I136" s="4" t="str">
        <f t="shared" si="4"/>
        <v>PC22190SC552951</v>
      </c>
      <c r="J136" t="str">
        <f t="shared" si="5"/>
        <v>SC552951</v>
      </c>
    </row>
    <row r="137" spans="1:10" ht="13.5">
      <c r="A137" s="5" t="s">
        <v>635</v>
      </c>
      <c r="B137" s="5" t="s">
        <v>1064</v>
      </c>
      <c r="C137" s="5" t="s">
        <v>635</v>
      </c>
      <c r="E137" s="5" t="s">
        <v>600</v>
      </c>
      <c r="F137" t="s">
        <v>30</v>
      </c>
      <c r="G137">
        <v>3</v>
      </c>
      <c r="I137" s="4" t="str">
        <f t="shared" si="4"/>
        <v>PC22192SC552965</v>
      </c>
      <c r="J137" t="str">
        <f t="shared" si="5"/>
        <v>SC552965</v>
      </c>
    </row>
    <row r="138" spans="1:10" ht="13.5">
      <c r="A138" s="5" t="s">
        <v>601</v>
      </c>
      <c r="B138" s="5" t="s">
        <v>1065</v>
      </c>
      <c r="C138" s="5" t="s">
        <v>601</v>
      </c>
      <c r="E138" s="5" t="s">
        <v>600</v>
      </c>
      <c r="F138" t="s">
        <v>17</v>
      </c>
      <c r="G138">
        <v>1</v>
      </c>
      <c r="I138" s="4" t="str">
        <f t="shared" si="4"/>
        <v>PC22192SC552979</v>
      </c>
      <c r="J138" t="str">
        <f t="shared" si="5"/>
        <v>SC552979</v>
      </c>
    </row>
    <row r="139" spans="1:10" ht="13.5">
      <c r="A139" s="5" t="s">
        <v>596</v>
      </c>
      <c r="B139" s="5" t="s">
        <v>1066</v>
      </c>
      <c r="C139" s="5" t="s">
        <v>596</v>
      </c>
      <c r="E139" s="5" t="s">
        <v>440</v>
      </c>
      <c r="F139" t="s">
        <v>26</v>
      </c>
      <c r="G139">
        <v>12</v>
      </c>
      <c r="I139" s="4" t="str">
        <f t="shared" si="4"/>
        <v>PC22190SC553008</v>
      </c>
      <c r="J139" t="str">
        <f t="shared" si="5"/>
        <v>SC553008</v>
      </c>
    </row>
    <row r="140" spans="1:10" ht="13.5">
      <c r="A140" s="5" t="s">
        <v>746</v>
      </c>
      <c r="B140" s="5" t="s">
        <v>1067</v>
      </c>
      <c r="C140" s="5" t="s">
        <v>746</v>
      </c>
      <c r="E140" s="5" t="s">
        <v>600</v>
      </c>
      <c r="F140" t="s">
        <v>42</v>
      </c>
      <c r="G140">
        <v>11</v>
      </c>
      <c r="I140" s="4" t="str">
        <f t="shared" si="4"/>
        <v>PC22192SC552992</v>
      </c>
      <c r="J140" t="str">
        <f t="shared" si="5"/>
        <v>SC552992</v>
      </c>
    </row>
    <row r="141" spans="1:10" ht="13.5">
      <c r="A141" s="5" t="s">
        <v>501</v>
      </c>
      <c r="B141" s="5" t="s">
        <v>1068</v>
      </c>
      <c r="C141" s="5" t="s">
        <v>501</v>
      </c>
      <c r="E141" s="5" t="s">
        <v>440</v>
      </c>
      <c r="F141" t="s">
        <v>30</v>
      </c>
      <c r="G141">
        <v>5</v>
      </c>
      <c r="I141" s="4" t="str">
        <f t="shared" si="4"/>
        <v>PC22190SC553022</v>
      </c>
      <c r="J141" t="str">
        <f t="shared" si="5"/>
        <v>SC553022</v>
      </c>
    </row>
    <row r="142" spans="1:10" ht="13.5">
      <c r="A142" s="5" t="s">
        <v>733</v>
      </c>
      <c r="B142" s="5" t="s">
        <v>1069</v>
      </c>
      <c r="C142" s="5" t="s">
        <v>733</v>
      </c>
      <c r="E142" s="5" t="s">
        <v>600</v>
      </c>
      <c r="F142" t="s">
        <v>42</v>
      </c>
      <c r="G142">
        <v>10</v>
      </c>
      <c r="I142" s="4" t="str">
        <f t="shared" si="4"/>
        <v>PC22192SC552958</v>
      </c>
      <c r="J142" t="str">
        <f t="shared" si="5"/>
        <v>SC552958</v>
      </c>
    </row>
    <row r="143" spans="1:10" ht="13.5">
      <c r="A143" s="5" t="s">
        <v>669</v>
      </c>
      <c r="B143" s="5" t="s">
        <v>1070</v>
      </c>
      <c r="C143" s="5" t="s">
        <v>669</v>
      </c>
      <c r="E143" s="5" t="s">
        <v>600</v>
      </c>
      <c r="F143" t="s">
        <v>17</v>
      </c>
      <c r="G143">
        <v>6</v>
      </c>
      <c r="I143" s="4" t="str">
        <f t="shared" si="4"/>
        <v>PC22192SC552972</v>
      </c>
      <c r="J143" t="str">
        <f t="shared" si="5"/>
        <v>SC552972</v>
      </c>
    </row>
    <row r="144" spans="1:10" ht="13.5">
      <c r="A144" s="5" t="s">
        <v>641</v>
      </c>
      <c r="B144" s="5" t="s">
        <v>1071</v>
      </c>
      <c r="C144" s="5" t="s">
        <v>641</v>
      </c>
      <c r="E144" s="5" t="s">
        <v>600</v>
      </c>
      <c r="F144" t="s">
        <v>46</v>
      </c>
      <c r="G144">
        <v>3</v>
      </c>
      <c r="I144" s="4" t="str">
        <f t="shared" si="4"/>
        <v>PC22192SC552986</v>
      </c>
      <c r="J144" t="str">
        <f t="shared" si="5"/>
        <v>SC552986</v>
      </c>
    </row>
    <row r="145" spans="1:10" ht="13.5">
      <c r="A145" s="5" t="s">
        <v>553</v>
      </c>
      <c r="B145" s="5" t="s">
        <v>1072</v>
      </c>
      <c r="C145" s="5" t="s">
        <v>553</v>
      </c>
      <c r="E145" s="5" t="s">
        <v>440</v>
      </c>
      <c r="F145" t="s">
        <v>22</v>
      </c>
      <c r="G145">
        <v>9</v>
      </c>
      <c r="I145" s="4" t="str">
        <f t="shared" si="4"/>
        <v>PC22190SC553001</v>
      </c>
      <c r="J145" t="str">
        <f t="shared" si="5"/>
        <v>SC553001</v>
      </c>
    </row>
    <row r="146" spans="1:10" ht="13.5">
      <c r="A146" s="5" t="s">
        <v>573</v>
      </c>
      <c r="B146" s="5" t="s">
        <v>1073</v>
      </c>
      <c r="C146" s="5" t="s">
        <v>573</v>
      </c>
      <c r="E146" s="5" t="s">
        <v>440</v>
      </c>
      <c r="F146" t="s">
        <v>38</v>
      </c>
      <c r="G146">
        <v>10</v>
      </c>
      <c r="I146" s="4" t="str">
        <f t="shared" si="4"/>
        <v>PC22190SC553029</v>
      </c>
      <c r="J146" t="str">
        <f t="shared" si="5"/>
        <v>SC553029</v>
      </c>
    </row>
    <row r="147" spans="1:10" ht="13.5">
      <c r="A147" s="5" t="s">
        <v>645</v>
      </c>
      <c r="B147" s="5" t="s">
        <v>1074</v>
      </c>
      <c r="C147" s="5" t="s">
        <v>645</v>
      </c>
      <c r="E147" s="5" t="s">
        <v>600</v>
      </c>
      <c r="F147" t="s">
        <v>26</v>
      </c>
      <c r="G147">
        <v>4</v>
      </c>
      <c r="I147" s="4" t="str">
        <f t="shared" si="4"/>
        <v>PC22192SC552949</v>
      </c>
      <c r="J147" t="str">
        <f t="shared" si="5"/>
        <v>SC552949</v>
      </c>
    </row>
    <row r="148" spans="1:10" ht="13.5">
      <c r="A148" s="5" t="s">
        <v>494</v>
      </c>
      <c r="B148" s="5" t="s">
        <v>1075</v>
      </c>
      <c r="C148" s="5" t="s">
        <v>494</v>
      </c>
      <c r="E148" s="5" t="s">
        <v>440</v>
      </c>
      <c r="F148" t="s">
        <v>42</v>
      </c>
      <c r="G148">
        <v>4</v>
      </c>
      <c r="I148" s="4" t="str">
        <f t="shared" si="4"/>
        <v>PC22190SC552963</v>
      </c>
      <c r="J148" t="str">
        <f t="shared" si="5"/>
        <v>SC552963</v>
      </c>
    </row>
    <row r="149" spans="1:10" ht="13.5">
      <c r="A149" s="5" t="s">
        <v>482</v>
      </c>
      <c r="B149" s="5" t="s">
        <v>1076</v>
      </c>
      <c r="C149" s="5" t="s">
        <v>482</v>
      </c>
      <c r="E149" s="5" t="s">
        <v>440</v>
      </c>
      <c r="F149" t="s">
        <v>17</v>
      </c>
      <c r="G149">
        <v>4</v>
      </c>
      <c r="I149" s="4" t="str">
        <f t="shared" si="4"/>
        <v>PC22190SC552967</v>
      </c>
      <c r="J149" t="str">
        <f t="shared" si="5"/>
        <v>SC552967</v>
      </c>
    </row>
    <row r="150" spans="1:10" ht="13.5">
      <c r="A150" s="5" t="s">
        <v>590</v>
      </c>
      <c r="B150" s="5" t="s">
        <v>1077</v>
      </c>
      <c r="C150" s="5" t="s">
        <v>590</v>
      </c>
      <c r="E150" s="5" t="s">
        <v>440</v>
      </c>
      <c r="F150" t="s">
        <v>46</v>
      </c>
      <c r="G150">
        <v>11</v>
      </c>
      <c r="I150" s="4" t="str">
        <f t="shared" si="4"/>
        <v>PC22190SC552977</v>
      </c>
      <c r="J150" t="str">
        <f t="shared" si="5"/>
        <v>SC552977</v>
      </c>
    </row>
    <row r="151" spans="1:10" ht="13.5">
      <c r="A151" s="5" t="s">
        <v>660</v>
      </c>
      <c r="B151" s="5" t="s">
        <v>1078</v>
      </c>
      <c r="C151" s="5" t="s">
        <v>660</v>
      </c>
      <c r="E151" s="5" t="s">
        <v>600</v>
      </c>
      <c r="F151" t="s">
        <v>30</v>
      </c>
      <c r="G151">
        <v>5</v>
      </c>
      <c r="I151" s="4" t="str">
        <f t="shared" si="4"/>
        <v>PC22192SC553006</v>
      </c>
      <c r="J151" t="str">
        <f t="shared" si="5"/>
        <v>SC553006</v>
      </c>
    </row>
    <row r="152" spans="1:10" ht="13.5">
      <c r="A152" s="5" t="s">
        <v>729</v>
      </c>
      <c r="B152" s="5" t="s">
        <v>1079</v>
      </c>
      <c r="C152" s="5" t="s">
        <v>729</v>
      </c>
      <c r="E152" s="5" t="s">
        <v>600</v>
      </c>
      <c r="F152" t="s">
        <v>34</v>
      </c>
      <c r="G152">
        <v>10</v>
      </c>
      <c r="I152" s="4" t="str">
        <f t="shared" si="4"/>
        <v>PC22192SC552994</v>
      </c>
      <c r="J152" t="str">
        <f t="shared" si="5"/>
        <v>SC552994</v>
      </c>
    </row>
    <row r="153" spans="1:10" ht="13.5">
      <c r="A153" s="5" t="s">
        <v>698</v>
      </c>
      <c r="B153" s="5" t="s">
        <v>1080</v>
      </c>
      <c r="C153" s="5" t="s">
        <v>698</v>
      </c>
      <c r="E153" s="5" t="s">
        <v>600</v>
      </c>
      <c r="F153" t="s">
        <v>22</v>
      </c>
      <c r="G153">
        <v>8</v>
      </c>
      <c r="I153" s="4" t="str">
        <f t="shared" si="4"/>
        <v>PC22192SC553020</v>
      </c>
      <c r="J153" t="str">
        <f t="shared" si="5"/>
        <v>SC553020</v>
      </c>
    </row>
    <row r="154" spans="1:10" ht="13.5">
      <c r="A154" s="5" t="s">
        <v>466</v>
      </c>
      <c r="B154" s="5" t="s">
        <v>1081</v>
      </c>
      <c r="C154" s="5" t="s">
        <v>466</v>
      </c>
      <c r="E154" s="5" t="s">
        <v>440</v>
      </c>
      <c r="F154" t="s">
        <v>42</v>
      </c>
      <c r="G154">
        <v>2</v>
      </c>
      <c r="I154" s="4" t="str">
        <f t="shared" si="4"/>
        <v>PC22190SC552956</v>
      </c>
      <c r="J154" t="str">
        <f t="shared" si="5"/>
        <v>SC552956</v>
      </c>
    </row>
    <row r="155" spans="1:10" ht="13.5">
      <c r="A155" s="5" t="s">
        <v>665</v>
      </c>
      <c r="B155" s="5" t="s">
        <v>1082</v>
      </c>
      <c r="C155" s="5" t="s">
        <v>665</v>
      </c>
      <c r="E155" s="5" t="s">
        <v>600</v>
      </c>
      <c r="F155" t="s">
        <v>42</v>
      </c>
      <c r="G155">
        <v>5</v>
      </c>
      <c r="I155" s="4" t="str">
        <f t="shared" si="4"/>
        <v>PC22192SC552970</v>
      </c>
      <c r="J155" t="str">
        <f t="shared" si="5"/>
        <v>SC552970</v>
      </c>
    </row>
    <row r="156" spans="1:10" ht="13.5">
      <c r="A156" s="5" t="s">
        <v>564</v>
      </c>
      <c r="B156" s="5" t="s">
        <v>1083</v>
      </c>
      <c r="C156" s="5" t="s">
        <v>564</v>
      </c>
      <c r="E156" s="5" t="s">
        <v>440</v>
      </c>
      <c r="F156" t="s">
        <v>46</v>
      </c>
      <c r="G156">
        <v>9</v>
      </c>
      <c r="I156" s="4" t="str">
        <f t="shared" si="4"/>
        <v>PC22190SC553013</v>
      </c>
      <c r="J156" t="str">
        <f t="shared" si="5"/>
        <v>SC553013</v>
      </c>
    </row>
    <row r="157" spans="1:10" ht="13.5">
      <c r="A157" s="5" t="s">
        <v>571</v>
      </c>
      <c r="B157" s="5" t="s">
        <v>1084</v>
      </c>
      <c r="C157" s="5" t="s">
        <v>571</v>
      </c>
      <c r="E157" s="5" t="s">
        <v>440</v>
      </c>
      <c r="F157" t="s">
        <v>34</v>
      </c>
      <c r="G157">
        <v>10</v>
      </c>
      <c r="I157" s="4" t="str">
        <f t="shared" si="4"/>
        <v>PC22190SC552984</v>
      </c>
      <c r="J157" t="str">
        <f t="shared" si="5"/>
        <v>SC552984</v>
      </c>
    </row>
    <row r="158" spans="1:10" ht="13.5">
      <c r="A158" s="5" t="s">
        <v>619</v>
      </c>
      <c r="B158" s="5" t="s">
        <v>1085</v>
      </c>
      <c r="C158" s="5" t="s">
        <v>619</v>
      </c>
      <c r="E158" s="5" t="s">
        <v>600</v>
      </c>
      <c r="F158" t="s">
        <v>26</v>
      </c>
      <c r="G158">
        <v>2</v>
      </c>
      <c r="I158" s="4" t="str">
        <f t="shared" si="4"/>
        <v>PC22192SC552999</v>
      </c>
      <c r="J158" t="str">
        <f t="shared" si="5"/>
        <v>SC552999</v>
      </c>
    </row>
    <row r="159" spans="1:10" ht="13.5">
      <c r="A159" s="5" t="s">
        <v>710</v>
      </c>
      <c r="B159" s="5" t="s">
        <v>1086</v>
      </c>
      <c r="C159" s="5" t="s">
        <v>710</v>
      </c>
      <c r="E159" s="5" t="s">
        <v>600</v>
      </c>
      <c r="F159" t="s">
        <v>46</v>
      </c>
      <c r="G159">
        <v>8</v>
      </c>
      <c r="I159" s="4" t="str">
        <f t="shared" si="4"/>
        <v>PC22192SC553027</v>
      </c>
      <c r="J159" t="str">
        <f t="shared" si="5"/>
        <v>SC553027</v>
      </c>
    </row>
    <row r="160" spans="1:10" ht="13.5">
      <c r="A160" s="5" t="s">
        <v>495</v>
      </c>
      <c r="B160" s="5" t="s">
        <v>1087</v>
      </c>
      <c r="C160" s="5" t="s">
        <v>495</v>
      </c>
      <c r="E160" s="5" t="s">
        <v>440</v>
      </c>
      <c r="F160" t="s">
        <v>46</v>
      </c>
      <c r="G160">
        <v>4</v>
      </c>
      <c r="I160" s="4" t="str">
        <f t="shared" si="4"/>
        <v>PC22190SC552953</v>
      </c>
      <c r="J160" t="str">
        <f t="shared" si="5"/>
        <v>SC552953</v>
      </c>
    </row>
    <row r="161" spans="1:10" ht="13.5">
      <c r="A161" s="5" t="s">
        <v>615</v>
      </c>
      <c r="B161" s="5" t="s">
        <v>1088</v>
      </c>
      <c r="C161" s="5" t="s">
        <v>615</v>
      </c>
      <c r="E161" s="5" t="s">
        <v>600</v>
      </c>
      <c r="F161" t="s">
        <v>17</v>
      </c>
      <c r="G161">
        <v>2</v>
      </c>
      <c r="I161" s="4" t="str">
        <f t="shared" si="4"/>
        <v>PC22192SC553010</v>
      </c>
      <c r="J161" t="str">
        <f t="shared" si="5"/>
        <v>SC553010</v>
      </c>
    </row>
    <row r="162" spans="1:10" ht="13.5">
      <c r="A162" s="5" t="s">
        <v>458</v>
      </c>
      <c r="B162" s="5" t="s">
        <v>1089</v>
      </c>
      <c r="C162" s="5" t="s">
        <v>458</v>
      </c>
      <c r="E162" s="5" t="s">
        <v>440</v>
      </c>
      <c r="F162" t="s">
        <v>26</v>
      </c>
      <c r="G162">
        <v>2</v>
      </c>
      <c r="I162" s="4" t="str">
        <f t="shared" si="4"/>
        <v>PC22190SC552981</v>
      </c>
      <c r="J162" t="str">
        <f t="shared" si="5"/>
        <v>SC552981</v>
      </c>
    </row>
    <row r="163" spans="1:10" ht="13.5">
      <c r="A163" s="5" t="s">
        <v>499</v>
      </c>
      <c r="B163" s="5" t="s">
        <v>1090</v>
      </c>
      <c r="C163" s="5" t="s">
        <v>499</v>
      </c>
      <c r="E163" s="5" t="s">
        <v>440</v>
      </c>
      <c r="F163" t="s">
        <v>26</v>
      </c>
      <c r="G163">
        <v>5</v>
      </c>
      <c r="I163" s="4" t="str">
        <f t="shared" si="4"/>
        <v>PC22190SC552996</v>
      </c>
      <c r="J163" t="str">
        <f t="shared" si="5"/>
        <v>SC552996</v>
      </c>
    </row>
    <row r="164" spans="1:10" ht="13.5">
      <c r="A164" s="5" t="s">
        <v>651</v>
      </c>
      <c r="B164" s="5" t="s">
        <v>1091</v>
      </c>
      <c r="C164" s="5" t="s">
        <v>651</v>
      </c>
      <c r="E164" s="5" t="s">
        <v>600</v>
      </c>
      <c r="F164" t="s">
        <v>38</v>
      </c>
      <c r="G164">
        <v>4</v>
      </c>
      <c r="I164" s="4" t="str">
        <f t="shared" si="4"/>
        <v>PC22192SC553024</v>
      </c>
      <c r="J164" t="str">
        <f t="shared" si="5"/>
        <v>SC553024</v>
      </c>
    </row>
    <row r="165" spans="1:10" ht="13.5">
      <c r="A165" s="5" t="s">
        <v>567</v>
      </c>
      <c r="B165" s="5" t="s">
        <v>1092</v>
      </c>
      <c r="C165" s="5" t="s">
        <v>567</v>
      </c>
      <c r="E165" s="5" t="s">
        <v>440</v>
      </c>
      <c r="F165" t="s">
        <v>22</v>
      </c>
      <c r="G165">
        <v>10</v>
      </c>
      <c r="I165" s="4" t="str">
        <f t="shared" si="4"/>
        <v>PC22190SC553015</v>
      </c>
      <c r="J165" t="str">
        <f t="shared" si="5"/>
        <v>SC553015</v>
      </c>
    </row>
    <row r="166" spans="1:10" ht="13.5">
      <c r="A166" s="5" t="s">
        <v>477</v>
      </c>
      <c r="B166" s="5" t="s">
        <v>1093</v>
      </c>
      <c r="C166" s="5" t="s">
        <v>477</v>
      </c>
      <c r="E166" s="5" t="s">
        <v>440</v>
      </c>
      <c r="F166" t="s">
        <v>38</v>
      </c>
      <c r="G166">
        <v>3</v>
      </c>
      <c r="I166" s="4" t="str">
        <f t="shared" si="4"/>
        <v>PC22190SC502455</v>
      </c>
      <c r="J166" t="str">
        <f t="shared" si="5"/>
        <v>SC502455</v>
      </c>
    </row>
    <row r="167" spans="1:10" ht="13.5">
      <c r="A167" s="5" t="s">
        <v>671</v>
      </c>
      <c r="B167" s="5" t="s">
        <v>1094</v>
      </c>
      <c r="C167" s="5" t="s">
        <v>671</v>
      </c>
      <c r="E167" s="5" t="s">
        <v>600</v>
      </c>
      <c r="F167" t="s">
        <v>22</v>
      </c>
      <c r="G167">
        <v>6</v>
      </c>
      <c r="I167" s="4" t="str">
        <f t="shared" si="4"/>
        <v>PC22192SC502456</v>
      </c>
      <c r="J167" t="str">
        <f t="shared" si="5"/>
        <v>SC502456</v>
      </c>
    </row>
    <row r="168" spans="1:10" ht="13.5">
      <c r="A168" s="5" t="s">
        <v>540</v>
      </c>
      <c r="B168" s="5" t="s">
        <v>1095</v>
      </c>
      <c r="C168" s="5" t="s">
        <v>540</v>
      </c>
      <c r="E168" s="5" t="s">
        <v>440</v>
      </c>
      <c r="F168" t="s">
        <v>22</v>
      </c>
      <c r="G168">
        <v>8</v>
      </c>
      <c r="I168" s="4" t="str">
        <f t="shared" si="4"/>
        <v>PC22190SC502457</v>
      </c>
      <c r="J168" t="str">
        <f t="shared" si="5"/>
        <v>SC502457</v>
      </c>
    </row>
    <row r="169" spans="1:10" ht="13.5">
      <c r="A169" s="5" t="s">
        <v>626</v>
      </c>
      <c r="B169" s="5" t="s">
        <v>1096</v>
      </c>
      <c r="C169" s="5" t="s">
        <v>626</v>
      </c>
      <c r="E169" s="5" t="s">
        <v>600</v>
      </c>
      <c r="F169" t="s">
        <v>42</v>
      </c>
      <c r="G169">
        <v>2</v>
      </c>
      <c r="I169" s="4" t="str">
        <f t="shared" si="4"/>
        <v>PC22192SC502458</v>
      </c>
      <c r="J169" t="str">
        <f t="shared" si="5"/>
        <v>SC502458</v>
      </c>
    </row>
    <row r="170" spans="1:10" ht="13.5">
      <c r="A170" s="5" t="s">
        <v>471</v>
      </c>
      <c r="B170" s="5" t="s">
        <v>1097</v>
      </c>
      <c r="C170" s="5" t="s">
        <v>471</v>
      </c>
      <c r="E170" s="5" t="s">
        <v>440</v>
      </c>
      <c r="F170" t="s">
        <v>22</v>
      </c>
      <c r="G170">
        <v>3</v>
      </c>
      <c r="I170" s="4" t="str">
        <f t="shared" si="4"/>
        <v>PC22190SC502459</v>
      </c>
      <c r="J170" t="str">
        <f t="shared" si="5"/>
        <v>SC502459</v>
      </c>
    </row>
    <row r="171" spans="1:10" ht="13.5">
      <c r="A171" s="5" t="s">
        <v>781</v>
      </c>
      <c r="B171" s="5" t="s">
        <v>1098</v>
      </c>
      <c r="C171" s="5" t="s">
        <v>54</v>
      </c>
      <c r="E171" s="5" t="s">
        <v>15</v>
      </c>
      <c r="F171" t="s">
        <v>22</v>
      </c>
      <c r="G171">
        <v>2</v>
      </c>
      <c r="I171" s="4" t="str">
        <f t="shared" si="4"/>
        <v>PC04924SC249368</v>
      </c>
      <c r="J171" t="str">
        <f t="shared" si="5"/>
        <v>SC249368-PC04924-B-02</v>
      </c>
    </row>
    <row r="172" spans="1:10" ht="13.5">
      <c r="A172" s="5" t="s">
        <v>782</v>
      </c>
      <c r="B172" s="5" t="s">
        <v>1099</v>
      </c>
      <c r="C172" s="5" t="s">
        <v>54</v>
      </c>
      <c r="E172" s="5" t="s">
        <v>385</v>
      </c>
      <c r="F172" t="s">
        <v>26</v>
      </c>
      <c r="G172">
        <v>10</v>
      </c>
      <c r="I172" s="4" t="str">
        <f t="shared" si="4"/>
        <v>PC07578SC249368</v>
      </c>
      <c r="J172" t="str">
        <f t="shared" si="5"/>
        <v>SC249368-PC07578-C-10</v>
      </c>
    </row>
    <row r="173" spans="1:10" ht="13.5">
      <c r="A173" s="5" t="s">
        <v>82</v>
      </c>
      <c r="B173" s="5" t="s">
        <v>1100</v>
      </c>
      <c r="C173" s="5" t="s">
        <v>82</v>
      </c>
      <c r="E173" s="5" t="s">
        <v>15</v>
      </c>
      <c r="F173" t="s">
        <v>26</v>
      </c>
      <c r="G173">
        <v>3</v>
      </c>
      <c r="I173" s="4" t="str">
        <f t="shared" si="4"/>
        <v>PC04924SC249390</v>
      </c>
      <c r="J173" t="str">
        <f t="shared" si="5"/>
        <v>SC249390</v>
      </c>
    </row>
    <row r="174" spans="1:10" ht="13.5">
      <c r="A174" s="5" t="s">
        <v>85</v>
      </c>
      <c r="B174" s="5" t="s">
        <v>1101</v>
      </c>
      <c r="C174" s="5" t="s">
        <v>85</v>
      </c>
      <c r="E174" s="5" t="s">
        <v>385</v>
      </c>
      <c r="F174" t="s">
        <v>46</v>
      </c>
      <c r="G174">
        <v>1</v>
      </c>
      <c r="I174" s="4" t="str">
        <f t="shared" si="4"/>
        <v>PC07578SC249391</v>
      </c>
      <c r="J174" t="str">
        <f t="shared" si="5"/>
        <v>SC249391</v>
      </c>
    </row>
    <row r="175" spans="1:10" ht="13.5">
      <c r="A175" s="5" t="s">
        <v>783</v>
      </c>
      <c r="B175" s="5" t="s">
        <v>1102</v>
      </c>
      <c r="C175" s="5" t="s">
        <v>85</v>
      </c>
      <c r="E175" s="5" t="s">
        <v>15</v>
      </c>
      <c r="F175" t="s">
        <v>30</v>
      </c>
      <c r="G175">
        <v>3</v>
      </c>
      <c r="I175" s="4" t="str">
        <f t="shared" si="4"/>
        <v>PC04924SC249391</v>
      </c>
      <c r="J175" t="str">
        <f t="shared" si="5"/>
        <v>SC249391-PC04924-D-03</v>
      </c>
    </row>
    <row r="176" spans="1:10" ht="13.5">
      <c r="A176" s="5" t="s">
        <v>784</v>
      </c>
      <c r="B176" s="5" t="s">
        <v>1103</v>
      </c>
      <c r="C176" s="5" t="s">
        <v>85</v>
      </c>
      <c r="E176" s="5" t="s">
        <v>316</v>
      </c>
      <c r="F176" t="s">
        <v>46</v>
      </c>
      <c r="G176">
        <v>1</v>
      </c>
      <c r="I176" s="4" t="str">
        <f t="shared" si="4"/>
        <v>PC04925SC249391</v>
      </c>
      <c r="J176" t="str">
        <f t="shared" si="5"/>
        <v>SC249391-PC04925-H-01</v>
      </c>
    </row>
    <row r="177" spans="1:10" ht="13.5">
      <c r="A177" s="5" t="s">
        <v>130</v>
      </c>
      <c r="B177" s="5" t="s">
        <v>1104</v>
      </c>
      <c r="C177" s="5" t="s">
        <v>130</v>
      </c>
      <c r="E177" s="5" t="s">
        <v>385</v>
      </c>
      <c r="F177" t="s">
        <v>34</v>
      </c>
      <c r="G177">
        <v>2</v>
      </c>
      <c r="I177" s="4" t="str">
        <f t="shared" si="4"/>
        <v>PC07578SC249408</v>
      </c>
      <c r="J177" t="str">
        <f t="shared" si="5"/>
        <v>SC249408</v>
      </c>
    </row>
    <row r="178" spans="1:10" ht="13.5">
      <c r="A178" s="5" t="s">
        <v>785</v>
      </c>
      <c r="B178" s="5" t="s">
        <v>1105</v>
      </c>
      <c r="C178" s="5" t="s">
        <v>130</v>
      </c>
      <c r="E178" s="5" t="s">
        <v>15</v>
      </c>
      <c r="F178" t="s">
        <v>26</v>
      </c>
      <c r="G178">
        <v>5</v>
      </c>
      <c r="I178" s="4" t="str">
        <f t="shared" si="4"/>
        <v>PC04924SC249408</v>
      </c>
      <c r="J178" t="str">
        <f t="shared" si="5"/>
        <v>SC249408-PC04924-C-05</v>
      </c>
    </row>
    <row r="179" spans="1:10" ht="13.5">
      <c r="A179" s="5" t="s">
        <v>786</v>
      </c>
      <c r="B179" s="5" t="s">
        <v>1106</v>
      </c>
      <c r="C179" s="5" t="s">
        <v>130</v>
      </c>
      <c r="E179" s="5" t="s">
        <v>316</v>
      </c>
      <c r="F179" t="s">
        <v>34</v>
      </c>
      <c r="G179">
        <v>2</v>
      </c>
      <c r="I179" s="4" t="str">
        <f t="shared" si="4"/>
        <v>PC04925SC249408</v>
      </c>
      <c r="J179" t="str">
        <f t="shared" si="5"/>
        <v>SC249408-PC04925-E-02</v>
      </c>
    </row>
    <row r="180" spans="1:10" ht="13.5">
      <c r="A180" s="5" t="s">
        <v>142</v>
      </c>
      <c r="B180" s="5" t="s">
        <v>1107</v>
      </c>
      <c r="C180" s="5" t="s">
        <v>142</v>
      </c>
      <c r="E180" s="5" t="s">
        <v>15</v>
      </c>
      <c r="F180" t="s">
        <v>42</v>
      </c>
      <c r="G180">
        <v>5</v>
      </c>
      <c r="I180" s="4" t="str">
        <f t="shared" si="4"/>
        <v>PC04924SC249412</v>
      </c>
      <c r="J180" t="str">
        <f t="shared" si="5"/>
        <v>SC249412</v>
      </c>
    </row>
    <row r="181" spans="1:10" ht="13.5">
      <c r="A181" s="5" t="s">
        <v>787</v>
      </c>
      <c r="B181" s="5" t="s">
        <v>1108</v>
      </c>
      <c r="C181" s="5" t="s">
        <v>166</v>
      </c>
      <c r="E181" s="5" t="s">
        <v>15</v>
      </c>
      <c r="F181" t="s">
        <v>42</v>
      </c>
      <c r="G181">
        <v>6</v>
      </c>
      <c r="I181" s="4" t="str">
        <f t="shared" si="4"/>
        <v>PC04924SC249420</v>
      </c>
      <c r="J181" t="str">
        <f t="shared" si="5"/>
        <v>SC249420-PC04924-G-06</v>
      </c>
    </row>
    <row r="182" spans="1:10" ht="13.5">
      <c r="A182" s="5" t="s">
        <v>788</v>
      </c>
      <c r="B182" s="5" t="s">
        <v>1109</v>
      </c>
      <c r="C182" s="5" t="s">
        <v>166</v>
      </c>
      <c r="E182" s="5" t="s">
        <v>385</v>
      </c>
      <c r="F182" t="s">
        <v>46</v>
      </c>
      <c r="G182">
        <v>7</v>
      </c>
      <c r="I182" s="4" t="str">
        <f t="shared" si="4"/>
        <v>PC07578SC249420</v>
      </c>
      <c r="J182" t="str">
        <f t="shared" si="5"/>
        <v>SC249420-PC07578-H-07</v>
      </c>
    </row>
    <row r="183" spans="1:10" ht="13.5">
      <c r="A183" s="5" t="s">
        <v>178</v>
      </c>
      <c r="B183" s="5" t="s">
        <v>1110</v>
      </c>
      <c r="C183" s="5" t="s">
        <v>178</v>
      </c>
      <c r="E183" s="5" t="s">
        <v>15</v>
      </c>
      <c r="F183" t="s">
        <v>26</v>
      </c>
      <c r="G183">
        <v>7</v>
      </c>
      <c r="I183" s="4" t="str">
        <f t="shared" si="4"/>
        <v>PC04924SC249425</v>
      </c>
      <c r="J183" t="str">
        <f t="shared" si="5"/>
        <v>SC249425</v>
      </c>
    </row>
    <row r="184" spans="1:10" ht="13.5">
      <c r="A184" s="5" t="s">
        <v>789</v>
      </c>
      <c r="B184" s="5" t="s">
        <v>1111</v>
      </c>
      <c r="C184" s="5" t="s">
        <v>197</v>
      </c>
      <c r="E184" s="5" t="s">
        <v>15</v>
      </c>
      <c r="F184" t="s">
        <v>17</v>
      </c>
      <c r="G184">
        <v>8</v>
      </c>
      <c r="I184" s="4" t="str">
        <f t="shared" si="4"/>
        <v>PC04924SC249432</v>
      </c>
      <c r="J184" t="str">
        <f t="shared" si="5"/>
        <v>SC249432-PC04924-A-08</v>
      </c>
    </row>
    <row r="185" spans="1:10" ht="13.5">
      <c r="A185" s="5" t="s">
        <v>790</v>
      </c>
      <c r="B185" s="5" t="s">
        <v>1112</v>
      </c>
      <c r="C185" s="5" t="s">
        <v>197</v>
      </c>
      <c r="E185" s="5" t="s">
        <v>316</v>
      </c>
      <c r="F185" t="s">
        <v>22</v>
      </c>
      <c r="G185">
        <v>4</v>
      </c>
      <c r="I185" s="4" t="str">
        <f t="shared" si="4"/>
        <v>PC04925SC249432</v>
      </c>
      <c r="J185" t="str">
        <f t="shared" si="5"/>
        <v>SC249432-PC04925-B-04</v>
      </c>
    </row>
    <row r="186" spans="1:10" ht="13.5">
      <c r="A186" s="5" t="s">
        <v>212</v>
      </c>
      <c r="B186" s="5" t="s">
        <v>1113</v>
      </c>
      <c r="C186" s="5" t="s">
        <v>212</v>
      </c>
      <c r="E186" s="5" t="s">
        <v>385</v>
      </c>
      <c r="F186" t="s">
        <v>38</v>
      </c>
      <c r="G186">
        <v>4</v>
      </c>
      <c r="I186" s="4" t="str">
        <f t="shared" si="4"/>
        <v>PC07578SC249437</v>
      </c>
      <c r="J186" t="str">
        <f t="shared" si="5"/>
        <v>SC249437</v>
      </c>
    </row>
    <row r="187" spans="1:10" ht="13.5">
      <c r="A187" s="5" t="s">
        <v>791</v>
      </c>
      <c r="B187" s="5" t="s">
        <v>1114</v>
      </c>
      <c r="C187" s="5" t="s">
        <v>212</v>
      </c>
      <c r="E187" s="5" t="s">
        <v>15</v>
      </c>
      <c r="F187" t="s">
        <v>38</v>
      </c>
      <c r="G187">
        <v>8</v>
      </c>
      <c r="I187" s="4" t="str">
        <f t="shared" si="4"/>
        <v>PC04924SC249437</v>
      </c>
      <c r="J187" t="str">
        <f t="shared" si="5"/>
        <v>SC249437-PC04924-F-08</v>
      </c>
    </row>
    <row r="188" spans="1:10" ht="13.5">
      <c r="A188" s="5" t="s">
        <v>792</v>
      </c>
      <c r="B188" s="5" t="s">
        <v>1115</v>
      </c>
      <c r="C188" s="5" t="s">
        <v>212</v>
      </c>
      <c r="E188" s="5" t="s">
        <v>316</v>
      </c>
      <c r="F188" t="s">
        <v>38</v>
      </c>
      <c r="G188">
        <v>4</v>
      </c>
      <c r="I188" s="4" t="str">
        <f t="shared" si="4"/>
        <v>PC04925SC249437</v>
      </c>
      <c r="J188" t="str">
        <f t="shared" si="5"/>
        <v>SC249437-PC04925-F-04</v>
      </c>
    </row>
    <row r="189" spans="1:10" ht="13.5">
      <c r="A189" s="5" t="s">
        <v>227</v>
      </c>
      <c r="B189" s="5" t="s">
        <v>1116</v>
      </c>
      <c r="C189" s="5" t="s">
        <v>227</v>
      </c>
      <c r="E189" s="5" t="s">
        <v>15</v>
      </c>
      <c r="F189" t="s">
        <v>26</v>
      </c>
      <c r="G189">
        <v>9</v>
      </c>
      <c r="I189" s="4" t="str">
        <f t="shared" si="4"/>
        <v>PC04924SC249442</v>
      </c>
      <c r="J189" t="str">
        <f t="shared" si="5"/>
        <v>SC249442</v>
      </c>
    </row>
    <row r="190" spans="1:10" ht="13.5">
      <c r="A190" s="5" t="s">
        <v>793</v>
      </c>
      <c r="B190" s="5" t="s">
        <v>1117</v>
      </c>
      <c r="C190" s="5" t="s">
        <v>251</v>
      </c>
      <c r="E190" s="5" t="s">
        <v>15</v>
      </c>
      <c r="F190" t="s">
        <v>26</v>
      </c>
      <c r="G190">
        <v>10</v>
      </c>
      <c r="I190" s="4" t="str">
        <f t="shared" si="4"/>
        <v>PC04924SC249451</v>
      </c>
      <c r="J190" t="str">
        <f t="shared" si="5"/>
        <v>SC249451-PC04924-C-10</v>
      </c>
    </row>
    <row r="191" spans="1:10" ht="13.5">
      <c r="A191" s="5" t="s">
        <v>794</v>
      </c>
      <c r="B191" s="5" t="s">
        <v>1118</v>
      </c>
      <c r="C191" s="5" t="s">
        <v>251</v>
      </c>
      <c r="E191" s="5" t="s">
        <v>385</v>
      </c>
      <c r="F191" t="s">
        <v>38</v>
      </c>
      <c r="G191">
        <v>6</v>
      </c>
      <c r="I191" s="4" t="str">
        <f t="shared" si="4"/>
        <v>PC07578SC249451</v>
      </c>
      <c r="J191" t="str">
        <f t="shared" si="5"/>
        <v>SC249451-PC07578-F-06</v>
      </c>
    </row>
    <row r="192" spans="1:10" ht="13.5">
      <c r="A192" s="5" t="s">
        <v>795</v>
      </c>
      <c r="B192" s="5" t="s">
        <v>1119</v>
      </c>
      <c r="C192" s="5" t="s">
        <v>323</v>
      </c>
      <c r="E192" s="5" t="s">
        <v>316</v>
      </c>
      <c r="F192" t="s">
        <v>42</v>
      </c>
      <c r="G192">
        <v>5</v>
      </c>
      <c r="I192" s="4" t="str">
        <f t="shared" si="4"/>
        <v>PC04925SC253181</v>
      </c>
      <c r="J192" t="str">
        <f t="shared" si="5"/>
        <v>SC253181-PC04925-G-05</v>
      </c>
    </row>
    <row r="193" spans="1:10" ht="13.5">
      <c r="A193" s="5" t="s">
        <v>796</v>
      </c>
      <c r="B193" s="5" t="s">
        <v>1120</v>
      </c>
      <c r="C193" s="5" t="s">
        <v>323</v>
      </c>
      <c r="E193" s="5" t="s">
        <v>385</v>
      </c>
      <c r="F193" t="s">
        <v>42</v>
      </c>
      <c r="G193">
        <v>5</v>
      </c>
      <c r="I193" s="4" t="str">
        <f t="shared" si="4"/>
        <v>PC07578SC253181</v>
      </c>
      <c r="J193" t="str">
        <f t="shared" si="5"/>
        <v>SC253181-PC07578-G-05</v>
      </c>
    </row>
    <row r="194" spans="1:10" ht="13.5">
      <c r="A194" s="5" t="s">
        <v>337</v>
      </c>
      <c r="B194" s="5" t="s">
        <v>1121</v>
      </c>
      <c r="C194" s="5" t="s">
        <v>337</v>
      </c>
      <c r="E194" s="5" t="s">
        <v>316</v>
      </c>
      <c r="F194" t="s">
        <v>38</v>
      </c>
      <c r="G194">
        <v>6</v>
      </c>
      <c r="I194" s="4" t="str">
        <f t="shared" si="4"/>
        <v>PC04925SC253189</v>
      </c>
      <c r="J194" t="str">
        <f t="shared" si="5"/>
        <v>SC253189</v>
      </c>
    </row>
    <row r="195" spans="1:10" ht="13.5">
      <c r="A195" s="5" t="s">
        <v>346</v>
      </c>
      <c r="B195" s="5" t="s">
        <v>1122</v>
      </c>
      <c r="C195" s="5" t="s">
        <v>346</v>
      </c>
      <c r="E195" s="5" t="s">
        <v>316</v>
      </c>
      <c r="F195" t="s">
        <v>30</v>
      </c>
      <c r="G195">
        <v>7</v>
      </c>
      <c r="I195" s="4" t="str">
        <f t="shared" ref="I195:I258" si="6">E195&amp;C195</f>
        <v>PC04925SC253194</v>
      </c>
      <c r="J195" t="str">
        <f t="shared" ref="J195:J258" si="7">A195</f>
        <v>SC253194</v>
      </c>
    </row>
    <row r="196" spans="1:10" ht="13.5">
      <c r="A196" s="5" t="s">
        <v>797</v>
      </c>
      <c r="B196" s="5" t="s">
        <v>1123</v>
      </c>
      <c r="C196" s="5" t="s">
        <v>350</v>
      </c>
      <c r="E196" s="5" t="s">
        <v>316</v>
      </c>
      <c r="F196" t="s">
        <v>38</v>
      </c>
      <c r="G196">
        <v>7</v>
      </c>
      <c r="I196" s="4" t="str">
        <f t="shared" si="6"/>
        <v>PC04925SC253196</v>
      </c>
      <c r="J196" t="str">
        <f t="shared" si="7"/>
        <v>SC253196-PC04925-F-07</v>
      </c>
    </row>
    <row r="197" spans="1:10" ht="13.5">
      <c r="A197" s="5" t="s">
        <v>798</v>
      </c>
      <c r="B197" s="5" t="s">
        <v>1124</v>
      </c>
      <c r="C197" s="5" t="s">
        <v>350</v>
      </c>
      <c r="E197" s="5" t="s">
        <v>385</v>
      </c>
      <c r="F197" t="s">
        <v>38</v>
      </c>
      <c r="G197">
        <v>7</v>
      </c>
      <c r="I197" s="4" t="str">
        <f t="shared" si="6"/>
        <v>PC07578SC253196</v>
      </c>
      <c r="J197" t="str">
        <f t="shared" si="7"/>
        <v>SC253196-PC07578-F-07</v>
      </c>
    </row>
    <row r="198" spans="1:10" ht="13.5">
      <c r="A198" s="5" t="s">
        <v>263</v>
      </c>
      <c r="B198" s="5" t="s">
        <v>1125</v>
      </c>
      <c r="C198" s="5" t="s">
        <v>263</v>
      </c>
      <c r="E198" s="5" t="s">
        <v>15</v>
      </c>
      <c r="F198" t="s">
        <v>42</v>
      </c>
      <c r="G198">
        <v>10</v>
      </c>
      <c r="I198" s="4" t="str">
        <f t="shared" si="6"/>
        <v>PC04924SC253844</v>
      </c>
      <c r="J198" t="str">
        <f t="shared" si="7"/>
        <v>SC253844</v>
      </c>
    </row>
    <row r="199" spans="1:10" ht="13.5">
      <c r="A199" s="5" t="s">
        <v>291</v>
      </c>
      <c r="B199" s="5" t="s">
        <v>1126</v>
      </c>
      <c r="C199" s="5" t="s">
        <v>291</v>
      </c>
      <c r="E199" s="5" t="s">
        <v>15</v>
      </c>
      <c r="F199" t="s">
        <v>46</v>
      </c>
      <c r="G199">
        <v>11</v>
      </c>
      <c r="I199" s="4" t="str">
        <f t="shared" si="6"/>
        <v>PC04924SC253854</v>
      </c>
      <c r="J199" t="str">
        <f t="shared" si="7"/>
        <v>SC253854</v>
      </c>
    </row>
    <row r="200" spans="1:10" ht="13.5">
      <c r="A200" s="5" t="s">
        <v>394</v>
      </c>
      <c r="B200" s="5" t="s">
        <v>1127</v>
      </c>
      <c r="C200" s="5" t="s">
        <v>394</v>
      </c>
      <c r="E200" s="5" t="s">
        <v>385</v>
      </c>
      <c r="F200" t="s">
        <v>17</v>
      </c>
      <c r="G200">
        <v>3</v>
      </c>
      <c r="I200" s="4" t="str">
        <f t="shared" si="6"/>
        <v>PC07578SC304092</v>
      </c>
      <c r="J200" t="str">
        <f t="shared" si="7"/>
        <v>SC304092</v>
      </c>
    </row>
    <row r="201" spans="1:10" ht="13.5">
      <c r="A201" s="5" t="s">
        <v>423</v>
      </c>
      <c r="B201" s="5" t="s">
        <v>1128</v>
      </c>
      <c r="C201" s="5" t="s">
        <v>423</v>
      </c>
      <c r="E201" s="5" t="s">
        <v>385</v>
      </c>
      <c r="F201" t="s">
        <v>17</v>
      </c>
      <c r="G201">
        <v>9</v>
      </c>
      <c r="I201" s="4" t="str">
        <f t="shared" si="6"/>
        <v>PC07578SC304097</v>
      </c>
      <c r="J201" t="str">
        <f t="shared" si="7"/>
        <v>SC304097</v>
      </c>
    </row>
    <row r="202" spans="1:10" ht="13.5">
      <c r="A202" s="5" t="s">
        <v>799</v>
      </c>
      <c r="B202" s="5" t="s">
        <v>1129</v>
      </c>
      <c r="C202" s="5" t="s">
        <v>419</v>
      </c>
      <c r="E202" s="5" t="s">
        <v>385</v>
      </c>
      <c r="F202" t="s">
        <v>17</v>
      </c>
      <c r="G202">
        <v>11</v>
      </c>
      <c r="I202" s="4" t="str">
        <f t="shared" si="6"/>
        <v>PC07578SC304924</v>
      </c>
      <c r="J202" t="str">
        <f t="shared" si="7"/>
        <v>SC304924-PC07578-A-11</v>
      </c>
    </row>
    <row r="203" spans="1:10" ht="13.5">
      <c r="A203" s="5" t="s">
        <v>800</v>
      </c>
      <c r="B203" s="5" t="s">
        <v>1130</v>
      </c>
      <c r="C203" s="5" t="s">
        <v>419</v>
      </c>
      <c r="E203" s="5" t="s">
        <v>385</v>
      </c>
      <c r="F203" t="s">
        <v>22</v>
      </c>
      <c r="G203">
        <v>7</v>
      </c>
      <c r="I203" s="4" t="str">
        <f t="shared" si="6"/>
        <v>PC07578SC304924</v>
      </c>
      <c r="J203" t="str">
        <f t="shared" si="7"/>
        <v>SC304924-PC07578-B-07</v>
      </c>
    </row>
    <row r="204" spans="1:10" ht="13.5">
      <c r="A204" s="5" t="s">
        <v>388</v>
      </c>
      <c r="B204" s="5" t="s">
        <v>1131</v>
      </c>
      <c r="C204" s="5" t="s">
        <v>388</v>
      </c>
      <c r="E204" s="5" t="s">
        <v>385</v>
      </c>
      <c r="F204" t="s">
        <v>22</v>
      </c>
      <c r="G204">
        <v>2</v>
      </c>
      <c r="I204" s="4" t="str">
        <f t="shared" si="6"/>
        <v>PC07578SC304927</v>
      </c>
      <c r="J204" t="str">
        <f t="shared" si="7"/>
        <v>SC304927</v>
      </c>
    </row>
    <row r="205" spans="1:10" ht="13.5">
      <c r="A205" s="5" t="s">
        <v>801</v>
      </c>
      <c r="B205" s="5" t="s">
        <v>1132</v>
      </c>
      <c r="C205" s="5" t="s">
        <v>392</v>
      </c>
      <c r="E205" s="5" t="s">
        <v>385</v>
      </c>
      <c r="F205" t="s">
        <v>26</v>
      </c>
      <c r="G205">
        <v>5</v>
      </c>
      <c r="I205" s="4" t="str">
        <f t="shared" si="6"/>
        <v>PC07578SC304934</v>
      </c>
      <c r="J205" t="str">
        <f t="shared" si="7"/>
        <v>SC304934-PC07578-C-05</v>
      </c>
    </row>
    <row r="206" spans="1:10" ht="13.5">
      <c r="A206" s="5" t="s">
        <v>802</v>
      </c>
      <c r="B206" s="5" t="s">
        <v>1133</v>
      </c>
      <c r="C206" s="5" t="s">
        <v>392</v>
      </c>
      <c r="E206" s="5" t="s">
        <v>385</v>
      </c>
      <c r="F206" t="s">
        <v>30</v>
      </c>
      <c r="G206">
        <v>2</v>
      </c>
      <c r="I206" s="4" t="str">
        <f t="shared" si="6"/>
        <v>PC07578SC304934</v>
      </c>
      <c r="J206" t="str">
        <f t="shared" si="7"/>
        <v>SC304934-PC07578-D-02</v>
      </c>
    </row>
    <row r="207" spans="1:10" ht="13.5">
      <c r="A207" s="5" t="s">
        <v>405</v>
      </c>
      <c r="B207" s="5" t="s">
        <v>1134</v>
      </c>
      <c r="C207" s="5" t="s">
        <v>405</v>
      </c>
      <c r="E207" s="5" t="s">
        <v>385</v>
      </c>
      <c r="F207" t="s">
        <v>30</v>
      </c>
      <c r="G207">
        <v>4</v>
      </c>
      <c r="I207" s="4" t="str">
        <f t="shared" si="6"/>
        <v>PC07578SC304937</v>
      </c>
      <c r="J207" t="str">
        <f t="shared" si="7"/>
        <v>SC304937</v>
      </c>
    </row>
    <row r="208" spans="1:10" ht="13.5">
      <c r="A208" s="5" t="s">
        <v>575</v>
      </c>
      <c r="B208" s="5" t="s">
        <v>1135</v>
      </c>
      <c r="C208" s="5" t="s">
        <v>575</v>
      </c>
      <c r="E208" s="5" t="s">
        <v>440</v>
      </c>
      <c r="F208" t="s">
        <v>42</v>
      </c>
      <c r="G208">
        <v>10</v>
      </c>
      <c r="I208" s="4" t="str">
        <f t="shared" si="6"/>
        <v>PC22190SC552959</v>
      </c>
      <c r="J208" t="str">
        <f t="shared" si="7"/>
        <v>SC552959</v>
      </c>
    </row>
    <row r="209" spans="1:10" ht="13.5">
      <c r="A209" s="5" t="s">
        <v>509</v>
      </c>
      <c r="B209" s="5" t="s">
        <v>1136</v>
      </c>
      <c r="C209" s="5" t="s">
        <v>509</v>
      </c>
      <c r="E209" s="5" t="s">
        <v>440</v>
      </c>
      <c r="F209" t="s">
        <v>46</v>
      </c>
      <c r="G209">
        <v>5</v>
      </c>
      <c r="I209" s="4" t="str">
        <f t="shared" si="6"/>
        <v>PC22190SC552973</v>
      </c>
      <c r="J209" t="str">
        <f t="shared" si="7"/>
        <v>SC552973</v>
      </c>
    </row>
    <row r="210" spans="1:10" ht="13.5">
      <c r="A210" s="5" t="s">
        <v>533</v>
      </c>
      <c r="B210" s="5" t="s">
        <v>1137</v>
      </c>
      <c r="C210" s="5" t="s">
        <v>533</v>
      </c>
      <c r="E210" s="5" t="s">
        <v>440</v>
      </c>
      <c r="F210" t="s">
        <v>30</v>
      </c>
      <c r="G210">
        <v>7</v>
      </c>
      <c r="I210" s="4" t="str">
        <f t="shared" si="6"/>
        <v>PC22190SC552987</v>
      </c>
      <c r="J210" t="str">
        <f t="shared" si="7"/>
        <v>SC552987</v>
      </c>
    </row>
    <row r="211" spans="1:10" ht="13.5">
      <c r="A211" s="5" t="s">
        <v>519</v>
      </c>
      <c r="B211" s="5" t="s">
        <v>1138</v>
      </c>
      <c r="C211" s="5" t="s">
        <v>519</v>
      </c>
      <c r="E211" s="5" t="s">
        <v>440</v>
      </c>
      <c r="F211" t="s">
        <v>34</v>
      </c>
      <c r="G211">
        <v>6</v>
      </c>
      <c r="I211" s="4" t="str">
        <f t="shared" si="6"/>
        <v>PC22190SC552990</v>
      </c>
      <c r="J211" t="str">
        <f t="shared" si="7"/>
        <v>SC552990</v>
      </c>
    </row>
    <row r="212" spans="1:10" ht="13.5">
      <c r="A212" s="5" t="s">
        <v>460</v>
      </c>
      <c r="B212" s="5" t="s">
        <v>1139</v>
      </c>
      <c r="C212" s="5" t="s">
        <v>460</v>
      </c>
      <c r="E212" s="5" t="s">
        <v>440</v>
      </c>
      <c r="F212" t="s">
        <v>30</v>
      </c>
      <c r="G212">
        <v>2</v>
      </c>
      <c r="I212" s="4" t="str">
        <f t="shared" si="6"/>
        <v>PC22190SC553002</v>
      </c>
      <c r="J212" t="str">
        <f t="shared" si="7"/>
        <v>SC553002</v>
      </c>
    </row>
    <row r="213" spans="1:10" ht="13.5">
      <c r="A213" s="5" t="s">
        <v>649</v>
      </c>
      <c r="B213" s="5" t="s">
        <v>1140</v>
      </c>
      <c r="C213" s="5" t="s">
        <v>649</v>
      </c>
      <c r="E213" s="5" t="s">
        <v>600</v>
      </c>
      <c r="F213" t="s">
        <v>34</v>
      </c>
      <c r="G213">
        <v>4</v>
      </c>
      <c r="I213" s="4" t="str">
        <f t="shared" si="6"/>
        <v>PC22192SC553016</v>
      </c>
      <c r="J213" t="str">
        <f t="shared" si="7"/>
        <v>SC553016</v>
      </c>
    </row>
    <row r="214" spans="1:10" ht="13.5">
      <c r="A214" s="5" t="s">
        <v>704</v>
      </c>
      <c r="B214" s="5" t="s">
        <v>1141</v>
      </c>
      <c r="C214" s="5" t="s">
        <v>704</v>
      </c>
      <c r="E214" s="5" t="s">
        <v>600</v>
      </c>
      <c r="F214" t="s">
        <v>34</v>
      </c>
      <c r="G214">
        <v>8</v>
      </c>
      <c r="I214" s="4" t="str">
        <f t="shared" si="6"/>
        <v>PC22192SC553030</v>
      </c>
      <c r="J214" t="str">
        <f t="shared" si="7"/>
        <v>SC553030</v>
      </c>
    </row>
    <row r="215" spans="1:10" ht="13.5">
      <c r="A215" s="5" t="s">
        <v>738</v>
      </c>
      <c r="B215" s="5" t="s">
        <v>1142</v>
      </c>
      <c r="C215" s="5" t="s">
        <v>738</v>
      </c>
      <c r="E215" s="5" t="s">
        <v>600</v>
      </c>
      <c r="F215" t="s">
        <v>22</v>
      </c>
      <c r="G215">
        <v>11</v>
      </c>
      <c r="I215" s="4" t="str">
        <f t="shared" si="6"/>
        <v>PC22192SC553033</v>
      </c>
      <c r="J215" t="str">
        <f t="shared" si="7"/>
        <v>SC553033</v>
      </c>
    </row>
    <row r="216" spans="1:10" ht="13.5">
      <c r="A216" s="5" t="s">
        <v>689</v>
      </c>
      <c r="B216" s="5" t="s">
        <v>1143</v>
      </c>
      <c r="C216" s="5" t="s">
        <v>689</v>
      </c>
      <c r="E216" s="5" t="s">
        <v>600</v>
      </c>
      <c r="F216" t="s">
        <v>34</v>
      </c>
      <c r="G216">
        <v>7</v>
      </c>
      <c r="I216" s="4" t="str">
        <f t="shared" si="6"/>
        <v>PC22192SC553037</v>
      </c>
      <c r="J216" t="str">
        <f t="shared" si="7"/>
        <v>SC553037</v>
      </c>
    </row>
    <row r="217" spans="1:10" ht="13.5">
      <c r="A217" s="5" t="s">
        <v>676</v>
      </c>
      <c r="B217" s="5" t="s">
        <v>1144</v>
      </c>
      <c r="C217" s="5" t="s">
        <v>676</v>
      </c>
      <c r="E217" s="5" t="s">
        <v>600</v>
      </c>
      <c r="F217" t="s">
        <v>34</v>
      </c>
      <c r="G217">
        <v>6</v>
      </c>
      <c r="I217" s="4" t="str">
        <f t="shared" si="6"/>
        <v>PC22192SC553041</v>
      </c>
      <c r="J217" t="str">
        <f t="shared" si="7"/>
        <v>SC553041</v>
      </c>
    </row>
    <row r="218" spans="1:10" ht="13.5">
      <c r="A218" s="5" t="s">
        <v>647</v>
      </c>
      <c r="B218" s="5" t="s">
        <v>1145</v>
      </c>
      <c r="C218" s="5" t="s">
        <v>647</v>
      </c>
      <c r="E218" s="5" t="s">
        <v>600</v>
      </c>
      <c r="F218" t="s">
        <v>30</v>
      </c>
      <c r="G218">
        <v>4</v>
      </c>
      <c r="I218" s="4" t="str">
        <f t="shared" si="6"/>
        <v>PC22192SC553045</v>
      </c>
      <c r="J218" t="str">
        <f t="shared" si="7"/>
        <v>SC553045</v>
      </c>
    </row>
    <row r="219" spans="1:10" ht="13.5">
      <c r="A219" s="5" t="s">
        <v>718</v>
      </c>
      <c r="B219" s="5" t="s">
        <v>1146</v>
      </c>
      <c r="C219" s="5" t="s">
        <v>718</v>
      </c>
      <c r="E219" s="5" t="s">
        <v>600</v>
      </c>
      <c r="F219" t="s">
        <v>38</v>
      </c>
      <c r="G219">
        <v>9</v>
      </c>
      <c r="I219" s="4" t="str">
        <f t="shared" si="6"/>
        <v>PC22192SC553049</v>
      </c>
      <c r="J219" t="str">
        <f t="shared" si="7"/>
        <v>SC553049</v>
      </c>
    </row>
    <row r="220" spans="1:10" ht="13.5">
      <c r="A220" s="5" t="s">
        <v>606</v>
      </c>
      <c r="B220" s="5" t="s">
        <v>1147</v>
      </c>
      <c r="C220" s="5" t="s">
        <v>606</v>
      </c>
      <c r="E220" s="5" t="s">
        <v>600</v>
      </c>
      <c r="F220" t="s">
        <v>30</v>
      </c>
      <c r="G220">
        <v>1</v>
      </c>
      <c r="I220" s="4" t="str">
        <f t="shared" si="6"/>
        <v>PC22192SC553053</v>
      </c>
      <c r="J220" t="str">
        <f t="shared" si="7"/>
        <v>SC553053</v>
      </c>
    </row>
    <row r="221" spans="1:10" ht="13.5">
      <c r="A221" s="5" t="s">
        <v>656</v>
      </c>
      <c r="B221" s="5" t="s">
        <v>1148</v>
      </c>
      <c r="C221" s="5" t="s">
        <v>656</v>
      </c>
      <c r="E221" s="5" t="s">
        <v>600</v>
      </c>
      <c r="F221" t="s">
        <v>22</v>
      </c>
      <c r="G221">
        <v>5</v>
      </c>
      <c r="I221" s="4" t="str">
        <f t="shared" si="6"/>
        <v>PC22192SC553057</v>
      </c>
      <c r="J221" t="str">
        <f t="shared" si="7"/>
        <v>SC553057</v>
      </c>
    </row>
    <row r="222" spans="1:10" ht="13.5">
      <c r="A222" s="5" t="s">
        <v>743</v>
      </c>
      <c r="B222" s="5" t="s">
        <v>1149</v>
      </c>
      <c r="C222" s="5" t="s">
        <v>743</v>
      </c>
      <c r="E222" s="5" t="s">
        <v>600</v>
      </c>
      <c r="F222" t="s">
        <v>34</v>
      </c>
      <c r="G222">
        <v>11</v>
      </c>
      <c r="I222" s="4" t="str">
        <f t="shared" si="6"/>
        <v>PC22192SC553061</v>
      </c>
      <c r="J222" t="str">
        <f t="shared" si="7"/>
        <v>SC553061</v>
      </c>
    </row>
    <row r="223" spans="1:10" ht="13.5">
      <c r="A223" s="5" t="s">
        <v>714</v>
      </c>
      <c r="B223" s="5" t="s">
        <v>1150</v>
      </c>
      <c r="C223" s="5" t="s">
        <v>714</v>
      </c>
      <c r="E223" s="5" t="s">
        <v>600</v>
      </c>
      <c r="F223" t="s">
        <v>26</v>
      </c>
      <c r="G223">
        <v>9</v>
      </c>
      <c r="I223" s="4" t="str">
        <f t="shared" si="6"/>
        <v>PC22192SC553065</v>
      </c>
      <c r="J223" t="str">
        <f t="shared" si="7"/>
        <v>SC553065</v>
      </c>
    </row>
    <row r="224" spans="1:10" ht="13.5">
      <c r="A224" s="5" t="s">
        <v>611</v>
      </c>
      <c r="B224" s="5" t="s">
        <v>1151</v>
      </c>
      <c r="C224" s="5" t="s">
        <v>611</v>
      </c>
      <c r="E224" s="5" t="s">
        <v>600</v>
      </c>
      <c r="F224" t="s">
        <v>42</v>
      </c>
      <c r="G224">
        <v>1</v>
      </c>
      <c r="I224" s="4" t="str">
        <f t="shared" si="6"/>
        <v>PC22192SC553080</v>
      </c>
      <c r="J224" t="str">
        <f t="shared" si="7"/>
        <v>SC553080</v>
      </c>
    </row>
    <row r="225" spans="1:10" ht="13.5">
      <c r="A225" s="5" t="s">
        <v>525</v>
      </c>
      <c r="B225" s="5" t="s">
        <v>1152</v>
      </c>
      <c r="C225" s="5" t="s">
        <v>525</v>
      </c>
      <c r="E225" s="5" t="s">
        <v>440</v>
      </c>
      <c r="F225" t="s">
        <v>46</v>
      </c>
      <c r="G225">
        <v>6</v>
      </c>
      <c r="I225" s="4" t="str">
        <f t="shared" si="6"/>
        <v>PC22190SC553083</v>
      </c>
      <c r="J225" t="str">
        <f t="shared" si="7"/>
        <v>SC553083</v>
      </c>
    </row>
    <row r="226" spans="1:10" ht="13.5">
      <c r="A226" s="5" t="s">
        <v>492</v>
      </c>
      <c r="B226" s="5" t="s">
        <v>1153</v>
      </c>
      <c r="C226" s="5" t="s">
        <v>492</v>
      </c>
      <c r="E226" s="5" t="s">
        <v>440</v>
      </c>
      <c r="F226" t="s">
        <v>38</v>
      </c>
      <c r="G226">
        <v>4</v>
      </c>
      <c r="I226" s="4" t="str">
        <f t="shared" si="6"/>
        <v>PC22190SC553087</v>
      </c>
      <c r="J226" t="str">
        <f t="shared" si="7"/>
        <v>SC553087</v>
      </c>
    </row>
    <row r="227" spans="1:10" ht="13.5">
      <c r="A227" s="5" t="s">
        <v>584</v>
      </c>
      <c r="B227" s="5" t="s">
        <v>1154</v>
      </c>
      <c r="C227" s="5" t="s">
        <v>584</v>
      </c>
      <c r="E227" s="5" t="s">
        <v>440</v>
      </c>
      <c r="F227" t="s">
        <v>34</v>
      </c>
      <c r="G227">
        <v>11</v>
      </c>
      <c r="I227" s="4" t="str">
        <f t="shared" si="6"/>
        <v>PC22190SC553091</v>
      </c>
      <c r="J227" t="str">
        <f t="shared" si="7"/>
        <v>SC553091</v>
      </c>
    </row>
    <row r="228" spans="1:10" ht="13.5">
      <c r="A228" s="5" t="s">
        <v>557</v>
      </c>
      <c r="B228" s="5" t="s">
        <v>1155</v>
      </c>
      <c r="C228" s="5" t="s">
        <v>557</v>
      </c>
      <c r="E228" s="5" t="s">
        <v>440</v>
      </c>
      <c r="F228" t="s">
        <v>30</v>
      </c>
      <c r="G228">
        <v>9</v>
      </c>
      <c r="I228" s="4" t="str">
        <f t="shared" si="6"/>
        <v>PC22190SC510683</v>
      </c>
      <c r="J228" t="str">
        <f t="shared" si="7"/>
        <v>SC510683</v>
      </c>
    </row>
    <row r="229" spans="1:10" ht="13.5">
      <c r="A229" s="5" t="s">
        <v>608</v>
      </c>
      <c r="B229" s="5" t="s">
        <v>1156</v>
      </c>
      <c r="C229" s="5" t="s">
        <v>608</v>
      </c>
      <c r="E229" s="5" t="s">
        <v>600</v>
      </c>
      <c r="F229" t="s">
        <v>34</v>
      </c>
      <c r="G229">
        <v>1</v>
      </c>
      <c r="I229" s="4" t="str">
        <f t="shared" si="6"/>
        <v>PC22192SC510684</v>
      </c>
      <c r="J229" t="str">
        <f t="shared" si="7"/>
        <v>SC510684</v>
      </c>
    </row>
    <row r="230" spans="1:10" ht="13.5">
      <c r="A230" s="5" t="s">
        <v>633</v>
      </c>
      <c r="B230" s="5" t="s">
        <v>1157</v>
      </c>
      <c r="C230" s="5" t="s">
        <v>633</v>
      </c>
      <c r="E230" s="5" t="s">
        <v>600</v>
      </c>
      <c r="F230" t="s">
        <v>26</v>
      </c>
      <c r="G230">
        <v>3</v>
      </c>
      <c r="I230" s="4" t="str">
        <f t="shared" si="6"/>
        <v>PC22192SC552960</v>
      </c>
      <c r="J230" t="str">
        <f t="shared" si="7"/>
        <v>SC552960</v>
      </c>
    </row>
    <row r="231" spans="1:10" ht="13.5">
      <c r="A231" s="5" t="s">
        <v>740</v>
      </c>
      <c r="B231" s="5" t="s">
        <v>1158</v>
      </c>
      <c r="C231" s="5" t="s">
        <v>740</v>
      </c>
      <c r="E231" s="5" t="s">
        <v>600</v>
      </c>
      <c r="F231" t="s">
        <v>26</v>
      </c>
      <c r="G231">
        <v>11</v>
      </c>
      <c r="I231" s="4" t="str">
        <f t="shared" si="6"/>
        <v>PC22192SC552974</v>
      </c>
      <c r="J231" t="str">
        <f t="shared" si="7"/>
        <v>SC552974</v>
      </c>
    </row>
    <row r="232" spans="1:10" ht="13.5">
      <c r="A232" s="5" t="s">
        <v>630</v>
      </c>
      <c r="B232" s="5" t="s">
        <v>1159</v>
      </c>
      <c r="C232" s="5" t="s">
        <v>630</v>
      </c>
      <c r="E232" s="5" t="s">
        <v>600</v>
      </c>
      <c r="F232" t="s">
        <v>17</v>
      </c>
      <c r="G232">
        <v>3</v>
      </c>
      <c r="I232" s="4" t="str">
        <f t="shared" si="6"/>
        <v>PC22192SC552988</v>
      </c>
      <c r="J232" t="str">
        <f t="shared" si="7"/>
        <v>SC552988</v>
      </c>
    </row>
    <row r="233" spans="1:10" ht="13.5">
      <c r="A233" s="5" t="s">
        <v>731</v>
      </c>
      <c r="B233" s="5" t="s">
        <v>1160</v>
      </c>
      <c r="C233" s="5" t="s">
        <v>731</v>
      </c>
      <c r="E233" s="5" t="s">
        <v>600</v>
      </c>
      <c r="F233" t="s">
        <v>38</v>
      </c>
      <c r="G233">
        <v>10</v>
      </c>
      <c r="I233" s="4" t="str">
        <f t="shared" si="6"/>
        <v>PC22192SC553003</v>
      </c>
      <c r="J233" t="str">
        <f t="shared" si="7"/>
        <v>SC553003</v>
      </c>
    </row>
    <row r="234" spans="1:10" ht="13.5">
      <c r="A234" s="5" t="s">
        <v>484</v>
      </c>
      <c r="B234" s="5" t="s">
        <v>1161</v>
      </c>
      <c r="C234" s="5" t="s">
        <v>484</v>
      </c>
      <c r="E234" s="5" t="s">
        <v>440</v>
      </c>
      <c r="F234" t="s">
        <v>22</v>
      </c>
      <c r="G234">
        <v>4</v>
      </c>
      <c r="I234" s="4" t="str">
        <f t="shared" si="6"/>
        <v>PC22190SC553017</v>
      </c>
      <c r="J234" t="str">
        <f t="shared" si="7"/>
        <v>SC553017</v>
      </c>
    </row>
    <row r="235" spans="1:10" ht="13.5">
      <c r="A235" s="5" t="s">
        <v>480</v>
      </c>
      <c r="B235" s="5" t="s">
        <v>1162</v>
      </c>
      <c r="C235" s="5" t="s">
        <v>480</v>
      </c>
      <c r="E235" s="5" t="s">
        <v>440</v>
      </c>
      <c r="F235" t="s">
        <v>46</v>
      </c>
      <c r="G235">
        <v>3</v>
      </c>
      <c r="I235" s="4" t="str">
        <f t="shared" si="6"/>
        <v>PC22190SC553031</v>
      </c>
      <c r="J235" t="str">
        <f t="shared" si="7"/>
        <v>SC553031</v>
      </c>
    </row>
    <row r="236" spans="1:10" ht="13.5">
      <c r="A236" s="5" t="s">
        <v>513</v>
      </c>
      <c r="B236" s="5" t="s">
        <v>1163</v>
      </c>
      <c r="C236" s="5" t="s">
        <v>513</v>
      </c>
      <c r="E236" s="5" t="s">
        <v>440</v>
      </c>
      <c r="F236" t="s">
        <v>22</v>
      </c>
      <c r="G236">
        <v>6</v>
      </c>
      <c r="I236" s="4" t="str">
        <f t="shared" si="6"/>
        <v>PC22190SC553035</v>
      </c>
      <c r="J236" t="str">
        <f t="shared" si="7"/>
        <v>SC553035</v>
      </c>
    </row>
    <row r="237" spans="1:10" ht="13.5">
      <c r="A237" s="5" t="s">
        <v>543</v>
      </c>
      <c r="B237" s="5" t="s">
        <v>1164</v>
      </c>
      <c r="C237" s="5" t="s">
        <v>543</v>
      </c>
      <c r="E237" s="5" t="s">
        <v>440</v>
      </c>
      <c r="F237" t="s">
        <v>30</v>
      </c>
      <c r="G237">
        <v>8</v>
      </c>
      <c r="I237" s="4" t="str">
        <f t="shared" si="6"/>
        <v>PC22190SC553039</v>
      </c>
      <c r="J237" t="str">
        <f t="shared" si="7"/>
        <v>SC553039</v>
      </c>
    </row>
    <row r="238" spans="1:10" ht="13.5">
      <c r="A238" s="5" t="s">
        <v>706</v>
      </c>
      <c r="B238" s="5" t="s">
        <v>1165</v>
      </c>
      <c r="C238" s="5" t="s">
        <v>706</v>
      </c>
      <c r="E238" s="5" t="s">
        <v>600</v>
      </c>
      <c r="F238" t="s">
        <v>38</v>
      </c>
      <c r="G238">
        <v>8</v>
      </c>
      <c r="I238" s="4" t="str">
        <f t="shared" si="6"/>
        <v>PC22192SC553043</v>
      </c>
      <c r="J238" t="str">
        <f t="shared" si="7"/>
        <v>SC553043</v>
      </c>
    </row>
    <row r="239" spans="1:10" ht="13.5">
      <c r="A239" s="5" t="s">
        <v>598</v>
      </c>
      <c r="B239" s="5" t="s">
        <v>1166</v>
      </c>
      <c r="C239" s="5" t="s">
        <v>598</v>
      </c>
      <c r="E239" s="5" t="s">
        <v>440</v>
      </c>
      <c r="F239" t="s">
        <v>30</v>
      </c>
      <c r="G239">
        <v>12</v>
      </c>
      <c r="I239" s="4" t="str">
        <f t="shared" si="6"/>
        <v>PC22190SC553047</v>
      </c>
      <c r="J239" t="str">
        <f t="shared" si="7"/>
        <v>SC553047</v>
      </c>
    </row>
    <row r="240" spans="1:10" ht="13.5">
      <c r="A240" s="5" t="s">
        <v>594</v>
      </c>
      <c r="B240" s="5" t="s">
        <v>1167</v>
      </c>
      <c r="C240" s="5" t="s">
        <v>594</v>
      </c>
      <c r="E240" s="5" t="s">
        <v>440</v>
      </c>
      <c r="F240" t="s">
        <v>22</v>
      </c>
      <c r="G240">
        <v>12</v>
      </c>
      <c r="I240" s="4" t="str">
        <f t="shared" si="6"/>
        <v>PC22190SC553051</v>
      </c>
      <c r="J240" t="str">
        <f t="shared" si="7"/>
        <v>SC553051</v>
      </c>
    </row>
    <row r="241" spans="1:10" ht="13.5">
      <c r="A241" s="5" t="s">
        <v>490</v>
      </c>
      <c r="B241" s="5" t="s">
        <v>1168</v>
      </c>
      <c r="C241" s="5" t="s">
        <v>490</v>
      </c>
      <c r="E241" s="5" t="s">
        <v>440</v>
      </c>
      <c r="F241" t="s">
        <v>34</v>
      </c>
      <c r="G241">
        <v>4</v>
      </c>
      <c r="I241" s="4" t="str">
        <f t="shared" si="6"/>
        <v>PC22190SC553055</v>
      </c>
      <c r="J241" t="str">
        <f t="shared" si="7"/>
        <v>SC553055</v>
      </c>
    </row>
    <row r="242" spans="1:10" ht="13.5">
      <c r="A242" s="5" t="s">
        <v>550</v>
      </c>
      <c r="B242" s="5" t="s">
        <v>1169</v>
      </c>
      <c r="C242" s="5" t="s">
        <v>550</v>
      </c>
      <c r="E242" s="5" t="s">
        <v>440</v>
      </c>
      <c r="F242" t="s">
        <v>46</v>
      </c>
      <c r="G242">
        <v>8</v>
      </c>
      <c r="I242" s="4" t="str">
        <f t="shared" si="6"/>
        <v>PC22190SC553059</v>
      </c>
      <c r="J242" t="str">
        <f t="shared" si="7"/>
        <v>SC553059</v>
      </c>
    </row>
    <row r="243" spans="1:10" ht="13.5">
      <c r="A243" s="5" t="s">
        <v>447</v>
      </c>
      <c r="B243" s="5" t="s">
        <v>1170</v>
      </c>
      <c r="C243" s="5" t="s">
        <v>447</v>
      </c>
      <c r="E243" s="5" t="s">
        <v>440</v>
      </c>
      <c r="F243" t="s">
        <v>34</v>
      </c>
      <c r="G243">
        <v>1</v>
      </c>
      <c r="I243" s="4" t="str">
        <f t="shared" si="6"/>
        <v>PC22190SC553063</v>
      </c>
      <c r="J243" t="str">
        <f t="shared" si="7"/>
        <v>SC553063</v>
      </c>
    </row>
    <row r="244" spans="1:10" ht="13.5">
      <c r="A244" s="5" t="s">
        <v>586</v>
      </c>
      <c r="B244" s="5" t="s">
        <v>1171</v>
      </c>
      <c r="C244" s="5" t="s">
        <v>586</v>
      </c>
      <c r="E244" s="5" t="s">
        <v>440</v>
      </c>
      <c r="F244" t="s">
        <v>38</v>
      </c>
      <c r="G244">
        <v>11</v>
      </c>
      <c r="I244" s="4" t="str">
        <f t="shared" si="6"/>
        <v>PC22190SC553067</v>
      </c>
      <c r="J244" t="str">
        <f t="shared" si="7"/>
        <v>SC553067</v>
      </c>
    </row>
    <row r="245" spans="1:10" ht="13.5">
      <c r="A245" s="5" t="s">
        <v>474</v>
      </c>
      <c r="B245" s="5" t="s">
        <v>1172</v>
      </c>
      <c r="C245" s="5" t="s">
        <v>474</v>
      </c>
      <c r="E245" s="5" t="s">
        <v>440</v>
      </c>
      <c r="F245" t="s">
        <v>30</v>
      </c>
      <c r="G245">
        <v>3</v>
      </c>
      <c r="I245" s="4" t="str">
        <f t="shared" si="6"/>
        <v>PC22190SC553081</v>
      </c>
      <c r="J245" t="str">
        <f t="shared" si="7"/>
        <v>SC553081</v>
      </c>
    </row>
    <row r="246" spans="1:10" ht="13.5">
      <c r="A246" s="5" t="s">
        <v>726</v>
      </c>
      <c r="B246" s="5" t="s">
        <v>1173</v>
      </c>
      <c r="C246" s="5" t="s">
        <v>726</v>
      </c>
      <c r="E246" s="5" t="s">
        <v>600</v>
      </c>
      <c r="F246" t="s">
        <v>26</v>
      </c>
      <c r="G246">
        <v>10</v>
      </c>
      <c r="I246" s="4" t="str">
        <f t="shared" si="6"/>
        <v>PC22192SC553085</v>
      </c>
      <c r="J246" t="str">
        <f t="shared" si="7"/>
        <v>SC553085</v>
      </c>
    </row>
    <row r="247" spans="1:10" ht="13.5">
      <c r="A247" s="5" t="s">
        <v>744</v>
      </c>
      <c r="B247" s="5" t="s">
        <v>1174</v>
      </c>
      <c r="C247" s="5" t="s">
        <v>744</v>
      </c>
      <c r="E247" s="5" t="s">
        <v>600</v>
      </c>
      <c r="F247" t="s">
        <v>38</v>
      </c>
      <c r="G247">
        <v>11</v>
      </c>
      <c r="I247" s="4" t="str">
        <f t="shared" si="6"/>
        <v>PC22192SC553089</v>
      </c>
      <c r="J247" t="str">
        <f t="shared" si="7"/>
        <v>SC553089</v>
      </c>
    </row>
    <row r="248" spans="1:10" ht="13.5">
      <c r="A248" s="5" t="s">
        <v>523</v>
      </c>
      <c r="B248" s="5" t="s">
        <v>1175</v>
      </c>
      <c r="C248" s="5" t="s">
        <v>523</v>
      </c>
      <c r="E248" s="5" t="s">
        <v>440</v>
      </c>
      <c r="F248" t="s">
        <v>42</v>
      </c>
      <c r="G248">
        <v>6</v>
      </c>
      <c r="I248" s="4" t="str">
        <f t="shared" si="6"/>
        <v>PC22190SC553093</v>
      </c>
      <c r="J248" t="str">
        <f t="shared" si="7"/>
        <v>SC553093</v>
      </c>
    </row>
    <row r="249" spans="1:10" ht="13.5">
      <c r="A249" s="5" t="s">
        <v>803</v>
      </c>
      <c r="B249" s="5" t="s">
        <v>1176</v>
      </c>
      <c r="C249" s="5" t="s">
        <v>27</v>
      </c>
      <c r="E249" s="5" t="s">
        <v>15</v>
      </c>
      <c r="F249" t="s">
        <v>26</v>
      </c>
      <c r="G249">
        <v>1</v>
      </c>
      <c r="I249" s="4" t="str">
        <f t="shared" si="6"/>
        <v>PC04924SC249360</v>
      </c>
      <c r="J249" t="str">
        <f t="shared" si="7"/>
        <v>SC249360-PC04924-C-01</v>
      </c>
    </row>
    <row r="250" spans="1:10" ht="13.5">
      <c r="A250" s="5" t="s">
        <v>804</v>
      </c>
      <c r="B250" s="5" t="s">
        <v>1177</v>
      </c>
      <c r="C250" s="5" t="s">
        <v>27</v>
      </c>
      <c r="E250" s="5" t="s">
        <v>385</v>
      </c>
      <c r="F250" t="s">
        <v>22</v>
      </c>
      <c r="G250">
        <v>9</v>
      </c>
      <c r="I250" s="4" t="str">
        <f t="shared" si="6"/>
        <v>PC07578SC249360</v>
      </c>
      <c r="J250" t="str">
        <f t="shared" si="7"/>
        <v>SC249360-PC07578-B-09</v>
      </c>
    </row>
    <row r="251" spans="1:10" ht="13.5">
      <c r="A251" s="5" t="s">
        <v>805</v>
      </c>
      <c r="B251" s="5" t="s">
        <v>1178</v>
      </c>
      <c r="C251" s="5" t="s">
        <v>47</v>
      </c>
      <c r="E251" s="5" t="s">
        <v>15</v>
      </c>
      <c r="F251" t="s">
        <v>46</v>
      </c>
      <c r="G251">
        <v>1</v>
      </c>
      <c r="I251" s="4" t="str">
        <f t="shared" si="6"/>
        <v>PC04924SC249365</v>
      </c>
      <c r="J251" t="str">
        <f t="shared" si="7"/>
        <v>SC249365-PC04924-H-01</v>
      </c>
    </row>
    <row r="252" spans="1:10" ht="13.5">
      <c r="A252" s="5" t="s">
        <v>806</v>
      </c>
      <c r="B252" s="5" t="s">
        <v>1179</v>
      </c>
      <c r="C252" s="5" t="s">
        <v>47</v>
      </c>
      <c r="E252" s="5" t="s">
        <v>385</v>
      </c>
      <c r="F252" t="s">
        <v>34</v>
      </c>
      <c r="G252">
        <v>9</v>
      </c>
      <c r="I252" s="4" t="str">
        <f t="shared" si="6"/>
        <v>PC07578SC249365</v>
      </c>
      <c r="J252" t="str">
        <f t="shared" si="7"/>
        <v>SC249365-PC07578-E-09</v>
      </c>
    </row>
    <row r="253" spans="1:10" ht="13.5">
      <c r="A253" s="5" t="s">
        <v>60</v>
      </c>
      <c r="B253" s="5" t="s">
        <v>1180</v>
      </c>
      <c r="C253" s="5" t="s">
        <v>60</v>
      </c>
      <c r="E253" s="5" t="s">
        <v>385</v>
      </c>
      <c r="F253" t="s">
        <v>46</v>
      </c>
      <c r="G253">
        <v>5</v>
      </c>
      <c r="I253" s="4" t="str">
        <f t="shared" si="6"/>
        <v>PC07578SC249382</v>
      </c>
      <c r="J253" t="str">
        <f t="shared" si="7"/>
        <v>SC249382</v>
      </c>
    </row>
    <row r="254" spans="1:10" ht="13.5">
      <c r="A254" s="5" t="s">
        <v>807</v>
      </c>
      <c r="B254" s="5" t="s">
        <v>1181</v>
      </c>
      <c r="C254" s="5" t="s">
        <v>60</v>
      </c>
      <c r="E254" s="5" t="s">
        <v>15</v>
      </c>
      <c r="F254" t="s">
        <v>30</v>
      </c>
      <c r="G254">
        <v>2</v>
      </c>
      <c r="I254" s="4" t="str">
        <f t="shared" si="6"/>
        <v>PC04924SC249382</v>
      </c>
      <c r="J254" t="str">
        <f t="shared" si="7"/>
        <v>SC249382-PC04924-D-02</v>
      </c>
    </row>
    <row r="255" spans="1:10" ht="13.5">
      <c r="A255" s="5" t="s">
        <v>808</v>
      </c>
      <c r="B255" s="5" t="s">
        <v>1182</v>
      </c>
      <c r="C255" s="5" t="s">
        <v>60</v>
      </c>
      <c r="E255" s="5" t="s">
        <v>316</v>
      </c>
      <c r="F255" t="s">
        <v>38</v>
      </c>
      <c r="G255">
        <v>1</v>
      </c>
      <c r="I255" s="4" t="str">
        <f t="shared" si="6"/>
        <v>PC04925SC249382</v>
      </c>
      <c r="J255" t="str">
        <f t="shared" si="7"/>
        <v>SC249382-PC04925-F-01</v>
      </c>
    </row>
    <row r="256" spans="1:10" ht="13.5">
      <c r="A256" s="5" t="s">
        <v>809</v>
      </c>
      <c r="B256" s="5" t="s">
        <v>1183</v>
      </c>
      <c r="C256" s="5" t="s">
        <v>69</v>
      </c>
      <c r="E256" s="5" t="s">
        <v>15</v>
      </c>
      <c r="F256" t="s">
        <v>42</v>
      </c>
      <c r="G256">
        <v>2</v>
      </c>
      <c r="I256" s="4" t="str">
        <f t="shared" si="6"/>
        <v>PC04924SC249385</v>
      </c>
      <c r="J256" t="str">
        <f t="shared" si="7"/>
        <v>SC249385-PC04924-G-02</v>
      </c>
    </row>
    <row r="257" spans="1:10" ht="13.5">
      <c r="A257" s="5" t="s">
        <v>810</v>
      </c>
      <c r="B257" s="5" t="s">
        <v>1184</v>
      </c>
      <c r="C257" s="5" t="s">
        <v>69</v>
      </c>
      <c r="E257" s="5" t="s">
        <v>385</v>
      </c>
      <c r="F257" t="s">
        <v>26</v>
      </c>
      <c r="G257">
        <v>7</v>
      </c>
      <c r="I257" s="4" t="str">
        <f t="shared" si="6"/>
        <v>PC07578SC249385</v>
      </c>
      <c r="J257" t="str">
        <f t="shared" si="7"/>
        <v>SC249385-PC07578-C-07</v>
      </c>
    </row>
    <row r="258" spans="1:10" ht="13.5">
      <c r="A258" s="5" t="s">
        <v>136</v>
      </c>
      <c r="B258" s="5" t="s">
        <v>1185</v>
      </c>
      <c r="C258" s="5" t="s">
        <v>136</v>
      </c>
      <c r="E258" s="5" t="s">
        <v>385</v>
      </c>
      <c r="F258" t="s">
        <v>22</v>
      </c>
      <c r="G258">
        <v>1</v>
      </c>
      <c r="I258" s="4" t="str">
        <f t="shared" si="6"/>
        <v>PC07578SC249410</v>
      </c>
      <c r="J258" t="str">
        <f t="shared" si="7"/>
        <v>SC249410</v>
      </c>
    </row>
    <row r="259" spans="1:10" ht="13.5">
      <c r="A259" s="5" t="s">
        <v>811</v>
      </c>
      <c r="B259" s="5" t="s">
        <v>1186</v>
      </c>
      <c r="C259" s="5" t="s">
        <v>136</v>
      </c>
      <c r="E259" s="5" t="s">
        <v>15</v>
      </c>
      <c r="F259" t="s">
        <v>34</v>
      </c>
      <c r="G259">
        <v>5</v>
      </c>
      <c r="I259" s="4" t="str">
        <f t="shared" ref="I259:I322" si="8">E259&amp;C259</f>
        <v>PC04924SC249410</v>
      </c>
      <c r="J259" t="str">
        <f t="shared" ref="J259:J322" si="9">A259</f>
        <v>SC249410-PC04924-E-05</v>
      </c>
    </row>
    <row r="260" spans="1:10" ht="13.5">
      <c r="A260" s="5" t="s">
        <v>812</v>
      </c>
      <c r="B260" s="5" t="s">
        <v>1187</v>
      </c>
      <c r="C260" s="5" t="s">
        <v>136</v>
      </c>
      <c r="E260" s="5" t="s">
        <v>316</v>
      </c>
      <c r="F260" t="s">
        <v>38</v>
      </c>
      <c r="G260">
        <v>2</v>
      </c>
      <c r="I260" s="4" t="str">
        <f t="shared" si="8"/>
        <v>PC04925SC249410</v>
      </c>
      <c r="J260" t="str">
        <f t="shared" si="9"/>
        <v>SC249410-PC04925-F-02</v>
      </c>
    </row>
    <row r="261" spans="1:10" ht="13.5">
      <c r="A261" s="5" t="s">
        <v>157</v>
      </c>
      <c r="B261" s="5" t="s">
        <v>1188</v>
      </c>
      <c r="C261" s="5" t="s">
        <v>157</v>
      </c>
      <c r="E261" s="5" t="s">
        <v>15</v>
      </c>
      <c r="F261" t="s">
        <v>30</v>
      </c>
      <c r="G261">
        <v>6</v>
      </c>
      <c r="I261" s="4" t="str">
        <f t="shared" si="8"/>
        <v>PC04924SC249417</v>
      </c>
      <c r="J261" t="str">
        <f t="shared" si="9"/>
        <v>SC249417</v>
      </c>
    </row>
    <row r="262" spans="1:10" ht="13.5">
      <c r="A262" s="5" t="s">
        <v>813</v>
      </c>
      <c r="B262" s="5" t="s">
        <v>1189</v>
      </c>
      <c r="C262" s="5" t="s">
        <v>169</v>
      </c>
      <c r="E262" s="5" t="s">
        <v>15</v>
      </c>
      <c r="F262" t="s">
        <v>46</v>
      </c>
      <c r="G262">
        <v>6</v>
      </c>
      <c r="I262" s="4" t="str">
        <f t="shared" si="8"/>
        <v>PC04924SC249421</v>
      </c>
      <c r="J262" t="str">
        <f t="shared" si="9"/>
        <v>SC249421-PC04924-H-06</v>
      </c>
    </row>
    <row r="263" spans="1:10" ht="13.5">
      <c r="A263" s="5" t="s">
        <v>814</v>
      </c>
      <c r="B263" s="5" t="s">
        <v>1190</v>
      </c>
      <c r="C263" s="5" t="s">
        <v>169</v>
      </c>
      <c r="E263" s="5" t="s">
        <v>385</v>
      </c>
      <c r="F263" t="s">
        <v>38</v>
      </c>
      <c r="G263">
        <v>2</v>
      </c>
      <c r="I263" s="4" t="str">
        <f t="shared" si="8"/>
        <v>PC07578SC249421</v>
      </c>
      <c r="J263" t="str">
        <f t="shared" si="9"/>
        <v>SC249421-PC07578-F-02</v>
      </c>
    </row>
    <row r="264" spans="1:10" ht="13.5">
      <c r="A264" s="5" t="s">
        <v>181</v>
      </c>
      <c r="B264" s="5" t="s">
        <v>1191</v>
      </c>
      <c r="C264" s="5" t="s">
        <v>181</v>
      </c>
      <c r="E264" s="5" t="s">
        <v>385</v>
      </c>
      <c r="F264" t="s">
        <v>38</v>
      </c>
      <c r="G264">
        <v>3</v>
      </c>
      <c r="I264" s="4" t="str">
        <f t="shared" si="8"/>
        <v>PC07578SC249426</v>
      </c>
      <c r="J264" t="str">
        <f t="shared" si="9"/>
        <v>SC249426</v>
      </c>
    </row>
    <row r="265" spans="1:10" ht="13.5">
      <c r="A265" s="5" t="s">
        <v>815</v>
      </c>
      <c r="B265" s="5" t="s">
        <v>1192</v>
      </c>
      <c r="C265" s="5" t="s">
        <v>181</v>
      </c>
      <c r="E265" s="5" t="s">
        <v>15</v>
      </c>
      <c r="F265" t="s">
        <v>30</v>
      </c>
      <c r="G265">
        <v>7</v>
      </c>
      <c r="I265" s="4" t="str">
        <f t="shared" si="8"/>
        <v>PC04924SC249426</v>
      </c>
      <c r="J265" t="str">
        <f t="shared" si="9"/>
        <v>SC249426-PC04924-D-07</v>
      </c>
    </row>
    <row r="266" spans="1:10" ht="13.5">
      <c r="A266" s="5" t="s">
        <v>816</v>
      </c>
      <c r="B266" s="5" t="s">
        <v>1193</v>
      </c>
      <c r="C266" s="5" t="s">
        <v>181</v>
      </c>
      <c r="E266" s="5" t="s">
        <v>316</v>
      </c>
      <c r="F266" t="s">
        <v>38</v>
      </c>
      <c r="G266">
        <v>3</v>
      </c>
      <c r="I266" s="4" t="str">
        <f t="shared" si="8"/>
        <v>PC04925SC249426</v>
      </c>
      <c r="J266" t="str">
        <f t="shared" si="9"/>
        <v>SC249426-PC04925-F-03</v>
      </c>
    </row>
    <row r="267" spans="1:10" ht="13.5">
      <c r="A267" s="5" t="s">
        <v>200</v>
      </c>
      <c r="B267" s="5" t="s">
        <v>1194</v>
      </c>
      <c r="C267" s="5" t="s">
        <v>200</v>
      </c>
      <c r="E267" s="5" t="s">
        <v>385</v>
      </c>
      <c r="F267" t="s">
        <v>42</v>
      </c>
      <c r="G267">
        <v>8</v>
      </c>
      <c r="I267" s="4" t="str">
        <f t="shared" si="8"/>
        <v>PC07578SC249433</v>
      </c>
      <c r="J267" t="str">
        <f t="shared" si="9"/>
        <v>SC249433</v>
      </c>
    </row>
    <row r="268" spans="1:10" ht="13.5">
      <c r="A268" s="5" t="s">
        <v>817</v>
      </c>
      <c r="B268" s="5" t="s">
        <v>1195</v>
      </c>
      <c r="C268" s="5" t="s">
        <v>200</v>
      </c>
      <c r="E268" s="5" t="s">
        <v>15</v>
      </c>
      <c r="F268" t="s">
        <v>22</v>
      </c>
      <c r="G268">
        <v>8</v>
      </c>
      <c r="I268" s="4" t="str">
        <f t="shared" si="8"/>
        <v>PC04924SC249433</v>
      </c>
      <c r="J268" t="str">
        <f t="shared" si="9"/>
        <v>SC249433-PC04924-B-08</v>
      </c>
    </row>
    <row r="269" spans="1:10" ht="13.5">
      <c r="A269" s="5" t="s">
        <v>818</v>
      </c>
      <c r="B269" s="5" t="s">
        <v>1196</v>
      </c>
      <c r="C269" s="5" t="s">
        <v>200</v>
      </c>
      <c r="E269" s="5" t="s">
        <v>316</v>
      </c>
      <c r="F269" t="s">
        <v>26</v>
      </c>
      <c r="G269">
        <v>4</v>
      </c>
      <c r="I269" s="4" t="str">
        <f t="shared" si="8"/>
        <v>PC04925SC249433</v>
      </c>
      <c r="J269" t="str">
        <f t="shared" si="9"/>
        <v>SC249433-PC04925-C-04</v>
      </c>
    </row>
    <row r="270" spans="1:10" ht="13.5">
      <c r="A270" s="5" t="s">
        <v>209</v>
      </c>
      <c r="B270" s="5" t="s">
        <v>1197</v>
      </c>
      <c r="C270" s="5" t="s">
        <v>209</v>
      </c>
      <c r="E270" s="5" t="s">
        <v>385</v>
      </c>
      <c r="F270" t="s">
        <v>34</v>
      </c>
      <c r="G270">
        <v>4</v>
      </c>
      <c r="I270" s="4" t="str">
        <f t="shared" si="8"/>
        <v>PC07578SC249436</v>
      </c>
      <c r="J270" t="str">
        <f t="shared" si="9"/>
        <v>SC249436</v>
      </c>
    </row>
    <row r="271" spans="1:10" ht="13.5">
      <c r="A271" s="5" t="s">
        <v>819</v>
      </c>
      <c r="B271" s="5" t="s">
        <v>1198</v>
      </c>
      <c r="C271" s="5" t="s">
        <v>209</v>
      </c>
      <c r="E271" s="5" t="s">
        <v>15</v>
      </c>
      <c r="F271" t="s">
        <v>34</v>
      </c>
      <c r="G271">
        <v>8</v>
      </c>
      <c r="I271" s="4" t="str">
        <f t="shared" si="8"/>
        <v>PC04924SC249436</v>
      </c>
      <c r="J271" t="str">
        <f t="shared" si="9"/>
        <v>SC249436-PC04924-E-08</v>
      </c>
    </row>
    <row r="272" spans="1:10" ht="13.5">
      <c r="A272" s="5" t="s">
        <v>820</v>
      </c>
      <c r="B272" s="5" t="s">
        <v>1199</v>
      </c>
      <c r="C272" s="5" t="s">
        <v>209</v>
      </c>
      <c r="E272" s="5" t="s">
        <v>316</v>
      </c>
      <c r="F272" t="s">
        <v>34</v>
      </c>
      <c r="G272">
        <v>4</v>
      </c>
      <c r="I272" s="4" t="str">
        <f t="shared" si="8"/>
        <v>PC04925SC249436</v>
      </c>
      <c r="J272" t="str">
        <f t="shared" si="9"/>
        <v>SC249436-PC04925-E-04</v>
      </c>
    </row>
    <row r="273" spans="1:10" ht="13.5">
      <c r="A273" s="5" t="s">
        <v>821</v>
      </c>
      <c r="B273" s="5" t="s">
        <v>1200</v>
      </c>
      <c r="C273" s="5" t="s">
        <v>239</v>
      </c>
      <c r="E273" s="5" t="s">
        <v>15</v>
      </c>
      <c r="F273" t="s">
        <v>42</v>
      </c>
      <c r="G273">
        <v>9</v>
      </c>
      <c r="I273" s="4" t="str">
        <f t="shared" si="8"/>
        <v>PC04924SC249447</v>
      </c>
      <c r="J273" t="str">
        <f t="shared" si="9"/>
        <v>SC249447-PC04924-G-09</v>
      </c>
    </row>
    <row r="274" spans="1:10" ht="13.5">
      <c r="A274" s="5" t="s">
        <v>822</v>
      </c>
      <c r="B274" s="5" t="s">
        <v>1201</v>
      </c>
      <c r="C274" s="5" t="s">
        <v>239</v>
      </c>
      <c r="E274" s="5" t="s">
        <v>316</v>
      </c>
      <c r="F274" t="s">
        <v>26</v>
      </c>
      <c r="G274">
        <v>5</v>
      </c>
      <c r="I274" s="4" t="str">
        <f t="shared" si="8"/>
        <v>PC04925SC249447</v>
      </c>
      <c r="J274" t="str">
        <f t="shared" si="9"/>
        <v>SC249447-PC04925-C-05</v>
      </c>
    </row>
    <row r="275" spans="1:10" ht="13.5">
      <c r="A275" s="5" t="s">
        <v>254</v>
      </c>
      <c r="B275" s="5" t="s">
        <v>1202</v>
      </c>
      <c r="C275" s="5" t="s">
        <v>254</v>
      </c>
      <c r="E275" s="5" t="s">
        <v>15</v>
      </c>
      <c r="F275" t="s">
        <v>30</v>
      </c>
      <c r="G275">
        <v>10</v>
      </c>
      <c r="I275" s="4" t="str">
        <f t="shared" si="8"/>
        <v>PC04924SC249452</v>
      </c>
      <c r="J275" t="str">
        <f t="shared" si="9"/>
        <v>SC249452</v>
      </c>
    </row>
    <row r="276" spans="1:10" ht="13.5">
      <c r="A276" s="5" t="s">
        <v>823</v>
      </c>
      <c r="B276" s="5" t="s">
        <v>1203</v>
      </c>
      <c r="C276" s="5" t="s">
        <v>325</v>
      </c>
      <c r="E276" s="5" t="s">
        <v>316</v>
      </c>
      <c r="F276" t="s">
        <v>46</v>
      </c>
      <c r="G276">
        <v>5</v>
      </c>
      <c r="I276" s="4" t="str">
        <f t="shared" si="8"/>
        <v>PC04925SC253182</v>
      </c>
      <c r="J276" t="str">
        <f t="shared" si="9"/>
        <v>SC253182-PC04925-H-05</v>
      </c>
    </row>
    <row r="277" spans="1:10" ht="13.5">
      <c r="A277" s="5" t="s">
        <v>824</v>
      </c>
      <c r="B277" s="5" t="s">
        <v>1204</v>
      </c>
      <c r="C277" s="5" t="s">
        <v>325</v>
      </c>
      <c r="E277" s="5" t="s">
        <v>385</v>
      </c>
      <c r="F277" t="s">
        <v>17</v>
      </c>
      <c r="G277">
        <v>1</v>
      </c>
      <c r="I277" s="4" t="str">
        <f t="shared" si="8"/>
        <v>PC07578SC253182</v>
      </c>
      <c r="J277" t="str">
        <f t="shared" si="9"/>
        <v>SC253182-PC07578-A-01</v>
      </c>
    </row>
    <row r="278" spans="1:10" ht="13.5">
      <c r="A278" s="5" t="s">
        <v>825</v>
      </c>
      <c r="B278" s="5" t="s">
        <v>1205</v>
      </c>
      <c r="C278" s="5" t="s">
        <v>333</v>
      </c>
      <c r="E278" s="5" t="s">
        <v>316</v>
      </c>
      <c r="F278" t="s">
        <v>30</v>
      </c>
      <c r="G278">
        <v>6</v>
      </c>
      <c r="I278" s="4" t="str">
        <f t="shared" si="8"/>
        <v>PC04925SC253186</v>
      </c>
      <c r="J278" t="str">
        <f t="shared" si="9"/>
        <v>SC253186-PC04925-D-06</v>
      </c>
    </row>
    <row r="279" spans="1:10" ht="13.5">
      <c r="A279" s="5" t="s">
        <v>826</v>
      </c>
      <c r="B279" s="5" t="s">
        <v>1206</v>
      </c>
      <c r="C279" s="5" t="s">
        <v>333</v>
      </c>
      <c r="E279" s="5" t="s">
        <v>385</v>
      </c>
      <c r="F279" t="s">
        <v>30</v>
      </c>
      <c r="G279">
        <v>6</v>
      </c>
      <c r="I279" s="4" t="str">
        <f t="shared" si="8"/>
        <v>PC07578SC253186</v>
      </c>
      <c r="J279" t="str">
        <f t="shared" si="9"/>
        <v>SC253186-PC07578-D-06</v>
      </c>
    </row>
    <row r="280" spans="1:10" ht="13.5">
      <c r="A280" s="5" t="s">
        <v>344</v>
      </c>
      <c r="B280" s="5" t="s">
        <v>1207</v>
      </c>
      <c r="C280" s="5" t="s">
        <v>344</v>
      </c>
      <c r="E280" s="5" t="s">
        <v>316</v>
      </c>
      <c r="F280" t="s">
        <v>26</v>
      </c>
      <c r="G280">
        <v>7</v>
      </c>
      <c r="I280" s="4" t="str">
        <f t="shared" si="8"/>
        <v>PC04925SC253193</v>
      </c>
      <c r="J280" t="str">
        <f t="shared" si="9"/>
        <v>SC253193</v>
      </c>
    </row>
    <row r="281" spans="1:10" ht="13.5">
      <c r="A281" s="5" t="s">
        <v>827</v>
      </c>
      <c r="B281" s="5" t="s">
        <v>1208</v>
      </c>
      <c r="C281" s="5" t="s">
        <v>356</v>
      </c>
      <c r="E281" s="5" t="s">
        <v>316</v>
      </c>
      <c r="F281" t="s">
        <v>26</v>
      </c>
      <c r="G281">
        <v>8</v>
      </c>
      <c r="I281" s="4" t="str">
        <f t="shared" si="8"/>
        <v>PC04925SC253200</v>
      </c>
      <c r="J281" t="str">
        <f t="shared" si="9"/>
        <v>SC253200-PC04925-C-08</v>
      </c>
    </row>
    <row r="282" spans="1:10" ht="13.5">
      <c r="A282" s="5" t="s">
        <v>828</v>
      </c>
      <c r="B282" s="5" t="s">
        <v>1209</v>
      </c>
      <c r="C282" s="5" t="s">
        <v>356</v>
      </c>
      <c r="E282" s="5" t="s">
        <v>385</v>
      </c>
      <c r="F282" t="s">
        <v>26</v>
      </c>
      <c r="G282">
        <v>8</v>
      </c>
      <c r="I282" s="4" t="str">
        <f t="shared" si="8"/>
        <v>PC07578SC253200</v>
      </c>
      <c r="J282" t="str">
        <f t="shared" si="9"/>
        <v>SC253200-PC07578-C-08</v>
      </c>
    </row>
    <row r="283" spans="1:10" ht="13.5">
      <c r="A283" s="5" t="s">
        <v>266</v>
      </c>
      <c r="B283" s="5" t="s">
        <v>1210</v>
      </c>
      <c r="C283" s="5" t="s">
        <v>266</v>
      </c>
      <c r="E283" s="5" t="s">
        <v>385</v>
      </c>
      <c r="F283" t="s">
        <v>26</v>
      </c>
      <c r="G283">
        <v>9</v>
      </c>
      <c r="I283" s="4" t="str">
        <f t="shared" si="8"/>
        <v>PC07578SC253845</v>
      </c>
      <c r="J283" t="str">
        <f t="shared" si="9"/>
        <v>SC253845</v>
      </c>
    </row>
    <row r="284" spans="1:10" ht="13.5">
      <c r="A284" s="5" t="s">
        <v>829</v>
      </c>
      <c r="B284" s="5" t="s">
        <v>1211</v>
      </c>
      <c r="C284" s="5" t="s">
        <v>266</v>
      </c>
      <c r="E284" s="5" t="s">
        <v>15</v>
      </c>
      <c r="F284" t="s">
        <v>46</v>
      </c>
      <c r="G284">
        <v>10</v>
      </c>
      <c r="I284" s="4" t="str">
        <f t="shared" si="8"/>
        <v>PC04924SC253845</v>
      </c>
      <c r="J284" t="str">
        <f t="shared" si="9"/>
        <v>SC253845-PC04924-H-10</v>
      </c>
    </row>
    <row r="285" spans="1:10" ht="13.5">
      <c r="A285" s="5" t="s">
        <v>830</v>
      </c>
      <c r="B285" s="5" t="s">
        <v>1212</v>
      </c>
      <c r="C285" s="5" t="s">
        <v>266</v>
      </c>
      <c r="E285" s="5" t="s">
        <v>316</v>
      </c>
      <c r="F285" t="s">
        <v>26</v>
      </c>
      <c r="G285">
        <v>9</v>
      </c>
      <c r="I285" s="4" t="str">
        <f t="shared" si="8"/>
        <v>PC04925SC253845</v>
      </c>
      <c r="J285" t="str">
        <f t="shared" si="9"/>
        <v>SC253845-PC04925-C-09</v>
      </c>
    </row>
    <row r="286" spans="1:10" ht="13.5">
      <c r="A286" s="5" t="s">
        <v>270</v>
      </c>
      <c r="B286" s="5" t="s">
        <v>1213</v>
      </c>
      <c r="C286" s="5" t="s">
        <v>270</v>
      </c>
      <c r="E286" s="5" t="s">
        <v>385</v>
      </c>
      <c r="F286" t="s">
        <v>30</v>
      </c>
      <c r="G286">
        <v>9</v>
      </c>
      <c r="I286" s="4" t="str">
        <f t="shared" si="8"/>
        <v>PC07578SC253846</v>
      </c>
      <c r="J286" t="str">
        <f t="shared" si="9"/>
        <v>SC253846</v>
      </c>
    </row>
    <row r="287" spans="1:10" ht="13.5">
      <c r="A287" s="5" t="s">
        <v>831</v>
      </c>
      <c r="B287" s="5" t="s">
        <v>1214</v>
      </c>
      <c r="C287" s="5" t="s">
        <v>270</v>
      </c>
      <c r="E287" s="5" t="s">
        <v>15</v>
      </c>
      <c r="F287" t="s">
        <v>17</v>
      </c>
      <c r="G287">
        <v>11</v>
      </c>
      <c r="I287" s="4" t="str">
        <f t="shared" si="8"/>
        <v>PC04924SC253846</v>
      </c>
      <c r="J287" t="str">
        <f t="shared" si="9"/>
        <v>SC253846-PC04924-A-11</v>
      </c>
    </row>
    <row r="288" spans="1:10" ht="13.5">
      <c r="A288" s="5" t="s">
        <v>832</v>
      </c>
      <c r="B288" s="5" t="s">
        <v>1215</v>
      </c>
      <c r="C288" s="5" t="s">
        <v>270</v>
      </c>
      <c r="E288" s="5" t="s">
        <v>316</v>
      </c>
      <c r="F288" t="s">
        <v>30</v>
      </c>
      <c r="G288">
        <v>9</v>
      </c>
      <c r="I288" s="4" t="str">
        <f t="shared" si="8"/>
        <v>PC04925SC253846</v>
      </c>
      <c r="J288" t="str">
        <f t="shared" si="9"/>
        <v>SC253846-PC04925-D-09</v>
      </c>
    </row>
    <row r="289" spans="1:10" ht="13.5">
      <c r="A289" s="5" t="s">
        <v>833</v>
      </c>
      <c r="B289" s="5" t="s">
        <v>1216</v>
      </c>
      <c r="C289" s="5" t="s">
        <v>369</v>
      </c>
      <c r="E289" s="5" t="s">
        <v>316</v>
      </c>
      <c r="F289" t="s">
        <v>34</v>
      </c>
      <c r="G289">
        <v>10</v>
      </c>
      <c r="I289" s="4" t="str">
        <f t="shared" si="8"/>
        <v>PC04925SC261528</v>
      </c>
      <c r="J289" t="str">
        <f t="shared" si="9"/>
        <v>SC261528-PC04925-E-10</v>
      </c>
    </row>
    <row r="290" spans="1:10" ht="13.5">
      <c r="A290" s="5" t="s">
        <v>834</v>
      </c>
      <c r="B290" s="5" t="s">
        <v>1217</v>
      </c>
      <c r="C290" s="5" t="s">
        <v>369</v>
      </c>
      <c r="E290" s="5" t="s">
        <v>385</v>
      </c>
      <c r="F290" t="s">
        <v>34</v>
      </c>
      <c r="G290">
        <v>11</v>
      </c>
      <c r="I290" s="4" t="str">
        <f t="shared" si="8"/>
        <v>PC07578SC261528</v>
      </c>
      <c r="J290" t="str">
        <f t="shared" si="9"/>
        <v>SC261528-PC07578-E-11</v>
      </c>
    </row>
    <row r="291" spans="1:10" ht="13.5">
      <c r="A291" s="5" t="s">
        <v>406</v>
      </c>
      <c r="B291" s="5" t="s">
        <v>1218</v>
      </c>
      <c r="C291" s="5" t="s">
        <v>406</v>
      </c>
      <c r="E291" s="5" t="s">
        <v>385</v>
      </c>
      <c r="F291" t="s">
        <v>42</v>
      </c>
      <c r="G291">
        <v>4</v>
      </c>
      <c r="I291" s="4" t="str">
        <f t="shared" si="8"/>
        <v>PC07578SC304090</v>
      </c>
      <c r="J291" t="str">
        <f t="shared" si="9"/>
        <v>SC304090</v>
      </c>
    </row>
    <row r="292" spans="1:10" ht="13.5">
      <c r="A292" s="5" t="s">
        <v>409</v>
      </c>
      <c r="B292" s="5" t="s">
        <v>1219</v>
      </c>
      <c r="C292" s="5" t="s">
        <v>409</v>
      </c>
      <c r="E292" s="5" t="s">
        <v>385</v>
      </c>
      <c r="F292" t="s">
        <v>22</v>
      </c>
      <c r="G292">
        <v>5</v>
      </c>
      <c r="I292" s="4" t="str">
        <f t="shared" si="8"/>
        <v>PC07578SC304930</v>
      </c>
      <c r="J292" t="str">
        <f t="shared" si="9"/>
        <v>SC304930</v>
      </c>
    </row>
    <row r="293" spans="1:10" ht="13.5">
      <c r="A293" s="5" t="s">
        <v>398</v>
      </c>
      <c r="B293" s="5" t="s">
        <v>1220</v>
      </c>
      <c r="C293" s="5" t="s">
        <v>398</v>
      </c>
      <c r="E293" s="5" t="s">
        <v>385</v>
      </c>
      <c r="F293" t="s">
        <v>26</v>
      </c>
      <c r="G293">
        <v>3</v>
      </c>
      <c r="I293" s="4" t="str">
        <f t="shared" si="8"/>
        <v>PC07578SC304940</v>
      </c>
      <c r="J293" t="str">
        <f t="shared" si="9"/>
        <v>SC304940</v>
      </c>
    </row>
    <row r="294" spans="1:10" ht="13.5">
      <c r="A294" s="5" t="s">
        <v>444</v>
      </c>
      <c r="B294" s="5" t="s">
        <v>1221</v>
      </c>
      <c r="C294" s="5" t="s">
        <v>444</v>
      </c>
      <c r="E294" s="5" t="s">
        <v>440</v>
      </c>
      <c r="F294" t="s">
        <v>26</v>
      </c>
      <c r="G294">
        <v>1</v>
      </c>
      <c r="I294" s="4" t="str">
        <f t="shared" si="8"/>
        <v>PC22190SC502453</v>
      </c>
      <c r="J294" t="str">
        <f t="shared" si="9"/>
        <v>SC502453</v>
      </c>
    </row>
    <row r="295" spans="1:10" ht="13.5">
      <c r="A295" s="5" t="s">
        <v>673</v>
      </c>
      <c r="B295" s="5" t="s">
        <v>1222</v>
      </c>
      <c r="C295" s="5" t="s">
        <v>673</v>
      </c>
      <c r="E295" s="5" t="s">
        <v>600</v>
      </c>
      <c r="F295" t="s">
        <v>26</v>
      </c>
      <c r="G295">
        <v>6</v>
      </c>
      <c r="I295" s="4" t="str">
        <f t="shared" si="8"/>
        <v>PC22192SC552950</v>
      </c>
      <c r="J295" t="str">
        <f t="shared" si="9"/>
        <v>SC552950</v>
      </c>
    </row>
    <row r="296" spans="1:10" ht="13.5">
      <c r="A296" s="5" t="s">
        <v>529</v>
      </c>
      <c r="B296" s="5" t="s">
        <v>1223</v>
      </c>
      <c r="C296" s="5" t="s">
        <v>529</v>
      </c>
      <c r="E296" s="5" t="s">
        <v>440</v>
      </c>
      <c r="F296" t="s">
        <v>22</v>
      </c>
      <c r="G296">
        <v>7</v>
      </c>
      <c r="I296" s="4" t="str">
        <f t="shared" si="8"/>
        <v>PC22190SC552964</v>
      </c>
      <c r="J296" t="str">
        <f t="shared" si="9"/>
        <v>SC552964</v>
      </c>
    </row>
    <row r="297" spans="1:10" ht="13.5">
      <c r="A297" s="5" t="s">
        <v>678</v>
      </c>
      <c r="B297" s="5" t="s">
        <v>1224</v>
      </c>
      <c r="C297" s="5" t="s">
        <v>678</v>
      </c>
      <c r="E297" s="5" t="s">
        <v>600</v>
      </c>
      <c r="F297" t="s">
        <v>38</v>
      </c>
      <c r="G297">
        <v>6</v>
      </c>
      <c r="I297" s="4" t="str">
        <f t="shared" si="8"/>
        <v>PC22192SC552978</v>
      </c>
      <c r="J297" t="str">
        <f t="shared" si="9"/>
        <v>SC552978</v>
      </c>
    </row>
    <row r="298" spans="1:10" ht="13.5">
      <c r="A298" s="5" t="s">
        <v>511</v>
      </c>
      <c r="B298" s="5" t="s">
        <v>1225</v>
      </c>
      <c r="C298" s="5" t="s">
        <v>511</v>
      </c>
      <c r="E298" s="5" t="s">
        <v>440</v>
      </c>
      <c r="F298" t="s">
        <v>17</v>
      </c>
      <c r="G298">
        <v>6</v>
      </c>
      <c r="I298" s="4" t="str">
        <f t="shared" si="8"/>
        <v>PC22190SC552993</v>
      </c>
      <c r="J298" t="str">
        <f t="shared" si="9"/>
        <v>SC552993</v>
      </c>
    </row>
    <row r="299" spans="1:10" ht="13.5">
      <c r="A299" s="5" t="s">
        <v>622</v>
      </c>
      <c r="B299" s="5" t="s">
        <v>1226</v>
      </c>
      <c r="C299" s="5" t="s">
        <v>622</v>
      </c>
      <c r="E299" s="5" t="s">
        <v>600</v>
      </c>
      <c r="F299" t="s">
        <v>34</v>
      </c>
      <c r="G299">
        <v>2</v>
      </c>
      <c r="I299" s="4" t="str">
        <f t="shared" si="8"/>
        <v>PC22192SC553007</v>
      </c>
      <c r="J299" t="str">
        <f t="shared" si="9"/>
        <v>SC553007</v>
      </c>
    </row>
    <row r="300" spans="1:10" ht="13.5">
      <c r="A300" s="5" t="s">
        <v>515</v>
      </c>
      <c r="B300" s="5" t="s">
        <v>1227</v>
      </c>
      <c r="C300" s="5" t="s">
        <v>515</v>
      </c>
      <c r="E300" s="5" t="s">
        <v>440</v>
      </c>
      <c r="F300" t="s">
        <v>26</v>
      </c>
      <c r="G300">
        <v>6</v>
      </c>
      <c r="I300" s="4" t="str">
        <f t="shared" si="8"/>
        <v>PC22190SC553021</v>
      </c>
      <c r="J300" t="str">
        <f t="shared" si="9"/>
        <v>SC553021</v>
      </c>
    </row>
    <row r="301" spans="1:10" ht="13.5">
      <c r="A301" s="5" t="s">
        <v>462</v>
      </c>
      <c r="B301" s="5" t="s">
        <v>1228</v>
      </c>
      <c r="C301" s="5" t="s">
        <v>462</v>
      </c>
      <c r="E301" s="5" t="s">
        <v>440</v>
      </c>
      <c r="F301" t="s">
        <v>34</v>
      </c>
      <c r="G301">
        <v>2</v>
      </c>
      <c r="I301" s="4" t="str">
        <f t="shared" si="8"/>
        <v>PC22190SC502445</v>
      </c>
      <c r="J301" t="str">
        <f t="shared" si="9"/>
        <v>SC502445</v>
      </c>
    </row>
    <row r="302" spans="1:10" ht="13.5">
      <c r="A302" s="5" t="s">
        <v>735</v>
      </c>
      <c r="B302" s="5" t="s">
        <v>1229</v>
      </c>
      <c r="C302" s="5" t="s">
        <v>735</v>
      </c>
      <c r="E302" s="5" t="s">
        <v>600</v>
      </c>
      <c r="F302" t="s">
        <v>46</v>
      </c>
      <c r="G302">
        <v>10</v>
      </c>
      <c r="I302" s="4" t="str">
        <f t="shared" si="8"/>
        <v>PC22192SC502446</v>
      </c>
      <c r="J302" t="str">
        <f t="shared" si="9"/>
        <v>SC502446</v>
      </c>
    </row>
    <row r="303" spans="1:10" ht="13.5">
      <c r="A303" s="5" t="s">
        <v>570</v>
      </c>
      <c r="B303" s="5" t="s">
        <v>1230</v>
      </c>
      <c r="C303" s="5" t="s">
        <v>570</v>
      </c>
      <c r="E303" s="5" t="s">
        <v>440</v>
      </c>
      <c r="F303" t="s">
        <v>30</v>
      </c>
      <c r="G303">
        <v>10</v>
      </c>
      <c r="I303" s="4" t="str">
        <f t="shared" si="8"/>
        <v>PC22190SC502449</v>
      </c>
      <c r="J303" t="str">
        <f t="shared" si="9"/>
        <v>SC502449</v>
      </c>
    </row>
    <row r="304" spans="1:10" ht="13.5">
      <c r="A304" s="5" t="s">
        <v>468</v>
      </c>
      <c r="B304" s="5" t="s">
        <v>1231</v>
      </c>
      <c r="C304" s="5" t="s">
        <v>468</v>
      </c>
      <c r="E304" s="5" t="s">
        <v>440</v>
      </c>
      <c r="F304" t="s">
        <v>46</v>
      </c>
      <c r="G304">
        <v>2</v>
      </c>
      <c r="I304" s="4" t="str">
        <f t="shared" si="8"/>
        <v>PC22190SC502450</v>
      </c>
      <c r="J304" t="str">
        <f t="shared" si="9"/>
        <v>SC502450</v>
      </c>
    </row>
    <row r="305" spans="1:10" ht="13.5">
      <c r="A305" s="5" t="s">
        <v>835</v>
      </c>
      <c r="B305" s="5" t="s">
        <v>1232</v>
      </c>
      <c r="C305" s="5" t="s">
        <v>23</v>
      </c>
      <c r="E305" s="5" t="s">
        <v>15</v>
      </c>
      <c r="F305" t="s">
        <v>22</v>
      </c>
      <c r="G305">
        <v>1</v>
      </c>
      <c r="I305" s="4" t="str">
        <f t="shared" si="8"/>
        <v>PC04924SC249359</v>
      </c>
      <c r="J305" t="str">
        <f t="shared" si="9"/>
        <v>SC249359-PC04924-B-01</v>
      </c>
    </row>
    <row r="306" spans="1:10" ht="13.5">
      <c r="A306" s="5" t="s">
        <v>836</v>
      </c>
      <c r="B306" s="5" t="s">
        <v>1233</v>
      </c>
      <c r="C306" s="5" t="s">
        <v>23</v>
      </c>
      <c r="E306" s="5" t="s">
        <v>316</v>
      </c>
      <c r="F306" t="s">
        <v>17</v>
      </c>
      <c r="G306">
        <v>1</v>
      </c>
      <c r="I306" s="4" t="str">
        <f t="shared" si="8"/>
        <v>PC04925SC249359</v>
      </c>
      <c r="J306" t="str">
        <f t="shared" si="9"/>
        <v>SC249359-PC04925-A-01</v>
      </c>
    </row>
    <row r="307" spans="1:10" ht="13.5">
      <c r="A307" s="5" t="s">
        <v>837</v>
      </c>
      <c r="B307" s="5" t="s">
        <v>1234</v>
      </c>
      <c r="C307" s="5" t="s">
        <v>31</v>
      </c>
      <c r="E307" s="5" t="s">
        <v>15</v>
      </c>
      <c r="F307" t="s">
        <v>30</v>
      </c>
      <c r="G307">
        <v>1</v>
      </c>
      <c r="I307" s="4" t="str">
        <f t="shared" si="8"/>
        <v>PC04924SC249361</v>
      </c>
      <c r="J307" t="str">
        <f t="shared" si="9"/>
        <v>SC249361-PC04924-D-01</v>
      </c>
    </row>
    <row r="308" spans="1:10" ht="13.5">
      <c r="A308" s="5" t="s">
        <v>838</v>
      </c>
      <c r="B308" s="5" t="s">
        <v>1235</v>
      </c>
      <c r="C308" s="5" t="s">
        <v>31</v>
      </c>
      <c r="E308" s="5" t="s">
        <v>316</v>
      </c>
      <c r="F308" t="s">
        <v>17</v>
      </c>
      <c r="G308">
        <v>10</v>
      </c>
      <c r="I308" s="4" t="str">
        <f t="shared" si="8"/>
        <v>PC04925SC249361</v>
      </c>
      <c r="J308" t="str">
        <f t="shared" si="9"/>
        <v>SC249361-PC04925-A-10</v>
      </c>
    </row>
    <row r="309" spans="1:10" ht="13.5">
      <c r="A309" s="5" t="s">
        <v>839</v>
      </c>
      <c r="B309" s="5" t="s">
        <v>1236</v>
      </c>
      <c r="C309" s="5" t="s">
        <v>31</v>
      </c>
      <c r="E309" s="5" t="s">
        <v>316</v>
      </c>
      <c r="F309" t="s">
        <v>22</v>
      </c>
      <c r="G309">
        <v>1</v>
      </c>
      <c r="I309" s="4" t="str">
        <f t="shared" si="8"/>
        <v>PC04925SC249361</v>
      </c>
      <c r="J309" t="str">
        <f t="shared" si="9"/>
        <v>SC249361-PC04925-B-01</v>
      </c>
    </row>
    <row r="310" spans="1:10" ht="13.5">
      <c r="A310" s="5" t="s">
        <v>43</v>
      </c>
      <c r="B310" s="5" t="s">
        <v>1237</v>
      </c>
      <c r="C310" s="5" t="s">
        <v>43</v>
      </c>
      <c r="E310" s="5" t="s">
        <v>385</v>
      </c>
      <c r="F310" t="s">
        <v>26</v>
      </c>
      <c r="G310">
        <v>1</v>
      </c>
      <c r="I310" s="4" t="str">
        <f t="shared" si="8"/>
        <v>PC07578SC249364</v>
      </c>
      <c r="J310" t="str">
        <f t="shared" si="9"/>
        <v>SC249364</v>
      </c>
    </row>
    <row r="311" spans="1:10" ht="13.5">
      <c r="A311" s="5" t="s">
        <v>840</v>
      </c>
      <c r="B311" s="5" t="s">
        <v>1238</v>
      </c>
      <c r="C311" s="5" t="s">
        <v>43</v>
      </c>
      <c r="E311" s="5" t="s">
        <v>15</v>
      </c>
      <c r="F311" t="s">
        <v>42</v>
      </c>
      <c r="G311">
        <v>1</v>
      </c>
      <c r="I311" s="4" t="str">
        <f t="shared" si="8"/>
        <v>PC04924SC249364</v>
      </c>
      <c r="J311" t="str">
        <f t="shared" si="9"/>
        <v>SC249364-PC04924-G-01</v>
      </c>
    </row>
    <row r="312" spans="1:10" ht="13.5">
      <c r="A312" s="5" t="s">
        <v>841</v>
      </c>
      <c r="B312" s="5" t="s">
        <v>1239</v>
      </c>
      <c r="C312" s="5" t="s">
        <v>43</v>
      </c>
      <c r="E312" s="5" t="s">
        <v>316</v>
      </c>
      <c r="F312" t="s">
        <v>26</v>
      </c>
      <c r="G312">
        <v>1</v>
      </c>
      <c r="I312" s="4" t="str">
        <f t="shared" si="8"/>
        <v>PC04925SC249364</v>
      </c>
      <c r="J312" t="str">
        <f t="shared" si="9"/>
        <v>SC249364-PC04925-C-01</v>
      </c>
    </row>
    <row r="313" spans="1:10" ht="13.5">
      <c r="A313" s="5" t="s">
        <v>57</v>
      </c>
      <c r="B313" s="5" t="s">
        <v>1240</v>
      </c>
      <c r="C313" s="5" t="s">
        <v>57</v>
      </c>
      <c r="E313" s="5" t="s">
        <v>385</v>
      </c>
      <c r="F313" t="s">
        <v>34</v>
      </c>
      <c r="G313">
        <v>1</v>
      </c>
      <c r="I313" s="4" t="str">
        <f t="shared" si="8"/>
        <v>PC07578SC249369</v>
      </c>
      <c r="J313" t="str">
        <f t="shared" si="9"/>
        <v>SC249369</v>
      </c>
    </row>
    <row r="314" spans="1:10" ht="13.5">
      <c r="A314" s="5" t="s">
        <v>842</v>
      </c>
      <c r="B314" s="5" t="s">
        <v>1241</v>
      </c>
      <c r="C314" s="5" t="s">
        <v>57</v>
      </c>
      <c r="E314" s="5" t="s">
        <v>15</v>
      </c>
      <c r="F314" t="s">
        <v>26</v>
      </c>
      <c r="G314">
        <v>2</v>
      </c>
      <c r="I314" s="4" t="str">
        <f t="shared" si="8"/>
        <v>PC04924SC249369</v>
      </c>
      <c r="J314" t="str">
        <f t="shared" si="9"/>
        <v>SC249369-PC04924-C-02</v>
      </c>
    </row>
    <row r="315" spans="1:10" ht="13.5">
      <c r="A315" s="5" t="s">
        <v>843</v>
      </c>
      <c r="B315" s="5" t="s">
        <v>1242</v>
      </c>
      <c r="C315" s="5" t="s">
        <v>57</v>
      </c>
      <c r="E315" s="5" t="s">
        <v>316</v>
      </c>
      <c r="F315" t="s">
        <v>34</v>
      </c>
      <c r="G315">
        <v>1</v>
      </c>
      <c r="I315" s="4" t="str">
        <f t="shared" si="8"/>
        <v>PC04925SC249369</v>
      </c>
      <c r="J315" t="str">
        <f t="shared" si="9"/>
        <v>SC249369-PC04925-E-01</v>
      </c>
    </row>
    <row r="316" spans="1:10" ht="13.5">
      <c r="A316" s="5" t="s">
        <v>66</v>
      </c>
      <c r="B316" s="5" t="s">
        <v>1243</v>
      </c>
      <c r="C316" s="5" t="s">
        <v>66</v>
      </c>
      <c r="E316" s="5" t="s">
        <v>15</v>
      </c>
      <c r="F316" t="s">
        <v>38</v>
      </c>
      <c r="G316">
        <v>2</v>
      </c>
      <c r="I316" s="4" t="str">
        <f t="shared" si="8"/>
        <v>PC04924SC249384</v>
      </c>
      <c r="J316" t="str">
        <f t="shared" si="9"/>
        <v>SC249384</v>
      </c>
    </row>
    <row r="317" spans="1:10" ht="13.5">
      <c r="A317" s="5" t="s">
        <v>72</v>
      </c>
      <c r="B317" s="5" t="s">
        <v>1244</v>
      </c>
      <c r="C317" s="5" t="s">
        <v>72</v>
      </c>
      <c r="E317" s="5" t="s">
        <v>15</v>
      </c>
      <c r="F317" t="s">
        <v>46</v>
      </c>
      <c r="G317">
        <v>2</v>
      </c>
      <c r="I317" s="4" t="str">
        <f t="shared" si="8"/>
        <v>PC04924SC249386</v>
      </c>
      <c r="J317" t="str">
        <f t="shared" si="9"/>
        <v>SC249386</v>
      </c>
    </row>
    <row r="318" spans="1:10" ht="13.5">
      <c r="A318" s="5" t="s">
        <v>79</v>
      </c>
      <c r="B318" s="5" t="s">
        <v>1245</v>
      </c>
      <c r="C318" s="5" t="s">
        <v>79</v>
      </c>
      <c r="E318" s="5" t="s">
        <v>15</v>
      </c>
      <c r="F318" t="s">
        <v>22</v>
      </c>
      <c r="G318">
        <v>3</v>
      </c>
      <c r="I318" s="4" t="str">
        <f t="shared" si="8"/>
        <v>PC04924SC249389</v>
      </c>
      <c r="J318" t="str">
        <f t="shared" si="9"/>
        <v>SC249389</v>
      </c>
    </row>
    <row r="319" spans="1:10" ht="13.5">
      <c r="A319" s="5" t="s">
        <v>88</v>
      </c>
      <c r="B319" s="5" t="s">
        <v>1246</v>
      </c>
      <c r="C319" s="5" t="s">
        <v>88</v>
      </c>
      <c r="E319" s="5" t="s">
        <v>15</v>
      </c>
      <c r="F319" t="s">
        <v>34</v>
      </c>
      <c r="G319">
        <v>3</v>
      </c>
      <c r="I319" s="4" t="str">
        <f t="shared" si="8"/>
        <v>PC04924SC249392</v>
      </c>
      <c r="J319" t="str">
        <f t="shared" si="9"/>
        <v>SC249392</v>
      </c>
    </row>
    <row r="320" spans="1:10" ht="13.5">
      <c r="A320" s="5" t="s">
        <v>127</v>
      </c>
      <c r="B320" s="5" t="s">
        <v>1247</v>
      </c>
      <c r="C320" s="5" t="s">
        <v>127</v>
      </c>
      <c r="E320" s="5" t="s">
        <v>15</v>
      </c>
      <c r="F320" t="s">
        <v>22</v>
      </c>
      <c r="G320">
        <v>5</v>
      </c>
      <c r="I320" s="4" t="str">
        <f t="shared" si="8"/>
        <v>PC04924SC249407</v>
      </c>
      <c r="J320" t="str">
        <f t="shared" si="9"/>
        <v>SC249407</v>
      </c>
    </row>
    <row r="321" spans="1:10" ht="13.5">
      <c r="A321" s="5" t="s">
        <v>139</v>
      </c>
      <c r="B321" s="5" t="s">
        <v>1248</v>
      </c>
      <c r="C321" s="5" t="s">
        <v>139</v>
      </c>
      <c r="E321" s="5" t="s">
        <v>385</v>
      </c>
      <c r="F321" t="s">
        <v>42</v>
      </c>
      <c r="G321">
        <v>2</v>
      </c>
      <c r="I321" s="4" t="str">
        <f t="shared" si="8"/>
        <v>PC07578SC249411</v>
      </c>
      <c r="J321" t="str">
        <f t="shared" si="9"/>
        <v>SC249411</v>
      </c>
    </row>
    <row r="322" spans="1:10" ht="13.5">
      <c r="A322" s="5" t="s">
        <v>844</v>
      </c>
      <c r="B322" s="5" t="s">
        <v>1249</v>
      </c>
      <c r="C322" s="5" t="s">
        <v>139</v>
      </c>
      <c r="E322" s="5" t="s">
        <v>15</v>
      </c>
      <c r="F322" t="s">
        <v>38</v>
      </c>
      <c r="G322">
        <v>5</v>
      </c>
      <c r="I322" s="4" t="str">
        <f t="shared" si="8"/>
        <v>PC04924SC249411</v>
      </c>
      <c r="J322" t="str">
        <f t="shared" si="9"/>
        <v>SC249411-PC04924-F-05</v>
      </c>
    </row>
    <row r="323" spans="1:10" ht="13.5">
      <c r="A323" s="5" t="s">
        <v>845</v>
      </c>
      <c r="B323" s="5" t="s">
        <v>1250</v>
      </c>
      <c r="C323" s="5" t="s">
        <v>139</v>
      </c>
      <c r="E323" s="5" t="s">
        <v>316</v>
      </c>
      <c r="F323" t="s">
        <v>42</v>
      </c>
      <c r="G323">
        <v>2</v>
      </c>
      <c r="I323" s="4" t="str">
        <f t="shared" ref="I323:I386" si="10">E323&amp;C323</f>
        <v>PC04925SC249411</v>
      </c>
      <c r="J323" t="str">
        <f t="shared" ref="J323:J386" si="11">A323</f>
        <v>SC249411-PC04925-G-02</v>
      </c>
    </row>
    <row r="324" spans="1:10" ht="13.5">
      <c r="A324" s="5" t="s">
        <v>149</v>
      </c>
      <c r="B324" s="5" t="s">
        <v>1251</v>
      </c>
      <c r="C324" s="5" t="s">
        <v>149</v>
      </c>
      <c r="E324" s="5" t="s">
        <v>385</v>
      </c>
      <c r="F324" t="s">
        <v>46</v>
      </c>
      <c r="G324">
        <v>2</v>
      </c>
      <c r="I324" s="4" t="str">
        <f t="shared" si="10"/>
        <v>PC07578SC249414</v>
      </c>
      <c r="J324" t="str">
        <f t="shared" si="11"/>
        <v>SC249414</v>
      </c>
    </row>
    <row r="325" spans="1:10" ht="13.5">
      <c r="A325" s="5" t="s">
        <v>846</v>
      </c>
      <c r="B325" s="5" t="s">
        <v>1252</v>
      </c>
      <c r="C325" s="5" t="s">
        <v>149</v>
      </c>
      <c r="E325" s="5" t="s">
        <v>15</v>
      </c>
      <c r="F325" t="s">
        <v>17</v>
      </c>
      <c r="G325">
        <v>6</v>
      </c>
      <c r="I325" s="4" t="str">
        <f t="shared" si="10"/>
        <v>PC04924SC249414</v>
      </c>
      <c r="J325" t="str">
        <f t="shared" si="11"/>
        <v>SC249414-PC04924-A-06</v>
      </c>
    </row>
    <row r="326" spans="1:10" ht="13.5">
      <c r="A326" s="5" t="s">
        <v>847</v>
      </c>
      <c r="B326" s="5" t="s">
        <v>1253</v>
      </c>
      <c r="C326" s="5" t="s">
        <v>149</v>
      </c>
      <c r="E326" s="5" t="s">
        <v>316</v>
      </c>
      <c r="F326" t="s">
        <v>46</v>
      </c>
      <c r="G326">
        <v>2</v>
      </c>
      <c r="I326" s="4" t="str">
        <f t="shared" si="10"/>
        <v>PC04925SC249414</v>
      </c>
      <c r="J326" t="str">
        <f t="shared" si="11"/>
        <v>SC249414-PC04925-H-02</v>
      </c>
    </row>
    <row r="327" spans="1:10" ht="13.5">
      <c r="A327" s="5" t="s">
        <v>848</v>
      </c>
      <c r="B327" s="5" t="s">
        <v>1254</v>
      </c>
      <c r="C327" s="5" t="s">
        <v>154</v>
      </c>
      <c r="E327" s="5" t="s">
        <v>15</v>
      </c>
      <c r="F327" t="s">
        <v>26</v>
      </c>
      <c r="G327">
        <v>6</v>
      </c>
      <c r="I327" s="4" t="str">
        <f t="shared" si="10"/>
        <v>PC04924SC249416</v>
      </c>
      <c r="J327" t="str">
        <f t="shared" si="11"/>
        <v>SC249416-PC04924-C-06</v>
      </c>
    </row>
    <row r="328" spans="1:10" ht="13.5">
      <c r="A328" s="5" t="s">
        <v>849</v>
      </c>
      <c r="B328" s="5" t="s">
        <v>1255</v>
      </c>
      <c r="C328" s="5" t="s">
        <v>154</v>
      </c>
      <c r="E328" s="5" t="s">
        <v>316</v>
      </c>
      <c r="F328" t="s">
        <v>17</v>
      </c>
      <c r="G328">
        <v>3</v>
      </c>
      <c r="I328" s="4" t="str">
        <f t="shared" si="10"/>
        <v>PC04925SC249416</v>
      </c>
      <c r="J328" t="str">
        <f t="shared" si="11"/>
        <v>SC249416-PC04925-A-03</v>
      </c>
    </row>
    <row r="329" spans="1:10" ht="13.5">
      <c r="A329" s="5" t="s">
        <v>850</v>
      </c>
      <c r="B329" s="5" t="s">
        <v>1256</v>
      </c>
      <c r="C329" s="5" t="s">
        <v>160</v>
      </c>
      <c r="E329" s="5" t="s">
        <v>15</v>
      </c>
      <c r="F329" t="s">
        <v>34</v>
      </c>
      <c r="G329">
        <v>6</v>
      </c>
      <c r="I329" s="4" t="str">
        <f t="shared" si="10"/>
        <v>PC04924SC249418</v>
      </c>
      <c r="J329" t="str">
        <f t="shared" si="11"/>
        <v>SC249418-PC04924-E-06</v>
      </c>
    </row>
    <row r="330" spans="1:10" ht="13.5">
      <c r="A330" s="5" t="s">
        <v>851</v>
      </c>
      <c r="B330" s="5" t="s">
        <v>1257</v>
      </c>
      <c r="C330" s="5" t="s">
        <v>160</v>
      </c>
      <c r="E330" s="5" t="s">
        <v>316</v>
      </c>
      <c r="F330" t="s">
        <v>22</v>
      </c>
      <c r="G330">
        <v>3</v>
      </c>
      <c r="I330" s="4" t="str">
        <f t="shared" si="10"/>
        <v>PC04925SC249418</v>
      </c>
      <c r="J330" t="str">
        <f t="shared" si="11"/>
        <v>SC249418-PC04925-B-03</v>
      </c>
    </row>
    <row r="331" spans="1:10" ht="13.5">
      <c r="A331" s="5" t="s">
        <v>852</v>
      </c>
      <c r="B331" s="5" t="s">
        <v>1258</v>
      </c>
      <c r="C331" s="5" t="s">
        <v>163</v>
      </c>
      <c r="E331" s="5" t="s">
        <v>15</v>
      </c>
      <c r="F331" t="s">
        <v>38</v>
      </c>
      <c r="G331">
        <v>6</v>
      </c>
      <c r="I331" s="4" t="str">
        <f t="shared" si="10"/>
        <v>PC04924SC249419</v>
      </c>
      <c r="J331" t="str">
        <f t="shared" si="11"/>
        <v>SC249419-PC04924-F-06</v>
      </c>
    </row>
    <row r="332" spans="1:10" ht="13.5">
      <c r="A332" s="5" t="s">
        <v>853</v>
      </c>
      <c r="B332" s="5" t="s">
        <v>1259</v>
      </c>
      <c r="C332" s="5" t="s">
        <v>163</v>
      </c>
      <c r="E332" s="5" t="s">
        <v>316</v>
      </c>
      <c r="F332" t="s">
        <v>26</v>
      </c>
      <c r="G332">
        <v>3</v>
      </c>
      <c r="I332" s="4" t="str">
        <f t="shared" si="10"/>
        <v>PC04925SC249419</v>
      </c>
      <c r="J332" t="str">
        <f t="shared" si="11"/>
        <v>SC249419-PC04925-C-03</v>
      </c>
    </row>
    <row r="333" spans="1:10" ht="13.5">
      <c r="A333" s="5" t="s">
        <v>175</v>
      </c>
      <c r="B333" s="5" t="s">
        <v>1260</v>
      </c>
      <c r="C333" s="5" t="s">
        <v>175</v>
      </c>
      <c r="E333" s="5" t="s">
        <v>385</v>
      </c>
      <c r="F333" t="s">
        <v>34</v>
      </c>
      <c r="G333">
        <v>3</v>
      </c>
      <c r="I333" s="4" t="str">
        <f t="shared" si="10"/>
        <v>PC07578SC249424</v>
      </c>
      <c r="J333" t="str">
        <f t="shared" si="11"/>
        <v>SC249424</v>
      </c>
    </row>
    <row r="334" spans="1:10" ht="13.5">
      <c r="A334" s="5" t="s">
        <v>854</v>
      </c>
      <c r="B334" s="5" t="s">
        <v>1261</v>
      </c>
      <c r="C334" s="5" t="s">
        <v>175</v>
      </c>
      <c r="E334" s="5" t="s">
        <v>15</v>
      </c>
      <c r="F334" t="s">
        <v>22</v>
      </c>
      <c r="G334">
        <v>7</v>
      </c>
      <c r="I334" s="4" t="str">
        <f t="shared" si="10"/>
        <v>PC04924SC249424</v>
      </c>
      <c r="J334" t="str">
        <f t="shared" si="11"/>
        <v>SC249424-PC04924-B-07</v>
      </c>
    </row>
    <row r="335" spans="1:10" ht="13.5">
      <c r="A335" s="5" t="s">
        <v>855</v>
      </c>
      <c r="B335" s="5" t="s">
        <v>1262</v>
      </c>
      <c r="C335" s="5" t="s">
        <v>175</v>
      </c>
      <c r="E335" s="5" t="s">
        <v>316</v>
      </c>
      <c r="F335" t="s">
        <v>34</v>
      </c>
      <c r="G335">
        <v>3</v>
      </c>
      <c r="I335" s="4" t="str">
        <f t="shared" si="10"/>
        <v>PC04925SC249424</v>
      </c>
      <c r="J335" t="str">
        <f t="shared" si="11"/>
        <v>SC249424-PC04925-E-03</v>
      </c>
    </row>
    <row r="336" spans="1:10" ht="13.5">
      <c r="A336" s="5" t="s">
        <v>190</v>
      </c>
      <c r="B336" s="5" t="s">
        <v>1263</v>
      </c>
      <c r="C336" s="5" t="s">
        <v>190</v>
      </c>
      <c r="E336" s="5" t="s">
        <v>385</v>
      </c>
      <c r="F336" t="s">
        <v>42</v>
      </c>
      <c r="G336">
        <v>3</v>
      </c>
      <c r="I336" s="4" t="str">
        <f t="shared" si="10"/>
        <v>PC07578SC249429</v>
      </c>
      <c r="J336" t="str">
        <f t="shared" si="11"/>
        <v>SC249429</v>
      </c>
    </row>
    <row r="337" spans="1:10" ht="13.5">
      <c r="A337" s="5" t="s">
        <v>856</v>
      </c>
      <c r="B337" s="5" t="s">
        <v>1264</v>
      </c>
      <c r="C337" s="5" t="s">
        <v>190</v>
      </c>
      <c r="E337" s="5" t="s">
        <v>15</v>
      </c>
      <c r="F337" t="s">
        <v>42</v>
      </c>
      <c r="G337">
        <v>7</v>
      </c>
      <c r="I337" s="4" t="str">
        <f t="shared" si="10"/>
        <v>PC04924SC249429</v>
      </c>
      <c r="J337" t="str">
        <f t="shared" si="11"/>
        <v>SC249429-PC04924-G-07</v>
      </c>
    </row>
    <row r="338" spans="1:10" ht="13.5">
      <c r="A338" s="5" t="s">
        <v>857</v>
      </c>
      <c r="B338" s="5" t="s">
        <v>1265</v>
      </c>
      <c r="C338" s="5" t="s">
        <v>190</v>
      </c>
      <c r="E338" s="5" t="s">
        <v>316</v>
      </c>
      <c r="F338" t="s">
        <v>42</v>
      </c>
      <c r="G338">
        <v>3</v>
      </c>
      <c r="I338" s="4" t="str">
        <f t="shared" si="10"/>
        <v>PC04925SC249429</v>
      </c>
      <c r="J338" t="str">
        <f t="shared" si="11"/>
        <v>SC249429-PC04925-G-03</v>
      </c>
    </row>
    <row r="339" spans="1:10" ht="13.5">
      <c r="A339" s="5" t="s">
        <v>193</v>
      </c>
      <c r="B339" s="5" t="s">
        <v>1266</v>
      </c>
      <c r="C339" s="5" t="s">
        <v>193</v>
      </c>
      <c r="E339" s="5" t="s">
        <v>385</v>
      </c>
      <c r="F339" t="s">
        <v>46</v>
      </c>
      <c r="G339">
        <v>3</v>
      </c>
      <c r="I339" s="4" t="str">
        <f t="shared" si="10"/>
        <v>PC07578SC249430</v>
      </c>
      <c r="J339" t="str">
        <f t="shared" si="11"/>
        <v>SC249430</v>
      </c>
    </row>
    <row r="340" spans="1:10" ht="13.5">
      <c r="A340" s="5" t="s">
        <v>858</v>
      </c>
      <c r="B340" s="5" t="s">
        <v>1267</v>
      </c>
      <c r="C340" s="5" t="s">
        <v>193</v>
      </c>
      <c r="E340" s="5" t="s">
        <v>15</v>
      </c>
      <c r="F340" t="s">
        <v>46</v>
      </c>
      <c r="G340">
        <v>7</v>
      </c>
      <c r="I340" s="4" t="str">
        <f t="shared" si="10"/>
        <v>PC04924SC249430</v>
      </c>
      <c r="J340" t="str">
        <f t="shared" si="11"/>
        <v>SC249430-PC04924-H-07</v>
      </c>
    </row>
    <row r="341" spans="1:10" ht="13.5">
      <c r="A341" s="5" t="s">
        <v>859</v>
      </c>
      <c r="B341" s="5" t="s">
        <v>1268</v>
      </c>
      <c r="C341" s="5" t="s">
        <v>193</v>
      </c>
      <c r="E341" s="5" t="s">
        <v>316</v>
      </c>
      <c r="F341" t="s">
        <v>46</v>
      </c>
      <c r="G341">
        <v>3</v>
      </c>
      <c r="I341" s="4" t="str">
        <f t="shared" si="10"/>
        <v>PC04925SC249430</v>
      </c>
      <c r="J341" t="str">
        <f t="shared" si="11"/>
        <v>SC249430-PC04925-H-03</v>
      </c>
    </row>
    <row r="342" spans="1:10" ht="13.5">
      <c r="A342" s="5" t="s">
        <v>860</v>
      </c>
      <c r="B342" s="5" t="s">
        <v>1269</v>
      </c>
      <c r="C342" s="5" t="s">
        <v>206</v>
      </c>
      <c r="E342" s="5" t="s">
        <v>15</v>
      </c>
      <c r="F342" t="s">
        <v>30</v>
      </c>
      <c r="G342">
        <v>8</v>
      </c>
      <c r="I342" s="4" t="str">
        <f t="shared" si="10"/>
        <v>PC04924SC249435</v>
      </c>
      <c r="J342" t="str">
        <f t="shared" si="11"/>
        <v>SC249435-PC04924-D-08</v>
      </c>
    </row>
    <row r="343" spans="1:10" ht="13.5">
      <c r="A343" s="5" t="s">
        <v>861</v>
      </c>
      <c r="B343" s="5" t="s">
        <v>1270</v>
      </c>
      <c r="C343" s="5" t="s">
        <v>206</v>
      </c>
      <c r="E343" s="5" t="s">
        <v>316</v>
      </c>
      <c r="F343" t="s">
        <v>30</v>
      </c>
      <c r="G343">
        <v>4</v>
      </c>
      <c r="I343" s="4" t="str">
        <f t="shared" si="10"/>
        <v>PC04925SC249435</v>
      </c>
      <c r="J343" t="str">
        <f t="shared" si="11"/>
        <v>SC249435-PC04925-D-04</v>
      </c>
    </row>
    <row r="344" spans="1:10" ht="13.5">
      <c r="A344" s="5" t="s">
        <v>862</v>
      </c>
      <c r="B344" s="5" t="s">
        <v>1271</v>
      </c>
      <c r="C344" s="5" t="s">
        <v>221</v>
      </c>
      <c r="E344" s="5" t="s">
        <v>15</v>
      </c>
      <c r="F344" t="s">
        <v>17</v>
      </c>
      <c r="G344">
        <v>9</v>
      </c>
      <c r="I344" s="4" t="str">
        <f t="shared" si="10"/>
        <v>PC04924SC249440</v>
      </c>
      <c r="J344" t="str">
        <f t="shared" si="11"/>
        <v>SC249440-PC04924-A-09</v>
      </c>
    </row>
    <row r="345" spans="1:10" ht="13.5">
      <c r="A345" s="5" t="s">
        <v>863</v>
      </c>
      <c r="B345" s="5" t="s">
        <v>1272</v>
      </c>
      <c r="C345" s="5" t="s">
        <v>221</v>
      </c>
      <c r="E345" s="5" t="s">
        <v>316</v>
      </c>
      <c r="F345" t="s">
        <v>42</v>
      </c>
      <c r="G345">
        <v>4</v>
      </c>
      <c r="I345" s="4" t="str">
        <f t="shared" si="10"/>
        <v>PC04925SC249440</v>
      </c>
      <c r="J345" t="str">
        <f t="shared" si="11"/>
        <v>SC249440-PC04925-G-04</v>
      </c>
    </row>
    <row r="346" spans="1:10" ht="13.5">
      <c r="A346" s="5" t="s">
        <v>224</v>
      </c>
      <c r="B346" s="5" t="s">
        <v>1273</v>
      </c>
      <c r="C346" s="5" t="s">
        <v>224</v>
      </c>
      <c r="E346" s="5" t="s">
        <v>385</v>
      </c>
      <c r="F346" t="s">
        <v>46</v>
      </c>
      <c r="G346">
        <v>4</v>
      </c>
      <c r="I346" s="4" t="str">
        <f t="shared" si="10"/>
        <v>PC07578SC249441</v>
      </c>
      <c r="J346" t="str">
        <f t="shared" si="11"/>
        <v>SC249441</v>
      </c>
    </row>
    <row r="347" spans="1:10" ht="13.5">
      <c r="A347" s="5" t="s">
        <v>864</v>
      </c>
      <c r="B347" s="5" t="s">
        <v>1274</v>
      </c>
      <c r="C347" s="5" t="s">
        <v>224</v>
      </c>
      <c r="E347" s="5" t="s">
        <v>15</v>
      </c>
      <c r="F347" t="s">
        <v>22</v>
      </c>
      <c r="G347">
        <v>9</v>
      </c>
      <c r="I347" s="4" t="str">
        <f t="shared" si="10"/>
        <v>PC04924SC249441</v>
      </c>
      <c r="J347" t="str">
        <f t="shared" si="11"/>
        <v>SC249441-PC04924-B-09</v>
      </c>
    </row>
    <row r="348" spans="1:10" ht="13.5">
      <c r="A348" s="5" t="s">
        <v>865</v>
      </c>
      <c r="B348" s="5" t="s">
        <v>1275</v>
      </c>
      <c r="C348" s="5" t="s">
        <v>224</v>
      </c>
      <c r="E348" s="5" t="s">
        <v>316</v>
      </c>
      <c r="F348" t="s">
        <v>46</v>
      </c>
      <c r="G348">
        <v>4</v>
      </c>
      <c r="I348" s="4" t="str">
        <f t="shared" si="10"/>
        <v>PC04925SC249441</v>
      </c>
      <c r="J348" t="str">
        <f t="shared" si="11"/>
        <v>SC249441-PC04925-H-04</v>
      </c>
    </row>
    <row r="349" spans="1:10" ht="13.5">
      <c r="A349" s="5" t="s">
        <v>866</v>
      </c>
      <c r="B349" s="5" t="s">
        <v>1276</v>
      </c>
      <c r="C349" s="5" t="s">
        <v>233</v>
      </c>
      <c r="E349" s="5" t="s">
        <v>15</v>
      </c>
      <c r="F349" t="s">
        <v>34</v>
      </c>
      <c r="G349">
        <v>9</v>
      </c>
      <c r="I349" s="4" t="str">
        <f t="shared" si="10"/>
        <v>PC04924SC249445</v>
      </c>
      <c r="J349" t="str">
        <f t="shared" si="11"/>
        <v>SC249445-PC04924-E-09</v>
      </c>
    </row>
    <row r="350" spans="1:10" ht="13.5">
      <c r="A350" s="5" t="s">
        <v>867</v>
      </c>
      <c r="B350" s="5" t="s">
        <v>1277</v>
      </c>
      <c r="C350" s="5" t="s">
        <v>233</v>
      </c>
      <c r="E350" s="5" t="s">
        <v>316</v>
      </c>
      <c r="F350" t="s">
        <v>22</v>
      </c>
      <c r="G350">
        <v>5</v>
      </c>
      <c r="I350" s="4" t="str">
        <f t="shared" si="10"/>
        <v>PC04925SC249445</v>
      </c>
      <c r="J350" t="str">
        <f t="shared" si="11"/>
        <v>SC249445-PC04925-B-05</v>
      </c>
    </row>
    <row r="351" spans="1:10" ht="13.5">
      <c r="A351" s="5" t="s">
        <v>242</v>
      </c>
      <c r="B351" s="5" t="s">
        <v>1278</v>
      </c>
      <c r="C351" s="5" t="s">
        <v>242</v>
      </c>
      <c r="E351" s="5" t="s">
        <v>385</v>
      </c>
      <c r="F351" t="s">
        <v>30</v>
      </c>
      <c r="G351">
        <v>5</v>
      </c>
      <c r="I351" s="4" t="str">
        <f t="shared" si="10"/>
        <v>PC07578SC249448</v>
      </c>
      <c r="J351" t="str">
        <f t="shared" si="11"/>
        <v>SC249448</v>
      </c>
    </row>
    <row r="352" spans="1:10" ht="13.5">
      <c r="A352" s="5" t="s">
        <v>868</v>
      </c>
      <c r="B352" s="5" t="s">
        <v>1279</v>
      </c>
      <c r="C352" s="5" t="s">
        <v>242</v>
      </c>
      <c r="E352" s="5" t="s">
        <v>15</v>
      </c>
      <c r="F352" t="s">
        <v>46</v>
      </c>
      <c r="G352">
        <v>9</v>
      </c>
      <c r="I352" s="4" t="str">
        <f t="shared" si="10"/>
        <v>PC04924SC249448</v>
      </c>
      <c r="J352" t="str">
        <f t="shared" si="11"/>
        <v>SC249448-PC04924-H-09</v>
      </c>
    </row>
    <row r="353" spans="1:10" ht="13.5">
      <c r="A353" s="5" t="s">
        <v>869</v>
      </c>
      <c r="B353" s="5" t="s">
        <v>1280</v>
      </c>
      <c r="C353" s="5" t="s">
        <v>242</v>
      </c>
      <c r="E353" s="5" t="s">
        <v>316</v>
      </c>
      <c r="F353" t="s">
        <v>17</v>
      </c>
      <c r="G353">
        <v>11</v>
      </c>
      <c r="I353" s="4" t="str">
        <f t="shared" si="10"/>
        <v>PC04925SC249448</v>
      </c>
      <c r="J353" t="str">
        <f t="shared" si="11"/>
        <v>SC249448-PC04925-A-11</v>
      </c>
    </row>
    <row r="354" spans="1:10" ht="13.5">
      <c r="A354" s="5" t="s">
        <v>870</v>
      </c>
      <c r="B354" s="5" t="s">
        <v>1281</v>
      </c>
      <c r="C354" s="5" t="s">
        <v>242</v>
      </c>
      <c r="E354" s="5" t="s">
        <v>316</v>
      </c>
      <c r="F354" t="s">
        <v>30</v>
      </c>
      <c r="G354">
        <v>5</v>
      </c>
      <c r="I354" s="4" t="str">
        <f t="shared" si="10"/>
        <v>PC04925SC249448</v>
      </c>
      <c r="J354" t="str">
        <f t="shared" si="11"/>
        <v>SC249448-PC04925-D-05</v>
      </c>
    </row>
    <row r="355" spans="1:10" ht="13.5">
      <c r="A355" s="5" t="s">
        <v>871</v>
      </c>
      <c r="B355" s="5" t="s">
        <v>1282</v>
      </c>
      <c r="C355" s="5" t="s">
        <v>246</v>
      </c>
      <c r="E355" s="5" t="s">
        <v>15</v>
      </c>
      <c r="F355" t="s">
        <v>17</v>
      </c>
      <c r="G355">
        <v>10</v>
      </c>
      <c r="I355" s="4" t="str">
        <f t="shared" si="10"/>
        <v>PC04924SC249449</v>
      </c>
      <c r="J355" t="str">
        <f t="shared" si="11"/>
        <v>SC249449-PC04924-A-10</v>
      </c>
    </row>
    <row r="356" spans="1:10" ht="13.5">
      <c r="A356" s="5" t="s">
        <v>872</v>
      </c>
      <c r="B356" s="5" t="s">
        <v>1283</v>
      </c>
      <c r="C356" s="5" t="s">
        <v>246</v>
      </c>
      <c r="E356" s="5" t="s">
        <v>316</v>
      </c>
      <c r="F356" t="s">
        <v>34</v>
      </c>
      <c r="G356">
        <v>5</v>
      </c>
      <c r="I356" s="4" t="str">
        <f t="shared" si="10"/>
        <v>PC04925SC249449</v>
      </c>
      <c r="J356" t="str">
        <f t="shared" si="11"/>
        <v>SC249449-PC04925-E-05</v>
      </c>
    </row>
    <row r="357" spans="1:10" ht="13.5">
      <c r="A357" s="5" t="s">
        <v>257</v>
      </c>
      <c r="B357" s="5" t="s">
        <v>1284</v>
      </c>
      <c r="C357" s="5" t="s">
        <v>257</v>
      </c>
      <c r="E357" s="5" t="s">
        <v>385</v>
      </c>
      <c r="F357" t="s">
        <v>38</v>
      </c>
      <c r="G357">
        <v>5</v>
      </c>
      <c r="I357" s="4" t="str">
        <f t="shared" si="10"/>
        <v>PC07578SC249453</v>
      </c>
      <c r="J357" t="str">
        <f t="shared" si="11"/>
        <v>SC249453</v>
      </c>
    </row>
    <row r="358" spans="1:10" ht="13.5">
      <c r="A358" s="5" t="s">
        <v>873</v>
      </c>
      <c r="B358" s="5" t="s">
        <v>1285</v>
      </c>
      <c r="C358" s="5" t="s">
        <v>257</v>
      </c>
      <c r="E358" s="5" t="s">
        <v>15</v>
      </c>
      <c r="F358" t="s">
        <v>34</v>
      </c>
      <c r="G358">
        <v>10</v>
      </c>
      <c r="I358" s="4" t="str">
        <f t="shared" si="10"/>
        <v>PC04924SC249453</v>
      </c>
      <c r="J358" t="str">
        <f t="shared" si="11"/>
        <v>SC249453-PC04924-E-10</v>
      </c>
    </row>
    <row r="359" spans="1:10" ht="13.5">
      <c r="A359" s="5" t="s">
        <v>874</v>
      </c>
      <c r="B359" s="5" t="s">
        <v>1286</v>
      </c>
      <c r="C359" s="5" t="s">
        <v>257</v>
      </c>
      <c r="E359" s="5" t="s">
        <v>316</v>
      </c>
      <c r="F359" t="s">
        <v>38</v>
      </c>
      <c r="G359">
        <v>5</v>
      </c>
      <c r="I359" s="4" t="str">
        <f t="shared" si="10"/>
        <v>PC04925SC249453</v>
      </c>
      <c r="J359" t="str">
        <f t="shared" si="11"/>
        <v>SC249453-PC04925-F-05</v>
      </c>
    </row>
    <row r="360" spans="1:10" ht="13.5">
      <c r="A360" s="5" t="s">
        <v>875</v>
      </c>
      <c r="B360" s="5" t="s">
        <v>1287</v>
      </c>
      <c r="C360" s="5" t="s">
        <v>327</v>
      </c>
      <c r="E360" s="5" t="s">
        <v>316</v>
      </c>
      <c r="F360" t="s">
        <v>17</v>
      </c>
      <c r="G360">
        <v>6</v>
      </c>
      <c r="I360" s="4" t="str">
        <f t="shared" si="10"/>
        <v>PC04925SC253183</v>
      </c>
      <c r="J360" t="str">
        <f t="shared" si="11"/>
        <v>SC253183-PC04925-A-06</v>
      </c>
    </row>
    <row r="361" spans="1:10" ht="13.5">
      <c r="A361" s="5" t="s">
        <v>876</v>
      </c>
      <c r="B361" s="5" t="s">
        <v>1288</v>
      </c>
      <c r="C361" s="5" t="s">
        <v>327</v>
      </c>
      <c r="E361" s="5" t="s">
        <v>385</v>
      </c>
      <c r="F361" t="s">
        <v>30</v>
      </c>
      <c r="G361">
        <v>8</v>
      </c>
      <c r="I361" s="4" t="str">
        <f t="shared" si="10"/>
        <v>PC07578SC253183</v>
      </c>
      <c r="J361" t="str">
        <f t="shared" si="11"/>
        <v>SC253183-PC07578-D-08</v>
      </c>
    </row>
    <row r="362" spans="1:10" ht="13.5">
      <c r="A362" s="5" t="s">
        <v>877</v>
      </c>
      <c r="B362" s="5" t="s">
        <v>1289</v>
      </c>
      <c r="C362" s="5" t="s">
        <v>329</v>
      </c>
      <c r="E362" s="5" t="s">
        <v>316</v>
      </c>
      <c r="F362" t="s">
        <v>22</v>
      </c>
      <c r="G362">
        <v>6</v>
      </c>
      <c r="I362" s="4" t="str">
        <f t="shared" si="10"/>
        <v>PC04925SC253184</v>
      </c>
      <c r="J362" t="str">
        <f t="shared" si="11"/>
        <v>SC253184-PC04925-B-06</v>
      </c>
    </row>
    <row r="363" spans="1:10" ht="13.5">
      <c r="A363" s="5" t="s">
        <v>878</v>
      </c>
      <c r="B363" s="5" t="s">
        <v>1290</v>
      </c>
      <c r="C363" s="5" t="s">
        <v>329</v>
      </c>
      <c r="E363" s="5" t="s">
        <v>385</v>
      </c>
      <c r="F363" t="s">
        <v>42</v>
      </c>
      <c r="G363">
        <v>6</v>
      </c>
      <c r="I363" s="4" t="str">
        <f t="shared" si="10"/>
        <v>PC07578SC253184</v>
      </c>
      <c r="J363" t="str">
        <f t="shared" si="11"/>
        <v>SC253184-PC07578-G-06</v>
      </c>
    </row>
    <row r="364" spans="1:10" ht="13.5">
      <c r="A364" s="5" t="s">
        <v>335</v>
      </c>
      <c r="B364" s="5" t="s">
        <v>1291</v>
      </c>
      <c r="C364" s="5" t="s">
        <v>335</v>
      </c>
      <c r="E364" s="5" t="s">
        <v>316</v>
      </c>
      <c r="F364" t="s">
        <v>34</v>
      </c>
      <c r="G364">
        <v>6</v>
      </c>
      <c r="I364" s="4" t="str">
        <f t="shared" si="10"/>
        <v>PC04925SC253188</v>
      </c>
      <c r="J364" t="str">
        <f t="shared" si="11"/>
        <v>SC253188</v>
      </c>
    </row>
    <row r="365" spans="1:10" ht="13.5">
      <c r="A365" s="5" t="s">
        <v>339</v>
      </c>
      <c r="B365" s="5" t="s">
        <v>1292</v>
      </c>
      <c r="C365" s="5" t="s">
        <v>339</v>
      </c>
      <c r="E365" s="5" t="s">
        <v>385</v>
      </c>
      <c r="F365" t="s">
        <v>46</v>
      </c>
      <c r="G365">
        <v>6</v>
      </c>
      <c r="I365" s="4" t="str">
        <f t="shared" si="10"/>
        <v>PC07578SC253190</v>
      </c>
      <c r="J365" t="str">
        <f t="shared" si="11"/>
        <v>SC253190</v>
      </c>
    </row>
    <row r="366" spans="1:10" ht="13.5">
      <c r="A366" s="5" t="s">
        <v>879</v>
      </c>
      <c r="B366" s="5" t="s">
        <v>1293</v>
      </c>
      <c r="C366" s="5" t="s">
        <v>339</v>
      </c>
      <c r="E366" s="5" t="s">
        <v>316</v>
      </c>
      <c r="F366" t="s">
        <v>42</v>
      </c>
      <c r="G366">
        <v>6</v>
      </c>
      <c r="I366" s="4" t="str">
        <f t="shared" si="10"/>
        <v>PC04925SC253190</v>
      </c>
      <c r="J366" t="str">
        <f t="shared" si="11"/>
        <v>SC253190-PC04925-G-06</v>
      </c>
    </row>
    <row r="367" spans="1:10" ht="13.5">
      <c r="A367" s="5" t="s">
        <v>880</v>
      </c>
      <c r="B367" s="5" t="s">
        <v>1294</v>
      </c>
      <c r="C367" s="5" t="s">
        <v>339</v>
      </c>
      <c r="E367" s="5" t="s">
        <v>316</v>
      </c>
      <c r="F367" t="s">
        <v>46</v>
      </c>
      <c r="G367">
        <v>6</v>
      </c>
      <c r="I367" s="4" t="str">
        <f t="shared" si="10"/>
        <v>PC04925SC253190</v>
      </c>
      <c r="J367" t="str">
        <f t="shared" si="11"/>
        <v>SC253190-PC04925-H-06</v>
      </c>
    </row>
    <row r="368" spans="1:10" ht="13.5">
      <c r="A368" s="5" t="s">
        <v>881</v>
      </c>
      <c r="B368" s="5" t="s">
        <v>1295</v>
      </c>
      <c r="C368" s="5" t="s">
        <v>352</v>
      </c>
      <c r="E368" s="5" t="s">
        <v>316</v>
      </c>
      <c r="F368" t="s">
        <v>42</v>
      </c>
      <c r="G368">
        <v>7</v>
      </c>
      <c r="I368" s="4" t="str">
        <f t="shared" si="10"/>
        <v>PC04925SC253197</v>
      </c>
      <c r="J368" t="str">
        <f t="shared" si="11"/>
        <v>SC253197-PC04925-G-07</v>
      </c>
    </row>
    <row r="369" spans="1:10" ht="13.5">
      <c r="A369" s="5" t="s">
        <v>882</v>
      </c>
      <c r="B369" s="5" t="s">
        <v>1296</v>
      </c>
      <c r="C369" s="5" t="s">
        <v>352</v>
      </c>
      <c r="E369" s="5" t="s">
        <v>316</v>
      </c>
      <c r="F369" t="s">
        <v>46</v>
      </c>
      <c r="G369">
        <v>7</v>
      </c>
      <c r="I369" s="4" t="str">
        <f t="shared" si="10"/>
        <v>PC04925SC253197</v>
      </c>
      <c r="J369" t="str">
        <f t="shared" si="11"/>
        <v>SC253197-PC04925-H-07</v>
      </c>
    </row>
    <row r="370" spans="1:10" ht="13.5">
      <c r="A370" s="5" t="s">
        <v>883</v>
      </c>
      <c r="B370" s="5" t="s">
        <v>1297</v>
      </c>
      <c r="C370" s="5" t="s">
        <v>354</v>
      </c>
      <c r="E370" s="5" t="s">
        <v>316</v>
      </c>
      <c r="F370" t="s">
        <v>17</v>
      </c>
      <c r="G370">
        <v>8</v>
      </c>
      <c r="I370" s="4" t="str">
        <f t="shared" si="10"/>
        <v>PC04925SC253199</v>
      </c>
      <c r="J370" t="str">
        <f t="shared" si="11"/>
        <v>SC253199-PC04925-A-08</v>
      </c>
    </row>
    <row r="371" spans="1:10" ht="13.5">
      <c r="A371" s="5" t="s">
        <v>884</v>
      </c>
      <c r="B371" s="5" t="s">
        <v>1298</v>
      </c>
      <c r="C371" s="5" t="s">
        <v>354</v>
      </c>
      <c r="E371" s="5" t="s">
        <v>316</v>
      </c>
      <c r="F371" t="s">
        <v>22</v>
      </c>
      <c r="G371">
        <v>8</v>
      </c>
      <c r="I371" s="4" t="str">
        <f t="shared" si="10"/>
        <v>PC04925SC253199</v>
      </c>
      <c r="J371" t="str">
        <f t="shared" si="11"/>
        <v>SC253199-PC04925-B-08</v>
      </c>
    </row>
    <row r="372" spans="1:10" ht="13.5">
      <c r="A372" s="5" t="s">
        <v>885</v>
      </c>
      <c r="B372" s="5" t="s">
        <v>1299</v>
      </c>
      <c r="C372" s="5" t="s">
        <v>354</v>
      </c>
      <c r="E372" s="5" t="s">
        <v>316</v>
      </c>
      <c r="F372" t="s">
        <v>34</v>
      </c>
      <c r="G372">
        <v>11</v>
      </c>
      <c r="I372" s="4" t="str">
        <f t="shared" si="10"/>
        <v>PC04925SC253199</v>
      </c>
      <c r="J372" t="str">
        <f t="shared" si="11"/>
        <v>SC253199-PC04925-E-11</v>
      </c>
    </row>
    <row r="373" spans="1:10" ht="13.5">
      <c r="A373" s="5" t="s">
        <v>358</v>
      </c>
      <c r="B373" s="5" t="s">
        <v>1300</v>
      </c>
      <c r="C373" s="5" t="s">
        <v>358</v>
      </c>
      <c r="E373" s="5" t="s">
        <v>385</v>
      </c>
      <c r="F373" t="s">
        <v>34</v>
      </c>
      <c r="G373">
        <v>8</v>
      </c>
      <c r="I373" s="4" t="str">
        <f t="shared" si="10"/>
        <v>PC07578SC253201</v>
      </c>
      <c r="J373" t="str">
        <f t="shared" si="11"/>
        <v>SC253201</v>
      </c>
    </row>
    <row r="374" spans="1:10" ht="13.5">
      <c r="A374" s="5" t="s">
        <v>886</v>
      </c>
      <c r="B374" s="5" t="s">
        <v>1301</v>
      </c>
      <c r="C374" s="5" t="s">
        <v>358</v>
      </c>
      <c r="E374" s="5" t="s">
        <v>316</v>
      </c>
      <c r="F374" t="s">
        <v>30</v>
      </c>
      <c r="G374">
        <v>8</v>
      </c>
      <c r="I374" s="4" t="str">
        <f t="shared" si="10"/>
        <v>PC04925SC253201</v>
      </c>
      <c r="J374" t="str">
        <f t="shared" si="11"/>
        <v>SC253201-PC04925-D-08</v>
      </c>
    </row>
    <row r="375" spans="1:10" ht="13.5">
      <c r="A375" s="5" t="s">
        <v>887</v>
      </c>
      <c r="B375" s="5" t="s">
        <v>1302</v>
      </c>
      <c r="C375" s="5" t="s">
        <v>358</v>
      </c>
      <c r="E375" s="5" t="s">
        <v>316</v>
      </c>
      <c r="F375" t="s">
        <v>34</v>
      </c>
      <c r="G375">
        <v>8</v>
      </c>
      <c r="I375" s="4" t="str">
        <f t="shared" si="10"/>
        <v>PC04925SC253201</v>
      </c>
      <c r="J375" t="str">
        <f t="shared" si="11"/>
        <v>SC253201-PC04925-E-08</v>
      </c>
    </row>
    <row r="376" spans="1:10" ht="13.5">
      <c r="A376" s="5" t="s">
        <v>888</v>
      </c>
      <c r="B376" s="5" t="s">
        <v>1303</v>
      </c>
      <c r="C376" s="5" t="s">
        <v>361</v>
      </c>
      <c r="E376" s="5" t="s">
        <v>316</v>
      </c>
      <c r="F376" t="s">
        <v>42</v>
      </c>
      <c r="G376">
        <v>8</v>
      </c>
      <c r="I376" s="4" t="str">
        <f t="shared" si="10"/>
        <v>PC04925SC253203</v>
      </c>
      <c r="J376" t="str">
        <f t="shared" si="11"/>
        <v>SC253203-PC04925-G-08</v>
      </c>
    </row>
    <row r="377" spans="1:10" ht="13.5">
      <c r="A377" s="5" t="s">
        <v>889</v>
      </c>
      <c r="B377" s="5" t="s">
        <v>1304</v>
      </c>
      <c r="C377" s="5" t="s">
        <v>361</v>
      </c>
      <c r="E377" s="5" t="s">
        <v>316</v>
      </c>
      <c r="F377" t="s">
        <v>46</v>
      </c>
      <c r="G377">
        <v>8</v>
      </c>
      <c r="I377" s="4" t="str">
        <f t="shared" si="10"/>
        <v>PC04925SC253203</v>
      </c>
      <c r="J377" t="str">
        <f t="shared" si="11"/>
        <v>SC253203-PC04925-H-08</v>
      </c>
    </row>
    <row r="378" spans="1:10" ht="13.5">
      <c r="A378" s="5" t="s">
        <v>890</v>
      </c>
      <c r="B378" s="5" t="s">
        <v>1305</v>
      </c>
      <c r="C378" s="5" t="s">
        <v>260</v>
      </c>
      <c r="E378" s="5" t="s">
        <v>15</v>
      </c>
      <c r="F378" t="s">
        <v>38</v>
      </c>
      <c r="G378">
        <v>10</v>
      </c>
      <c r="I378" s="4" t="str">
        <f t="shared" si="10"/>
        <v>PC04924SC253843</v>
      </c>
      <c r="J378" t="str">
        <f t="shared" si="11"/>
        <v>SC253843-PC04924-F-10</v>
      </c>
    </row>
    <row r="379" spans="1:10" ht="13.5">
      <c r="A379" s="5" t="s">
        <v>891</v>
      </c>
      <c r="B379" s="5" t="s">
        <v>1306</v>
      </c>
      <c r="C379" s="5" t="s">
        <v>260</v>
      </c>
      <c r="E379" s="5" t="s">
        <v>316</v>
      </c>
      <c r="F379" t="s">
        <v>22</v>
      </c>
      <c r="G379">
        <v>9</v>
      </c>
      <c r="I379" s="4" t="str">
        <f t="shared" si="10"/>
        <v>PC04925SC253843</v>
      </c>
      <c r="J379" t="str">
        <f t="shared" si="11"/>
        <v>SC253843-PC04925-B-09</v>
      </c>
    </row>
    <row r="380" spans="1:10" ht="13.5">
      <c r="A380" s="5" t="s">
        <v>892</v>
      </c>
      <c r="B380" s="5" t="s">
        <v>1307</v>
      </c>
      <c r="C380" s="5" t="s">
        <v>273</v>
      </c>
      <c r="E380" s="5" t="s">
        <v>15</v>
      </c>
      <c r="F380" t="s">
        <v>22</v>
      </c>
      <c r="G380">
        <v>11</v>
      </c>
      <c r="I380" s="4" t="str">
        <f t="shared" si="10"/>
        <v>PC04924SC253847</v>
      </c>
      <c r="J380" t="str">
        <f t="shared" si="11"/>
        <v>SC253847-PC04924-B-11</v>
      </c>
    </row>
    <row r="381" spans="1:10" ht="13.5">
      <c r="A381" s="5" t="s">
        <v>893</v>
      </c>
      <c r="B381" s="5" t="s">
        <v>1308</v>
      </c>
      <c r="C381" s="5" t="s">
        <v>273</v>
      </c>
      <c r="E381" s="5" t="s">
        <v>316</v>
      </c>
      <c r="F381" t="s">
        <v>34</v>
      </c>
      <c r="G381">
        <v>9</v>
      </c>
      <c r="I381" s="4" t="str">
        <f t="shared" si="10"/>
        <v>PC04925SC253847</v>
      </c>
      <c r="J381" t="str">
        <f t="shared" si="11"/>
        <v>SC253847-PC04925-E-09</v>
      </c>
    </row>
    <row r="382" spans="1:10" ht="13.5">
      <c r="A382" s="5" t="s">
        <v>279</v>
      </c>
      <c r="B382" s="5" t="s">
        <v>1309</v>
      </c>
      <c r="C382" s="5" t="s">
        <v>279</v>
      </c>
      <c r="E382" s="5" t="s">
        <v>385</v>
      </c>
      <c r="F382" t="s">
        <v>38</v>
      </c>
      <c r="G382">
        <v>9</v>
      </c>
      <c r="I382" s="4" t="str">
        <f t="shared" si="10"/>
        <v>PC07578SC253849</v>
      </c>
      <c r="J382" t="str">
        <f t="shared" si="11"/>
        <v>SC253849</v>
      </c>
    </row>
    <row r="383" spans="1:10" ht="13.5">
      <c r="A383" s="5" t="s">
        <v>894</v>
      </c>
      <c r="B383" s="5" t="s">
        <v>1310</v>
      </c>
      <c r="C383" s="5" t="s">
        <v>279</v>
      </c>
      <c r="E383" s="5" t="s">
        <v>15</v>
      </c>
      <c r="F383" t="s">
        <v>30</v>
      </c>
      <c r="G383">
        <v>11</v>
      </c>
      <c r="I383" s="4" t="str">
        <f t="shared" si="10"/>
        <v>PC04924SC253849</v>
      </c>
      <c r="J383" t="str">
        <f t="shared" si="11"/>
        <v>SC253849-PC04924-D-11</v>
      </c>
    </row>
    <row r="384" spans="1:10" ht="13.5">
      <c r="A384" s="5" t="s">
        <v>895</v>
      </c>
      <c r="B384" s="5" t="s">
        <v>1311</v>
      </c>
      <c r="C384" s="5" t="s">
        <v>279</v>
      </c>
      <c r="E384" s="5" t="s">
        <v>316</v>
      </c>
      <c r="F384" t="s">
        <v>38</v>
      </c>
      <c r="G384">
        <v>9</v>
      </c>
      <c r="I384" s="4" t="str">
        <f t="shared" si="10"/>
        <v>PC04925SC253849</v>
      </c>
      <c r="J384" t="str">
        <f t="shared" si="11"/>
        <v>SC253849-PC04925-F-09</v>
      </c>
    </row>
    <row r="385" spans="1:10" ht="13.5">
      <c r="A385" s="5" t="s">
        <v>285</v>
      </c>
      <c r="B385" s="5" t="s">
        <v>1312</v>
      </c>
      <c r="C385" s="5" t="s">
        <v>285</v>
      </c>
      <c r="E385" s="5" t="s">
        <v>385</v>
      </c>
      <c r="F385" t="s">
        <v>42</v>
      </c>
      <c r="G385">
        <v>9</v>
      </c>
      <c r="I385" s="4" t="str">
        <f t="shared" si="10"/>
        <v>PC07578SC253852</v>
      </c>
      <c r="J385" t="str">
        <f t="shared" si="11"/>
        <v>SC253852</v>
      </c>
    </row>
    <row r="386" spans="1:10" ht="13.5">
      <c r="A386" s="5" t="s">
        <v>896</v>
      </c>
      <c r="B386" s="5" t="s">
        <v>1313</v>
      </c>
      <c r="C386" s="5" t="s">
        <v>285</v>
      </c>
      <c r="E386" s="5" t="s">
        <v>15</v>
      </c>
      <c r="F386" t="s">
        <v>38</v>
      </c>
      <c r="G386">
        <v>11</v>
      </c>
      <c r="I386" s="4" t="str">
        <f t="shared" si="10"/>
        <v>PC04924SC253852</v>
      </c>
      <c r="J386" t="str">
        <f t="shared" si="11"/>
        <v>SC253852-PC04924-F-11</v>
      </c>
    </row>
    <row r="387" spans="1:10" ht="13.5">
      <c r="A387" s="5" t="s">
        <v>897</v>
      </c>
      <c r="B387" s="5" t="s">
        <v>1314</v>
      </c>
      <c r="C387" s="5" t="s">
        <v>285</v>
      </c>
      <c r="E387" s="5" t="s">
        <v>316</v>
      </c>
      <c r="F387" t="s">
        <v>42</v>
      </c>
      <c r="G387">
        <v>9</v>
      </c>
      <c r="I387" s="4" t="str">
        <f t="shared" ref="I387:I450" si="12">E387&amp;C387</f>
        <v>PC04925SC253852</v>
      </c>
      <c r="J387" t="str">
        <f t="shared" ref="J387:J450" si="13">A387</f>
        <v>SC253852-PC04925-G-09</v>
      </c>
    </row>
    <row r="388" spans="1:10" ht="13.5">
      <c r="A388" s="5" t="s">
        <v>898</v>
      </c>
      <c r="B388" s="5" t="s">
        <v>1315</v>
      </c>
      <c r="C388" s="5" t="s">
        <v>374</v>
      </c>
      <c r="E388" s="5" t="s">
        <v>316</v>
      </c>
      <c r="F388" t="s">
        <v>26</v>
      </c>
      <c r="G388">
        <v>11</v>
      </c>
      <c r="I388" s="4" t="str">
        <f t="shared" si="12"/>
        <v>PC04925SC261526</v>
      </c>
      <c r="J388" t="str">
        <f t="shared" si="13"/>
        <v>SC261526-PC04925-C-11</v>
      </c>
    </row>
    <row r="389" spans="1:10" ht="13.5">
      <c r="A389" s="5" t="s">
        <v>899</v>
      </c>
      <c r="B389" s="5" t="s">
        <v>1316</v>
      </c>
      <c r="C389" s="5" t="s">
        <v>374</v>
      </c>
      <c r="E389" s="5" t="s">
        <v>385</v>
      </c>
      <c r="F389" t="s">
        <v>26</v>
      </c>
      <c r="G389">
        <v>11</v>
      </c>
      <c r="I389" s="4" t="str">
        <f t="shared" si="12"/>
        <v>PC07578SC261526</v>
      </c>
      <c r="J389" t="str">
        <f t="shared" si="13"/>
        <v>SC261526-PC07578-C-11</v>
      </c>
    </row>
    <row r="390" spans="1:10" ht="13.5">
      <c r="A390" s="5" t="s">
        <v>366</v>
      </c>
      <c r="B390" s="5" t="s">
        <v>1317</v>
      </c>
      <c r="C390" s="5" t="s">
        <v>366</v>
      </c>
      <c r="E390" s="5" t="s">
        <v>316</v>
      </c>
      <c r="F390" t="s">
        <v>22</v>
      </c>
      <c r="G390">
        <v>10</v>
      </c>
      <c r="I390" s="4" t="str">
        <f t="shared" si="12"/>
        <v>PC04925SC261527</v>
      </c>
      <c r="J390" t="str">
        <f t="shared" si="13"/>
        <v>SC261527</v>
      </c>
    </row>
    <row r="391" spans="1:10" ht="13.5">
      <c r="A391" s="5" t="s">
        <v>900</v>
      </c>
      <c r="B391" s="5" t="s">
        <v>1318</v>
      </c>
      <c r="C391" s="5" t="s">
        <v>377</v>
      </c>
      <c r="E391" s="5" t="s">
        <v>316</v>
      </c>
      <c r="F391" t="s">
        <v>42</v>
      </c>
      <c r="G391">
        <v>11</v>
      </c>
      <c r="I391" s="4" t="str">
        <f t="shared" si="12"/>
        <v>PC04925SC261531</v>
      </c>
      <c r="J391" t="str">
        <f t="shared" si="13"/>
        <v>SC261531-PC04925-G-11</v>
      </c>
    </row>
    <row r="392" spans="1:10" ht="13.5">
      <c r="A392" s="5" t="s">
        <v>901</v>
      </c>
      <c r="B392" s="5" t="s">
        <v>1319</v>
      </c>
      <c r="C392" s="5" t="s">
        <v>377</v>
      </c>
      <c r="E392" s="5" t="s">
        <v>385</v>
      </c>
      <c r="F392" t="s">
        <v>42</v>
      </c>
      <c r="G392">
        <v>11</v>
      </c>
      <c r="I392" s="4" t="str">
        <f t="shared" si="12"/>
        <v>PC07578SC261531</v>
      </c>
      <c r="J392" t="str">
        <f t="shared" si="13"/>
        <v>SC261531-PC07578-G-11</v>
      </c>
    </row>
    <row r="393" spans="1:10" ht="13.5">
      <c r="A393" s="5" t="s">
        <v>902</v>
      </c>
      <c r="B393" s="5" t="s">
        <v>1320</v>
      </c>
      <c r="C393" s="5" t="s">
        <v>375</v>
      </c>
      <c r="E393" s="5" t="s">
        <v>316</v>
      </c>
      <c r="F393" t="s">
        <v>30</v>
      </c>
      <c r="G393">
        <v>11</v>
      </c>
      <c r="I393" s="4" t="str">
        <f t="shared" si="12"/>
        <v>PC04925SC261532</v>
      </c>
      <c r="J393" t="str">
        <f t="shared" si="13"/>
        <v>SC261532-PC04925-D-11</v>
      </c>
    </row>
    <row r="394" spans="1:10" ht="13.5">
      <c r="A394" s="5" t="s">
        <v>903</v>
      </c>
      <c r="B394" s="5" t="s">
        <v>1321</v>
      </c>
      <c r="C394" s="5" t="s">
        <v>375</v>
      </c>
      <c r="E394" s="5" t="s">
        <v>385</v>
      </c>
      <c r="F394" t="s">
        <v>30</v>
      </c>
      <c r="G394">
        <v>11</v>
      </c>
      <c r="I394" s="4" t="str">
        <f t="shared" si="12"/>
        <v>PC07578SC261532</v>
      </c>
      <c r="J394" t="str">
        <f t="shared" si="13"/>
        <v>SC261532-PC07578-D-11</v>
      </c>
    </row>
    <row r="395" spans="1:10" ht="13.5">
      <c r="A395" s="5" t="s">
        <v>386</v>
      </c>
      <c r="B395" s="5" t="s">
        <v>1322</v>
      </c>
      <c r="C395" s="5" t="s">
        <v>386</v>
      </c>
      <c r="E395" s="5" t="s">
        <v>385</v>
      </c>
      <c r="F395" t="s">
        <v>17</v>
      </c>
      <c r="G395">
        <v>2</v>
      </c>
      <c r="I395" s="4" t="str">
        <f t="shared" si="12"/>
        <v>PC07578SC304091</v>
      </c>
      <c r="J395" t="str">
        <f t="shared" si="13"/>
        <v>SC304091</v>
      </c>
    </row>
    <row r="396" spans="1:10" ht="13.5">
      <c r="A396" s="5" t="s">
        <v>410</v>
      </c>
      <c r="B396" s="5" t="s">
        <v>1323</v>
      </c>
      <c r="C396" s="5" t="s">
        <v>410</v>
      </c>
      <c r="E396" s="5" t="s">
        <v>385</v>
      </c>
      <c r="F396" t="s">
        <v>17</v>
      </c>
      <c r="G396">
        <v>6</v>
      </c>
      <c r="I396" s="4" t="str">
        <f t="shared" si="12"/>
        <v>PC07578SC304095</v>
      </c>
      <c r="J396" t="str">
        <f t="shared" si="13"/>
        <v>SC304095</v>
      </c>
    </row>
    <row r="397" spans="1:10" ht="13.5">
      <c r="A397" s="5" t="s">
        <v>417</v>
      </c>
      <c r="B397" s="5" t="s">
        <v>1324</v>
      </c>
      <c r="C397" s="5" t="s">
        <v>417</v>
      </c>
      <c r="E397" s="5" t="s">
        <v>385</v>
      </c>
      <c r="F397" t="s">
        <v>17</v>
      </c>
      <c r="G397">
        <v>7</v>
      </c>
      <c r="I397" s="4" t="str">
        <f t="shared" si="12"/>
        <v>PC07578SC304096</v>
      </c>
      <c r="J397" t="str">
        <f t="shared" si="13"/>
        <v>SC304096</v>
      </c>
    </row>
    <row r="398" spans="1:10" ht="13.5">
      <c r="A398" s="5" t="s">
        <v>421</v>
      </c>
      <c r="B398" s="5" t="s">
        <v>1325</v>
      </c>
      <c r="C398" s="5" t="s">
        <v>421</v>
      </c>
      <c r="E398" s="5" t="s">
        <v>385</v>
      </c>
      <c r="F398" t="s">
        <v>17</v>
      </c>
      <c r="G398">
        <v>8</v>
      </c>
      <c r="I398" s="4" t="str">
        <f t="shared" si="12"/>
        <v>PC07578SC304098</v>
      </c>
      <c r="J398" t="str">
        <f t="shared" si="13"/>
        <v>SC304098</v>
      </c>
    </row>
    <row r="399" spans="1:10" ht="13.5">
      <c r="A399" s="5" t="s">
        <v>904</v>
      </c>
      <c r="B399" s="5" t="s">
        <v>1326</v>
      </c>
      <c r="C399" s="5" t="s">
        <v>420</v>
      </c>
      <c r="E399" s="5" t="s">
        <v>385</v>
      </c>
      <c r="F399" t="s">
        <v>22</v>
      </c>
      <c r="G399">
        <v>8</v>
      </c>
      <c r="I399" s="4" t="str">
        <f t="shared" si="12"/>
        <v>PC07578SC304925</v>
      </c>
      <c r="J399" t="str">
        <f t="shared" si="13"/>
        <v>SC304925-PC07578-B-08</v>
      </c>
    </row>
    <row r="400" spans="1:10" ht="13.5">
      <c r="A400" s="5" t="s">
        <v>905</v>
      </c>
      <c r="B400" s="5" t="s">
        <v>1327</v>
      </c>
      <c r="C400" s="5" t="s">
        <v>420</v>
      </c>
      <c r="E400" s="5" t="s">
        <v>385</v>
      </c>
      <c r="F400" t="s">
        <v>30</v>
      </c>
      <c r="G400">
        <v>7</v>
      </c>
      <c r="I400" s="4" t="str">
        <f t="shared" si="12"/>
        <v>PC07578SC304925</v>
      </c>
      <c r="J400" t="str">
        <f t="shared" si="13"/>
        <v>SC304925-PC07578-D-07</v>
      </c>
    </row>
    <row r="401" spans="1:10" ht="13.5">
      <c r="A401" s="5" t="s">
        <v>402</v>
      </c>
      <c r="B401" s="5" t="s">
        <v>1328</v>
      </c>
      <c r="C401" s="5" t="s">
        <v>402</v>
      </c>
      <c r="E401" s="5" t="s">
        <v>385</v>
      </c>
      <c r="F401" t="s">
        <v>22</v>
      </c>
      <c r="G401">
        <v>4</v>
      </c>
      <c r="I401" s="4" t="str">
        <f t="shared" si="12"/>
        <v>PC07578SC304929</v>
      </c>
      <c r="J401" t="str">
        <f t="shared" si="13"/>
        <v>SC304929</v>
      </c>
    </row>
    <row r="402" spans="1:10" ht="13.5">
      <c r="A402" s="5" t="s">
        <v>412</v>
      </c>
      <c r="B402" s="5" t="s">
        <v>1329</v>
      </c>
      <c r="C402" s="5" t="s">
        <v>412</v>
      </c>
      <c r="E402" s="5" t="s">
        <v>385</v>
      </c>
      <c r="F402" t="s">
        <v>22</v>
      </c>
      <c r="G402">
        <v>6</v>
      </c>
      <c r="I402" s="4" t="str">
        <f t="shared" si="12"/>
        <v>PC07578SC304931</v>
      </c>
      <c r="J402" t="str">
        <f t="shared" si="13"/>
        <v>SC304931</v>
      </c>
    </row>
    <row r="403" spans="1:10" ht="13.5">
      <c r="A403" s="5" t="s">
        <v>906</v>
      </c>
      <c r="B403" s="5" t="s">
        <v>1330</v>
      </c>
      <c r="C403" s="5" t="s">
        <v>413</v>
      </c>
      <c r="E403" s="5" t="s">
        <v>385</v>
      </c>
      <c r="F403" t="s">
        <v>22</v>
      </c>
      <c r="G403">
        <v>10</v>
      </c>
      <c r="I403" s="4" t="str">
        <f t="shared" si="12"/>
        <v>PC07578SC304935</v>
      </c>
      <c r="J403" t="str">
        <f t="shared" si="13"/>
        <v>SC304935-PC07578-B-10</v>
      </c>
    </row>
    <row r="404" spans="1:10" ht="13.5">
      <c r="A404" s="5" t="s">
        <v>907</v>
      </c>
      <c r="B404" s="5" t="s">
        <v>1331</v>
      </c>
      <c r="C404" s="5" t="s">
        <v>413</v>
      </c>
      <c r="E404" s="5" t="s">
        <v>385</v>
      </c>
      <c r="F404" t="s">
        <v>26</v>
      </c>
      <c r="G404">
        <v>6</v>
      </c>
      <c r="I404" s="4" t="str">
        <f t="shared" si="12"/>
        <v>PC07578SC304935</v>
      </c>
      <c r="J404" t="str">
        <f t="shared" si="13"/>
        <v>SC304935-PC07578-C-06</v>
      </c>
    </row>
    <row r="405" spans="1:10" ht="13.5">
      <c r="A405" s="5" t="s">
        <v>390</v>
      </c>
      <c r="B405" s="5" t="s">
        <v>1332</v>
      </c>
      <c r="C405" s="5" t="s">
        <v>390</v>
      </c>
      <c r="E405" s="5" t="s">
        <v>385</v>
      </c>
      <c r="F405" t="s">
        <v>26</v>
      </c>
      <c r="G405">
        <v>2</v>
      </c>
      <c r="I405" s="4" t="str">
        <f t="shared" si="12"/>
        <v>PC07578SC304939</v>
      </c>
      <c r="J405" t="str">
        <f t="shared" si="13"/>
        <v>SC304939</v>
      </c>
    </row>
    <row r="406" spans="1:10" ht="13.5">
      <c r="A406" s="5" t="s">
        <v>403</v>
      </c>
      <c r="B406" s="5" t="s">
        <v>1333</v>
      </c>
      <c r="C406" s="5" t="s">
        <v>403</v>
      </c>
      <c r="E406" s="5" t="s">
        <v>385</v>
      </c>
      <c r="F406" t="s">
        <v>26</v>
      </c>
      <c r="G406">
        <v>4</v>
      </c>
      <c r="I406" s="4" t="str">
        <f t="shared" si="12"/>
        <v>PC07578SC304941</v>
      </c>
      <c r="J406" t="str">
        <f t="shared" si="13"/>
        <v>SC304941</v>
      </c>
    </row>
    <row r="407" spans="1:10" ht="13.5">
      <c r="A407" s="5" t="s">
        <v>667</v>
      </c>
      <c r="B407" s="5" t="s">
        <v>1334</v>
      </c>
      <c r="C407" s="5" t="s">
        <v>667</v>
      </c>
      <c r="E407" s="5" t="s">
        <v>600</v>
      </c>
      <c r="F407" t="s">
        <v>46</v>
      </c>
      <c r="G407">
        <v>5</v>
      </c>
      <c r="I407" s="4" t="str">
        <f t="shared" si="12"/>
        <v>PC22192SC502441</v>
      </c>
      <c r="J407" t="str">
        <f t="shared" si="13"/>
        <v>SC502441</v>
      </c>
    </row>
    <row r="408" spans="1:10" ht="13.5">
      <c r="A408" s="5" t="s">
        <v>700</v>
      </c>
      <c r="B408" s="5" t="s">
        <v>1335</v>
      </c>
      <c r="C408" s="5" t="s">
        <v>700</v>
      </c>
      <c r="E408" s="5" t="s">
        <v>600</v>
      </c>
      <c r="F408" t="s">
        <v>26</v>
      </c>
      <c r="G408">
        <v>8</v>
      </c>
      <c r="I408" s="4" t="str">
        <f t="shared" si="12"/>
        <v>PC22192SC502442</v>
      </c>
      <c r="J408" t="str">
        <f t="shared" si="13"/>
        <v>SC502442</v>
      </c>
    </row>
    <row r="409" spans="1:10" ht="13.5">
      <c r="A409" s="5" t="s">
        <v>577</v>
      </c>
      <c r="B409" s="5" t="s">
        <v>1336</v>
      </c>
      <c r="C409" s="5" t="s">
        <v>577</v>
      </c>
      <c r="E409" s="5" t="s">
        <v>440</v>
      </c>
      <c r="F409" t="s">
        <v>46</v>
      </c>
      <c r="G409">
        <v>10</v>
      </c>
      <c r="I409" s="4" t="str">
        <f t="shared" si="12"/>
        <v>PC22190SC502443</v>
      </c>
      <c r="J409" t="str">
        <f t="shared" si="13"/>
        <v>SC502443</v>
      </c>
    </row>
    <row r="410" spans="1:10" ht="13.5">
      <c r="A410" s="5" t="s">
        <v>687</v>
      </c>
      <c r="B410" s="5" t="s">
        <v>1337</v>
      </c>
      <c r="C410" s="5" t="s">
        <v>687</v>
      </c>
      <c r="E410" s="5" t="s">
        <v>600</v>
      </c>
      <c r="F410" t="s">
        <v>30</v>
      </c>
      <c r="G410">
        <v>7</v>
      </c>
      <c r="I410" s="4" t="str">
        <f t="shared" si="12"/>
        <v>PC22192SC502444</v>
      </c>
      <c r="J410" t="str">
        <f t="shared" si="13"/>
        <v>SC502444</v>
      </c>
    </row>
    <row r="411" spans="1:10" ht="13.5">
      <c r="A411" s="5" t="s">
        <v>469</v>
      </c>
      <c r="B411" s="5" t="s">
        <v>1338</v>
      </c>
      <c r="C411" s="5" t="s">
        <v>469</v>
      </c>
      <c r="E411" s="5" t="s">
        <v>440</v>
      </c>
      <c r="F411" t="s">
        <v>17</v>
      </c>
      <c r="G411">
        <v>3</v>
      </c>
      <c r="I411" s="4" t="str">
        <f t="shared" si="12"/>
        <v>PC22190SC502447</v>
      </c>
      <c r="J411" t="str">
        <f t="shared" si="13"/>
        <v>SC502447</v>
      </c>
    </row>
    <row r="412" spans="1:10" ht="13.5">
      <c r="A412" s="5" t="s">
        <v>708</v>
      </c>
      <c r="B412" s="5" t="s">
        <v>1339</v>
      </c>
      <c r="C412" s="5" t="s">
        <v>708</v>
      </c>
      <c r="E412" s="5" t="s">
        <v>600</v>
      </c>
      <c r="F412" t="s">
        <v>42</v>
      </c>
      <c r="G412">
        <v>8</v>
      </c>
      <c r="I412" s="4" t="str">
        <f t="shared" si="12"/>
        <v>PC22192SC502448</v>
      </c>
      <c r="J412" t="str">
        <f t="shared" si="13"/>
        <v>SC502448</v>
      </c>
    </row>
    <row r="413" spans="1:10" ht="13.5">
      <c r="A413" s="5" t="s">
        <v>450</v>
      </c>
      <c r="B413" s="5" t="s">
        <v>1340</v>
      </c>
      <c r="C413" s="5" t="s">
        <v>450</v>
      </c>
      <c r="E413" s="5" t="s">
        <v>440</v>
      </c>
      <c r="F413" t="s">
        <v>42</v>
      </c>
      <c r="G413">
        <v>1</v>
      </c>
      <c r="I413" s="4" t="str">
        <f t="shared" si="12"/>
        <v>PC22190SC552955</v>
      </c>
      <c r="J413" t="str">
        <f t="shared" si="13"/>
        <v>SC552955</v>
      </c>
    </row>
    <row r="414" spans="1:10" ht="13.5">
      <c r="A414" s="5" t="s">
        <v>702</v>
      </c>
      <c r="B414" s="5" t="s">
        <v>1341</v>
      </c>
      <c r="C414" s="5" t="s">
        <v>702</v>
      </c>
      <c r="E414" s="5" t="s">
        <v>600</v>
      </c>
      <c r="F414" t="s">
        <v>30</v>
      </c>
      <c r="G414">
        <v>8</v>
      </c>
      <c r="I414" s="4" t="str">
        <f t="shared" si="12"/>
        <v>PC22192SC552957</v>
      </c>
      <c r="J414" t="str">
        <f t="shared" si="13"/>
        <v>SC552957</v>
      </c>
    </row>
    <row r="415" spans="1:10" ht="13.5">
      <c r="A415" s="5" t="s">
        <v>521</v>
      </c>
      <c r="B415" s="5" t="s">
        <v>1342</v>
      </c>
      <c r="C415" s="5" t="s">
        <v>521</v>
      </c>
      <c r="E415" s="5" t="s">
        <v>440</v>
      </c>
      <c r="F415" t="s">
        <v>38</v>
      </c>
      <c r="G415">
        <v>6</v>
      </c>
      <c r="I415" s="4" t="str">
        <f t="shared" si="12"/>
        <v>PC22190SC552969</v>
      </c>
      <c r="J415" t="str">
        <f t="shared" si="13"/>
        <v>SC552969</v>
      </c>
    </row>
    <row r="416" spans="1:10" ht="13.5">
      <c r="A416" s="5" t="s">
        <v>720</v>
      </c>
      <c r="B416" s="5" t="s">
        <v>1343</v>
      </c>
      <c r="C416" s="5" t="s">
        <v>720</v>
      </c>
      <c r="E416" s="5" t="s">
        <v>600</v>
      </c>
      <c r="F416" t="s">
        <v>42</v>
      </c>
      <c r="G416">
        <v>9</v>
      </c>
      <c r="I416" s="4" t="str">
        <f t="shared" si="12"/>
        <v>PC22192SC552971</v>
      </c>
      <c r="J416" t="str">
        <f t="shared" si="13"/>
        <v>SC552971</v>
      </c>
    </row>
    <row r="417" spans="1:10" ht="13.5">
      <c r="A417" s="5" t="s">
        <v>545</v>
      </c>
      <c r="B417" s="5" t="s">
        <v>1344</v>
      </c>
      <c r="C417" s="5" t="s">
        <v>545</v>
      </c>
      <c r="E417" s="5" t="s">
        <v>440</v>
      </c>
      <c r="F417" t="s">
        <v>34</v>
      </c>
      <c r="G417">
        <v>8</v>
      </c>
      <c r="I417" s="4" t="str">
        <f t="shared" si="12"/>
        <v>PC22190SC552983</v>
      </c>
      <c r="J417" t="str">
        <f t="shared" si="13"/>
        <v>SC552983</v>
      </c>
    </row>
    <row r="418" spans="1:10" ht="13.5">
      <c r="A418" s="5" t="s">
        <v>693</v>
      </c>
      <c r="B418" s="5" t="s">
        <v>1345</v>
      </c>
      <c r="C418" s="5" t="s">
        <v>693</v>
      </c>
      <c r="E418" s="5" t="s">
        <v>600</v>
      </c>
      <c r="F418" t="s">
        <v>42</v>
      </c>
      <c r="G418">
        <v>7</v>
      </c>
      <c r="I418" s="4" t="str">
        <f t="shared" si="12"/>
        <v>PC22192SC552985</v>
      </c>
      <c r="J418" t="str">
        <f t="shared" si="13"/>
        <v>SC552985</v>
      </c>
    </row>
    <row r="419" spans="1:10" ht="13.5">
      <c r="A419" s="5" t="s">
        <v>559</v>
      </c>
      <c r="B419" s="5" t="s">
        <v>1346</v>
      </c>
      <c r="C419" s="5" t="s">
        <v>559</v>
      </c>
      <c r="E419" s="5" t="s">
        <v>440</v>
      </c>
      <c r="F419" t="s">
        <v>34</v>
      </c>
      <c r="G419">
        <v>9</v>
      </c>
      <c r="I419" s="4" t="str">
        <f t="shared" si="12"/>
        <v>PC22190SC552998</v>
      </c>
      <c r="J419" t="str">
        <f t="shared" si="13"/>
        <v>SC552998</v>
      </c>
    </row>
    <row r="420" spans="1:10" ht="13.5">
      <c r="A420" s="5" t="s">
        <v>603</v>
      </c>
      <c r="B420" s="5" t="s">
        <v>1347</v>
      </c>
      <c r="C420" s="5" t="s">
        <v>603</v>
      </c>
      <c r="E420" s="5" t="s">
        <v>600</v>
      </c>
      <c r="F420" t="s">
        <v>22</v>
      </c>
      <c r="G420">
        <v>1</v>
      </c>
      <c r="I420" s="4" t="str">
        <f t="shared" si="12"/>
        <v>PC22192SC553000</v>
      </c>
      <c r="J420" t="str">
        <f t="shared" si="13"/>
        <v>SC553000</v>
      </c>
    </row>
    <row r="421" spans="1:10" ht="13.5">
      <c r="A421" s="5" t="s">
        <v>531</v>
      </c>
      <c r="B421" s="5" t="s">
        <v>1348</v>
      </c>
      <c r="C421" s="5" t="s">
        <v>531</v>
      </c>
      <c r="E421" s="5" t="s">
        <v>440</v>
      </c>
      <c r="F421" t="s">
        <v>26</v>
      </c>
      <c r="G421">
        <v>7</v>
      </c>
      <c r="I421" s="4" t="str">
        <f t="shared" si="12"/>
        <v>PC22190SC553012</v>
      </c>
      <c r="J421" t="str">
        <f t="shared" si="13"/>
        <v>SC553012</v>
      </c>
    </row>
    <row r="422" spans="1:10" ht="13.5">
      <c r="A422" s="5" t="s">
        <v>658</v>
      </c>
      <c r="B422" s="5" t="s">
        <v>1349</v>
      </c>
      <c r="C422" s="5" t="s">
        <v>658</v>
      </c>
      <c r="E422" s="5" t="s">
        <v>600</v>
      </c>
      <c r="F422" t="s">
        <v>26</v>
      </c>
      <c r="G422">
        <v>5</v>
      </c>
      <c r="I422" s="4" t="str">
        <f t="shared" si="12"/>
        <v>PC22192SC553014</v>
      </c>
      <c r="J422" t="str">
        <f t="shared" si="13"/>
        <v>SC553014</v>
      </c>
    </row>
    <row r="423" spans="1:10" ht="13.5">
      <c r="A423" s="5" t="s">
        <v>503</v>
      </c>
      <c r="B423" s="5" t="s">
        <v>1350</v>
      </c>
      <c r="C423" s="5" t="s">
        <v>503</v>
      </c>
      <c r="E423" s="5" t="s">
        <v>440</v>
      </c>
      <c r="F423" t="s">
        <v>34</v>
      </c>
      <c r="G423">
        <v>5</v>
      </c>
      <c r="I423" s="4" t="str">
        <f t="shared" si="12"/>
        <v>PC22190SC553026</v>
      </c>
      <c r="J423" t="str">
        <f t="shared" si="13"/>
        <v>SC553026</v>
      </c>
    </row>
    <row r="424" spans="1:10" ht="13.5">
      <c r="A424" s="5" t="s">
        <v>696</v>
      </c>
      <c r="B424" s="5" t="s">
        <v>1351</v>
      </c>
      <c r="C424" s="5" t="s">
        <v>696</v>
      </c>
      <c r="E424" s="5" t="s">
        <v>600</v>
      </c>
      <c r="F424" t="s">
        <v>17</v>
      </c>
      <c r="G424">
        <v>8</v>
      </c>
      <c r="I424" s="4" t="str">
        <f t="shared" si="12"/>
        <v>PC22192SC553028</v>
      </c>
      <c r="J424" t="str">
        <f t="shared" si="13"/>
        <v>SC553028</v>
      </c>
    </row>
    <row r="425" spans="1:10" ht="13.5">
      <c r="A425" s="5" t="s">
        <v>592</v>
      </c>
      <c r="B425" s="5" t="s">
        <v>1352</v>
      </c>
      <c r="C425" s="5" t="s">
        <v>592</v>
      </c>
      <c r="E425" s="5" t="s">
        <v>440</v>
      </c>
      <c r="F425" t="s">
        <v>17</v>
      </c>
      <c r="G425">
        <v>12</v>
      </c>
      <c r="I425" s="4" t="str">
        <f t="shared" si="12"/>
        <v>PC22190SC553034</v>
      </c>
      <c r="J425" t="str">
        <f t="shared" si="13"/>
        <v>SC553034</v>
      </c>
    </row>
    <row r="426" spans="1:10" ht="13.5">
      <c r="A426" s="5" t="s">
        <v>691</v>
      </c>
      <c r="B426" s="5" t="s">
        <v>1353</v>
      </c>
      <c r="C426" s="5" t="s">
        <v>691</v>
      </c>
      <c r="E426" s="5" t="s">
        <v>600</v>
      </c>
      <c r="F426" t="s">
        <v>38</v>
      </c>
      <c r="G426">
        <v>7</v>
      </c>
      <c r="I426" s="4" t="str">
        <f t="shared" si="12"/>
        <v>PC22192SC553038</v>
      </c>
      <c r="J426" t="str">
        <f t="shared" si="13"/>
        <v>SC553038</v>
      </c>
    </row>
    <row r="427" spans="1:10" ht="13.5">
      <c r="A427" s="5" t="s">
        <v>562</v>
      </c>
      <c r="B427" s="5" t="s">
        <v>1354</v>
      </c>
      <c r="C427" s="5" t="s">
        <v>562</v>
      </c>
      <c r="E427" s="5" t="s">
        <v>440</v>
      </c>
      <c r="F427" t="s">
        <v>42</v>
      </c>
      <c r="G427">
        <v>9</v>
      </c>
      <c r="I427" s="4" t="str">
        <f t="shared" si="12"/>
        <v>PC22190SC553042</v>
      </c>
      <c r="J427" t="str">
        <f t="shared" si="13"/>
        <v>SC553042</v>
      </c>
    </row>
    <row r="428" spans="1:10" ht="13.5">
      <c r="A428" s="5" t="s">
        <v>628</v>
      </c>
      <c r="B428" s="5" t="s">
        <v>1355</v>
      </c>
      <c r="C428" s="5" t="s">
        <v>628</v>
      </c>
      <c r="E428" s="5" t="s">
        <v>600</v>
      </c>
      <c r="F428" t="s">
        <v>46</v>
      </c>
      <c r="G428">
        <v>2</v>
      </c>
      <c r="I428" s="4" t="str">
        <f t="shared" si="12"/>
        <v>PC22192SC553046</v>
      </c>
      <c r="J428" t="str">
        <f t="shared" si="13"/>
        <v>SC553046</v>
      </c>
    </row>
    <row r="429" spans="1:10" ht="13.5">
      <c r="A429" s="5" t="s">
        <v>580</v>
      </c>
      <c r="B429" s="5" t="s">
        <v>1356</v>
      </c>
      <c r="C429" s="5" t="s">
        <v>580</v>
      </c>
      <c r="E429" s="5" t="s">
        <v>440</v>
      </c>
      <c r="F429" t="s">
        <v>22</v>
      </c>
      <c r="G429">
        <v>11</v>
      </c>
      <c r="I429" s="4" t="str">
        <f t="shared" si="12"/>
        <v>PC22190SC553050</v>
      </c>
      <c r="J429" t="str">
        <f t="shared" si="13"/>
        <v>SC553050</v>
      </c>
    </row>
    <row r="430" spans="1:10" ht="13.5">
      <c r="A430" s="5" t="s">
        <v>715</v>
      </c>
      <c r="B430" s="5" t="s">
        <v>1357</v>
      </c>
      <c r="C430" s="5" t="s">
        <v>715</v>
      </c>
      <c r="E430" s="5" t="s">
        <v>600</v>
      </c>
      <c r="F430" t="s">
        <v>30</v>
      </c>
      <c r="G430">
        <v>9</v>
      </c>
      <c r="I430" s="4" t="str">
        <f t="shared" si="12"/>
        <v>PC22192SC553054</v>
      </c>
      <c r="J430" t="str">
        <f t="shared" si="13"/>
        <v>SC553054</v>
      </c>
    </row>
    <row r="431" spans="1:10" ht="13.5">
      <c r="A431" s="5" t="s">
        <v>588</v>
      </c>
      <c r="B431" s="5" t="s">
        <v>1358</v>
      </c>
      <c r="C431" s="5" t="s">
        <v>588</v>
      </c>
      <c r="E431" s="5" t="s">
        <v>440</v>
      </c>
      <c r="F431" t="s">
        <v>42</v>
      </c>
      <c r="G431">
        <v>11</v>
      </c>
      <c r="I431" s="4" t="str">
        <f t="shared" si="12"/>
        <v>PC22190SC553058</v>
      </c>
      <c r="J431" t="str">
        <f t="shared" si="13"/>
        <v>SC553058</v>
      </c>
    </row>
    <row r="432" spans="1:10" ht="13.5">
      <c r="A432" s="5" t="s">
        <v>675</v>
      </c>
      <c r="B432" s="5" t="s">
        <v>1359</v>
      </c>
      <c r="C432" s="5" t="s">
        <v>675</v>
      </c>
      <c r="E432" s="5" t="s">
        <v>600</v>
      </c>
      <c r="F432" t="s">
        <v>30</v>
      </c>
      <c r="G432">
        <v>6</v>
      </c>
      <c r="I432" s="4" t="str">
        <f t="shared" si="12"/>
        <v>PC22192SC553062</v>
      </c>
      <c r="J432" t="str">
        <f t="shared" si="13"/>
        <v>SC553062</v>
      </c>
    </row>
    <row r="433" spans="1:10" ht="13.5">
      <c r="A433" s="5" t="s">
        <v>551</v>
      </c>
      <c r="B433" s="5" t="s">
        <v>1360</v>
      </c>
      <c r="C433" s="5" t="s">
        <v>551</v>
      </c>
      <c r="E433" s="5" t="s">
        <v>440</v>
      </c>
      <c r="F433" t="s">
        <v>17</v>
      </c>
      <c r="G433">
        <v>9</v>
      </c>
      <c r="I433" s="4" t="str">
        <f t="shared" si="12"/>
        <v>PC22190SC553066</v>
      </c>
      <c r="J433" t="str">
        <f t="shared" si="13"/>
        <v>SC553066</v>
      </c>
    </row>
    <row r="434" spans="1:10" ht="13.5">
      <c r="A434" s="5" t="s">
        <v>681</v>
      </c>
      <c r="B434" s="5" t="s">
        <v>1361</v>
      </c>
      <c r="C434" s="5" t="s">
        <v>681</v>
      </c>
      <c r="E434" s="5" t="s">
        <v>600</v>
      </c>
      <c r="F434" t="s">
        <v>46</v>
      </c>
      <c r="G434">
        <v>6</v>
      </c>
      <c r="I434" s="4" t="str">
        <f t="shared" si="12"/>
        <v>PC22192SC553069</v>
      </c>
      <c r="J434" t="str">
        <f t="shared" si="13"/>
        <v>SC553069</v>
      </c>
    </row>
    <row r="435" spans="1:10" ht="13.5">
      <c r="A435" s="5" t="s">
        <v>548</v>
      </c>
      <c r="B435" s="5" t="s">
        <v>1362</v>
      </c>
      <c r="C435" s="5" t="s">
        <v>548</v>
      </c>
      <c r="E435" s="5" t="s">
        <v>440</v>
      </c>
      <c r="F435" t="s">
        <v>42</v>
      </c>
      <c r="G435">
        <v>8</v>
      </c>
      <c r="I435" s="4" t="str">
        <f t="shared" si="12"/>
        <v>PC22190SC553070</v>
      </c>
      <c r="J435" t="str">
        <f t="shared" si="13"/>
        <v>SC553070</v>
      </c>
    </row>
    <row r="436" spans="1:10" ht="13.5">
      <c r="A436" s="5" t="s">
        <v>723</v>
      </c>
      <c r="B436" s="5" t="s">
        <v>1363</v>
      </c>
      <c r="C436" s="5" t="s">
        <v>723</v>
      </c>
      <c r="E436" s="5" t="s">
        <v>600</v>
      </c>
      <c r="F436" t="s">
        <v>17</v>
      </c>
      <c r="G436">
        <v>10</v>
      </c>
      <c r="I436" s="4" t="str">
        <f t="shared" si="12"/>
        <v>PC22192SC553071</v>
      </c>
      <c r="J436" t="str">
        <f t="shared" si="13"/>
        <v>SC553071</v>
      </c>
    </row>
    <row r="437" spans="1:10" ht="13.5">
      <c r="A437" s="5" t="s">
        <v>507</v>
      </c>
      <c r="B437" s="5" t="s">
        <v>1364</v>
      </c>
      <c r="C437" s="5" t="s">
        <v>507</v>
      </c>
      <c r="E437" s="5" t="s">
        <v>440</v>
      </c>
      <c r="F437" t="s">
        <v>42</v>
      </c>
      <c r="G437">
        <v>5</v>
      </c>
      <c r="I437" s="4" t="str">
        <f t="shared" si="12"/>
        <v>PC22190SC553072</v>
      </c>
      <c r="J437" t="str">
        <f t="shared" si="13"/>
        <v>SC553072</v>
      </c>
    </row>
    <row r="438" spans="1:10" ht="13.5">
      <c r="A438" s="5" t="s">
        <v>617</v>
      </c>
      <c r="B438" s="5" t="s">
        <v>1365</v>
      </c>
      <c r="C438" s="5" t="s">
        <v>617</v>
      </c>
      <c r="E438" s="5" t="s">
        <v>600</v>
      </c>
      <c r="F438" t="s">
        <v>22</v>
      </c>
      <c r="G438">
        <v>2</v>
      </c>
      <c r="I438" s="4" t="str">
        <f t="shared" si="12"/>
        <v>PC22192SC553073</v>
      </c>
      <c r="J438" t="str">
        <f t="shared" si="13"/>
        <v>SC553073</v>
      </c>
    </row>
    <row r="439" spans="1:10" ht="13.5">
      <c r="A439" s="5" t="s">
        <v>527</v>
      </c>
      <c r="B439" s="5" t="s">
        <v>1366</v>
      </c>
      <c r="C439" s="5" t="s">
        <v>527</v>
      </c>
      <c r="E439" s="5" t="s">
        <v>440</v>
      </c>
      <c r="F439" t="s">
        <v>17</v>
      </c>
      <c r="G439">
        <v>7</v>
      </c>
      <c r="I439" s="4" t="str">
        <f t="shared" si="12"/>
        <v>PC22190SC553074</v>
      </c>
      <c r="J439" t="str">
        <f t="shared" si="13"/>
        <v>SC553074</v>
      </c>
    </row>
    <row r="440" spans="1:10" ht="13.5">
      <c r="A440" s="5" t="s">
        <v>638</v>
      </c>
      <c r="B440" s="5" t="s">
        <v>1367</v>
      </c>
      <c r="C440" s="5" t="s">
        <v>638</v>
      </c>
      <c r="E440" s="5" t="s">
        <v>600</v>
      </c>
      <c r="F440" t="s">
        <v>38</v>
      </c>
      <c r="G440">
        <v>3</v>
      </c>
      <c r="I440" s="4" t="str">
        <f t="shared" si="12"/>
        <v>PC22192SC553075</v>
      </c>
      <c r="J440" t="str">
        <f t="shared" si="13"/>
        <v>SC553075</v>
      </c>
    </row>
    <row r="441" spans="1:10" ht="13.5">
      <c r="A441" s="5" t="s">
        <v>464</v>
      </c>
      <c r="B441" s="5" t="s">
        <v>1368</v>
      </c>
      <c r="C441" s="5" t="s">
        <v>464</v>
      </c>
      <c r="E441" s="5" t="s">
        <v>440</v>
      </c>
      <c r="F441" t="s">
        <v>38</v>
      </c>
      <c r="G441">
        <v>2</v>
      </c>
      <c r="I441" s="4" t="str">
        <f t="shared" si="12"/>
        <v>PC22190SC553076</v>
      </c>
      <c r="J441" t="str">
        <f t="shared" si="13"/>
        <v>SC553076</v>
      </c>
    </row>
    <row r="442" spans="1:10" ht="13.5">
      <c r="A442" s="5" t="s">
        <v>685</v>
      </c>
      <c r="B442" s="5" t="s">
        <v>1369</v>
      </c>
      <c r="C442" s="5" t="s">
        <v>685</v>
      </c>
      <c r="E442" s="5" t="s">
        <v>600</v>
      </c>
      <c r="F442" t="s">
        <v>26</v>
      </c>
      <c r="G442">
        <v>7</v>
      </c>
      <c r="I442" s="4" t="str">
        <f t="shared" si="12"/>
        <v>PC22192SC553077</v>
      </c>
      <c r="J442" t="str">
        <f t="shared" si="13"/>
        <v>SC553077</v>
      </c>
    </row>
    <row r="443" spans="1:10" ht="13.5">
      <c r="A443" s="5" t="s">
        <v>442</v>
      </c>
      <c r="B443" s="5" t="s">
        <v>1370</v>
      </c>
      <c r="C443" s="5" t="s">
        <v>442</v>
      </c>
      <c r="E443" s="5" t="s">
        <v>440</v>
      </c>
      <c r="F443" t="s">
        <v>22</v>
      </c>
      <c r="G443">
        <v>1</v>
      </c>
      <c r="I443" s="4" t="str">
        <f t="shared" si="12"/>
        <v>PC22190SC553078</v>
      </c>
      <c r="J443" t="str">
        <f t="shared" si="13"/>
        <v>SC553078</v>
      </c>
    </row>
    <row r="444" spans="1:10" ht="13.5">
      <c r="A444" s="5" t="s">
        <v>624</v>
      </c>
      <c r="B444" s="5" t="s">
        <v>1371</v>
      </c>
      <c r="C444" s="5" t="s">
        <v>624</v>
      </c>
      <c r="E444" s="5" t="s">
        <v>600</v>
      </c>
      <c r="F444" t="s">
        <v>38</v>
      </c>
      <c r="G444">
        <v>2</v>
      </c>
      <c r="I444" s="4" t="str">
        <f t="shared" si="12"/>
        <v>PC22192SC553084</v>
      </c>
      <c r="J444" t="str">
        <f t="shared" si="13"/>
        <v>SC553084</v>
      </c>
    </row>
    <row r="445" spans="1:10" ht="13.5">
      <c r="A445" s="5" t="s">
        <v>505</v>
      </c>
      <c r="B445" s="5" t="s">
        <v>1372</v>
      </c>
      <c r="C445" s="5" t="s">
        <v>505</v>
      </c>
      <c r="E445" s="5" t="s">
        <v>440</v>
      </c>
      <c r="F445" t="s">
        <v>38</v>
      </c>
      <c r="G445">
        <v>5</v>
      </c>
      <c r="I445" s="4" t="str">
        <f t="shared" si="12"/>
        <v>PC22190SC553088</v>
      </c>
      <c r="J445" t="str">
        <f t="shared" si="13"/>
        <v>SC553088</v>
      </c>
    </row>
    <row r="446" spans="1:10" ht="13.5">
      <c r="A446" s="5" t="s">
        <v>750</v>
      </c>
      <c r="B446" s="5" t="s">
        <v>1373</v>
      </c>
      <c r="C446" s="5" t="s">
        <v>750</v>
      </c>
      <c r="E446" s="5" t="s">
        <v>600</v>
      </c>
      <c r="F446" t="s">
        <v>22</v>
      </c>
      <c r="G446">
        <v>12</v>
      </c>
      <c r="I446" s="4" t="str">
        <f t="shared" si="12"/>
        <v>PC22192SC553092</v>
      </c>
      <c r="J446" t="str">
        <f t="shared" si="13"/>
        <v>SC553092</v>
      </c>
    </row>
    <row r="447" spans="1:10" ht="13.5">
      <c r="A447" s="5" t="s">
        <v>908</v>
      </c>
      <c r="B447" s="5" t="s">
        <v>1374</v>
      </c>
      <c r="C447" s="5" t="s">
        <v>35</v>
      </c>
      <c r="E447" s="5" t="s">
        <v>15</v>
      </c>
      <c r="F447" t="s">
        <v>34</v>
      </c>
      <c r="G447">
        <v>1</v>
      </c>
      <c r="I447" s="4" t="str">
        <f t="shared" si="12"/>
        <v>PC04924SC249362</v>
      </c>
      <c r="J447" t="str">
        <f t="shared" si="13"/>
        <v>SC249362-PC04924-E-01</v>
      </c>
    </row>
    <row r="448" spans="1:10" ht="13.5">
      <c r="A448" s="5" t="s">
        <v>909</v>
      </c>
      <c r="B448" s="5" t="s">
        <v>1375</v>
      </c>
      <c r="C448" s="5" t="s">
        <v>35</v>
      </c>
      <c r="E448" s="5" t="s">
        <v>385</v>
      </c>
      <c r="F448" t="s">
        <v>46</v>
      </c>
      <c r="G448">
        <v>8</v>
      </c>
      <c r="I448" s="4" t="str">
        <f t="shared" si="12"/>
        <v>PC07578SC249362</v>
      </c>
      <c r="J448" t="str">
        <f t="shared" si="13"/>
        <v>SC249362-PC07578-H-08</v>
      </c>
    </row>
    <row r="449" spans="1:10" ht="13.5">
      <c r="A449" s="5" t="s">
        <v>93</v>
      </c>
      <c r="B449" s="5" t="s">
        <v>1376</v>
      </c>
      <c r="C449" s="5" t="s">
        <v>93</v>
      </c>
      <c r="E449" s="5" t="s">
        <v>15</v>
      </c>
      <c r="F449" t="s">
        <v>42</v>
      </c>
      <c r="G449">
        <v>3</v>
      </c>
      <c r="I449" s="4" t="str">
        <f t="shared" si="12"/>
        <v>PC04924SC249394</v>
      </c>
      <c r="J449" t="str">
        <f t="shared" si="13"/>
        <v>SC249394</v>
      </c>
    </row>
    <row r="450" spans="1:10" ht="13.5">
      <c r="A450" s="5" t="s">
        <v>96</v>
      </c>
      <c r="B450" s="5" t="s">
        <v>1377</v>
      </c>
      <c r="C450" s="5" t="s">
        <v>96</v>
      </c>
      <c r="E450" s="5" t="s">
        <v>15</v>
      </c>
      <c r="F450" t="s">
        <v>46</v>
      </c>
      <c r="G450">
        <v>3</v>
      </c>
      <c r="I450" s="4" t="str">
        <f t="shared" si="12"/>
        <v>PC04924SC249395</v>
      </c>
      <c r="J450" t="str">
        <f t="shared" si="13"/>
        <v>SC249395</v>
      </c>
    </row>
    <row r="451" spans="1:10" ht="13.5">
      <c r="A451" s="5" t="s">
        <v>910</v>
      </c>
      <c r="B451" s="5" t="s">
        <v>1378</v>
      </c>
      <c r="C451" s="5" t="s">
        <v>100</v>
      </c>
      <c r="E451" s="5" t="s">
        <v>15</v>
      </c>
      <c r="F451" t="s">
        <v>17</v>
      </c>
      <c r="G451">
        <v>4</v>
      </c>
      <c r="I451" s="4" t="str">
        <f t="shared" ref="I451:I475" si="14">E451&amp;C451</f>
        <v>PC04924SC249396</v>
      </c>
      <c r="J451" t="str">
        <f t="shared" ref="J451:J475" si="15">A451</f>
        <v>SC249396-PC04924-A-04</v>
      </c>
    </row>
    <row r="452" spans="1:10" ht="13.5">
      <c r="A452" s="5" t="s">
        <v>911</v>
      </c>
      <c r="B452" s="5" t="s">
        <v>1379</v>
      </c>
      <c r="C452" s="5" t="s">
        <v>100</v>
      </c>
      <c r="E452" s="5" t="s">
        <v>316</v>
      </c>
      <c r="F452" t="s">
        <v>17</v>
      </c>
      <c r="G452">
        <v>2</v>
      </c>
      <c r="I452" s="4" t="str">
        <f t="shared" si="14"/>
        <v>PC04925SC249396</v>
      </c>
      <c r="J452" t="str">
        <f t="shared" si="15"/>
        <v>SC249396-PC04925-A-02</v>
      </c>
    </row>
    <row r="453" spans="1:10" ht="13.5">
      <c r="A453" s="5" t="s">
        <v>103</v>
      </c>
      <c r="B453" s="5" t="s">
        <v>1380</v>
      </c>
      <c r="C453" s="5" t="s">
        <v>103</v>
      </c>
      <c r="E453" s="5" t="s">
        <v>15</v>
      </c>
      <c r="F453" t="s">
        <v>22</v>
      </c>
      <c r="G453">
        <v>4</v>
      </c>
      <c r="I453" s="4" t="str">
        <f t="shared" si="14"/>
        <v>PC04924SC249397</v>
      </c>
      <c r="J453" t="str">
        <f t="shared" si="15"/>
        <v>SC249397</v>
      </c>
    </row>
    <row r="454" spans="1:10" ht="13.5">
      <c r="A454" s="5" t="s">
        <v>106</v>
      </c>
      <c r="B454" s="5" t="s">
        <v>1381</v>
      </c>
      <c r="C454" s="5" t="s">
        <v>106</v>
      </c>
      <c r="E454" s="5" t="s">
        <v>15</v>
      </c>
      <c r="F454" t="s">
        <v>26</v>
      </c>
      <c r="G454">
        <v>4</v>
      </c>
      <c r="I454" s="4" t="str">
        <f t="shared" si="14"/>
        <v>PC04924SC249398</v>
      </c>
      <c r="J454" t="str">
        <f t="shared" si="15"/>
        <v>SC249398</v>
      </c>
    </row>
    <row r="455" spans="1:10" ht="13.5">
      <c r="A455" s="5" t="s">
        <v>912</v>
      </c>
      <c r="B455" s="5" t="s">
        <v>1382</v>
      </c>
      <c r="C455" s="5" t="s">
        <v>109</v>
      </c>
      <c r="E455" s="5" t="s">
        <v>15</v>
      </c>
      <c r="F455" t="s">
        <v>30</v>
      </c>
      <c r="G455">
        <v>4</v>
      </c>
      <c r="I455" s="4" t="str">
        <f t="shared" si="14"/>
        <v>PC04924SC249399</v>
      </c>
      <c r="J455" t="str">
        <f t="shared" si="15"/>
        <v>SC249399-PC04924-D-04</v>
      </c>
    </row>
    <row r="456" spans="1:10" ht="13.5">
      <c r="A456" s="5" t="s">
        <v>913</v>
      </c>
      <c r="B456" s="5" t="s">
        <v>1383</v>
      </c>
      <c r="C456" s="5" t="s">
        <v>109</v>
      </c>
      <c r="E456" s="5" t="s">
        <v>316</v>
      </c>
      <c r="F456" t="s">
        <v>22</v>
      </c>
      <c r="G456">
        <v>2</v>
      </c>
      <c r="I456" s="4" t="str">
        <f t="shared" si="14"/>
        <v>PC04925SC249399</v>
      </c>
      <c r="J456" t="str">
        <f t="shared" si="15"/>
        <v>SC249399-PC04925-B-02</v>
      </c>
    </row>
    <row r="457" spans="1:10" ht="13.5">
      <c r="A457" s="5" t="s">
        <v>112</v>
      </c>
      <c r="B457" s="5" t="s">
        <v>1384</v>
      </c>
      <c r="C457" s="5" t="s">
        <v>112</v>
      </c>
      <c r="E457" s="5" t="s">
        <v>15</v>
      </c>
      <c r="F457" t="s">
        <v>34</v>
      </c>
      <c r="G457">
        <v>4</v>
      </c>
      <c r="I457" s="4" t="str">
        <f t="shared" si="14"/>
        <v>PC04924SC249400</v>
      </c>
      <c r="J457" t="str">
        <f t="shared" si="15"/>
        <v>SC249400</v>
      </c>
    </row>
    <row r="458" spans="1:10" ht="13.5">
      <c r="A458" s="5" t="s">
        <v>115</v>
      </c>
      <c r="B458" s="5" t="s">
        <v>1385</v>
      </c>
      <c r="C458" s="5" t="s">
        <v>115</v>
      </c>
      <c r="E458" s="5" t="s">
        <v>15</v>
      </c>
      <c r="F458" t="s">
        <v>38</v>
      </c>
      <c r="G458">
        <v>4</v>
      </c>
      <c r="I458" s="4" t="str">
        <f t="shared" si="14"/>
        <v>PC04924SC249401</v>
      </c>
      <c r="J458" t="str">
        <f t="shared" si="15"/>
        <v>SC249401</v>
      </c>
    </row>
    <row r="459" spans="1:10" ht="13.5">
      <c r="A459" s="5" t="s">
        <v>118</v>
      </c>
      <c r="B459" s="5" t="s">
        <v>1386</v>
      </c>
      <c r="C459" s="5" t="s">
        <v>118</v>
      </c>
      <c r="E459" s="5" t="s">
        <v>15</v>
      </c>
      <c r="F459" t="s">
        <v>42</v>
      </c>
      <c r="G459">
        <v>4</v>
      </c>
      <c r="I459" s="4" t="str">
        <f t="shared" si="14"/>
        <v>PC04924SC249403</v>
      </c>
      <c r="J459" t="str">
        <f t="shared" si="15"/>
        <v>SC249403</v>
      </c>
    </row>
    <row r="460" spans="1:10" ht="13.5">
      <c r="A460" s="5" t="s">
        <v>120</v>
      </c>
      <c r="B460" s="5" t="s">
        <v>1387</v>
      </c>
      <c r="C460" s="5" t="s">
        <v>120</v>
      </c>
      <c r="E460" s="5" t="s">
        <v>15</v>
      </c>
      <c r="F460" t="s">
        <v>46</v>
      </c>
      <c r="G460">
        <v>4</v>
      </c>
      <c r="I460" s="4" t="str">
        <f t="shared" si="14"/>
        <v>PC04924SC249404</v>
      </c>
      <c r="J460" t="str">
        <f t="shared" si="15"/>
        <v>SC249404</v>
      </c>
    </row>
    <row r="461" spans="1:10" ht="13.5">
      <c r="A461" s="5" t="s">
        <v>914</v>
      </c>
      <c r="B461" s="5" t="s">
        <v>1388</v>
      </c>
      <c r="C461" s="5" t="s">
        <v>124</v>
      </c>
      <c r="E461" s="5" t="s">
        <v>15</v>
      </c>
      <c r="F461" t="s">
        <v>17</v>
      </c>
      <c r="G461">
        <v>5</v>
      </c>
      <c r="I461" s="4" t="str">
        <f t="shared" si="14"/>
        <v>PC04924SC249405</v>
      </c>
      <c r="J461" t="str">
        <f t="shared" si="15"/>
        <v>SC249405-PC04924-A-05</v>
      </c>
    </row>
    <row r="462" spans="1:10" ht="13.5">
      <c r="A462" s="5" t="s">
        <v>915</v>
      </c>
      <c r="B462" s="5" t="s">
        <v>1389</v>
      </c>
      <c r="C462" s="5" t="s">
        <v>124</v>
      </c>
      <c r="E462" s="5" t="s">
        <v>316</v>
      </c>
      <c r="F462" t="s">
        <v>26</v>
      </c>
      <c r="G462">
        <v>2</v>
      </c>
      <c r="I462" s="4" t="str">
        <f t="shared" si="14"/>
        <v>PC04925SC249405</v>
      </c>
      <c r="J462" t="str">
        <f t="shared" si="15"/>
        <v>SC249405-PC04925-C-02</v>
      </c>
    </row>
    <row r="463" spans="1:10" ht="13.5">
      <c r="A463" s="5" t="s">
        <v>916</v>
      </c>
      <c r="B463" s="5" t="s">
        <v>1390</v>
      </c>
      <c r="C463" s="5" t="s">
        <v>378</v>
      </c>
      <c r="E463" s="5" t="s">
        <v>316</v>
      </c>
      <c r="F463" t="s">
        <v>46</v>
      </c>
      <c r="G463">
        <v>11</v>
      </c>
      <c r="I463" s="4" t="str">
        <f t="shared" si="14"/>
        <v>PC04925SC261515</v>
      </c>
      <c r="J463" t="str">
        <f t="shared" si="15"/>
        <v>SC261515-PC04925-H-11</v>
      </c>
    </row>
    <row r="464" spans="1:10" ht="13.5">
      <c r="A464" s="5" t="s">
        <v>917</v>
      </c>
      <c r="B464" s="5" t="s">
        <v>1391</v>
      </c>
      <c r="C464" s="5" t="s">
        <v>378</v>
      </c>
      <c r="E464" s="5" t="s">
        <v>385</v>
      </c>
      <c r="F464" t="s">
        <v>46</v>
      </c>
      <c r="G464">
        <v>11</v>
      </c>
      <c r="I464" s="4" t="str">
        <f t="shared" si="14"/>
        <v>PC07578SC261515</v>
      </c>
      <c r="J464" t="str">
        <f t="shared" si="15"/>
        <v>SC261515-PC07578-H-11</v>
      </c>
    </row>
    <row r="465" spans="1:10" ht="13.5">
      <c r="A465" s="5" t="s">
        <v>918</v>
      </c>
      <c r="B465" s="5" t="s">
        <v>1392</v>
      </c>
      <c r="C465" s="5" t="s">
        <v>372</v>
      </c>
      <c r="E465" s="5" t="s">
        <v>316</v>
      </c>
      <c r="F465" t="s">
        <v>46</v>
      </c>
      <c r="G465">
        <v>10</v>
      </c>
      <c r="I465" s="4" t="str">
        <f t="shared" si="14"/>
        <v>PC04925SC261516</v>
      </c>
      <c r="J465" t="str">
        <f t="shared" si="15"/>
        <v>SC261516-PC04925-H-10</v>
      </c>
    </row>
    <row r="466" spans="1:10" ht="13.5">
      <c r="A466" s="5" t="s">
        <v>919</v>
      </c>
      <c r="B466" s="5" t="s">
        <v>1393</v>
      </c>
      <c r="C466" s="5" t="s">
        <v>372</v>
      </c>
      <c r="E466" s="5" t="s">
        <v>385</v>
      </c>
      <c r="F466" t="s">
        <v>46</v>
      </c>
      <c r="G466">
        <v>10</v>
      </c>
      <c r="I466" s="4" t="str">
        <f t="shared" si="14"/>
        <v>PC07578SC261516</v>
      </c>
      <c r="J466" t="str">
        <f t="shared" si="15"/>
        <v>SC261516-PC07578-H-10</v>
      </c>
    </row>
    <row r="467" spans="1:10" ht="13.5">
      <c r="A467" s="5" t="s">
        <v>920</v>
      </c>
      <c r="B467" s="5" t="s">
        <v>1394</v>
      </c>
      <c r="C467" s="5" t="s">
        <v>373</v>
      </c>
      <c r="E467" s="5" t="s">
        <v>316</v>
      </c>
      <c r="F467" t="s">
        <v>22</v>
      </c>
      <c r="G467">
        <v>11</v>
      </c>
      <c r="I467" s="4" t="str">
        <f t="shared" si="14"/>
        <v>PC04925SC261517</v>
      </c>
      <c r="J467" t="str">
        <f t="shared" si="15"/>
        <v>SC261517-PC04925-B-11</v>
      </c>
    </row>
    <row r="468" spans="1:10" ht="13.5">
      <c r="A468" s="5" t="s">
        <v>921</v>
      </c>
      <c r="B468" s="5" t="s">
        <v>1395</v>
      </c>
      <c r="C468" s="5" t="s">
        <v>373</v>
      </c>
      <c r="E468" s="5" t="s">
        <v>385</v>
      </c>
      <c r="F468" t="s">
        <v>38</v>
      </c>
      <c r="G468">
        <v>1</v>
      </c>
      <c r="I468" s="4" t="str">
        <f t="shared" si="14"/>
        <v>PC07578SC261517</v>
      </c>
      <c r="J468" t="str">
        <f t="shared" si="15"/>
        <v>SC261517-PC07578-F-01</v>
      </c>
    </row>
    <row r="469" spans="1:10" ht="13.5">
      <c r="A469" s="5" t="s">
        <v>367</v>
      </c>
      <c r="B469" s="5" t="s">
        <v>1396</v>
      </c>
      <c r="C469" s="5" t="s">
        <v>367</v>
      </c>
      <c r="E469" s="5" t="s">
        <v>316</v>
      </c>
      <c r="F469" t="s">
        <v>26</v>
      </c>
      <c r="G469">
        <v>10</v>
      </c>
      <c r="I469" s="4" t="str">
        <f t="shared" si="14"/>
        <v>PC04925SC261518</v>
      </c>
      <c r="J469" t="str">
        <f t="shared" si="15"/>
        <v>SC261518</v>
      </c>
    </row>
    <row r="470" spans="1:10" ht="13.5">
      <c r="A470" s="5" t="s">
        <v>922</v>
      </c>
      <c r="B470" s="5" t="s">
        <v>1397</v>
      </c>
      <c r="C470" s="5" t="s">
        <v>376</v>
      </c>
      <c r="E470" s="5" t="s">
        <v>316</v>
      </c>
      <c r="F470" t="s">
        <v>38</v>
      </c>
      <c r="G470">
        <v>11</v>
      </c>
      <c r="I470" s="4" t="str">
        <f t="shared" si="14"/>
        <v>PC04925SC261522</v>
      </c>
      <c r="J470" t="str">
        <f t="shared" si="15"/>
        <v>SC261522-PC04925-F-11</v>
      </c>
    </row>
    <row r="471" spans="1:10" ht="13.5">
      <c r="A471" s="5" t="s">
        <v>923</v>
      </c>
      <c r="B471" s="5" t="s">
        <v>1398</v>
      </c>
      <c r="C471" s="5" t="s">
        <v>376</v>
      </c>
      <c r="E471" s="5" t="s">
        <v>385</v>
      </c>
      <c r="F471" t="s">
        <v>38</v>
      </c>
      <c r="G471">
        <v>11</v>
      </c>
      <c r="I471" s="4" t="str">
        <f t="shared" si="14"/>
        <v>PC07578SC261522</v>
      </c>
      <c r="J471" t="str">
        <f t="shared" si="15"/>
        <v>SC261522-PC07578-F-11</v>
      </c>
    </row>
    <row r="472" spans="1:10" ht="13.5">
      <c r="A472" s="5" t="s">
        <v>924</v>
      </c>
      <c r="B472" s="5" t="s">
        <v>1399</v>
      </c>
      <c r="C472" s="5" t="s">
        <v>371</v>
      </c>
      <c r="E472" s="5" t="s">
        <v>316</v>
      </c>
      <c r="F472" t="s">
        <v>42</v>
      </c>
      <c r="G472">
        <v>10</v>
      </c>
      <c r="I472" s="4" t="str">
        <f t="shared" si="14"/>
        <v>PC04925SC261523</v>
      </c>
      <c r="J472" t="str">
        <f t="shared" si="15"/>
        <v>SC261523-PC04925-G-10</v>
      </c>
    </row>
    <row r="473" spans="1:10" ht="13.5">
      <c r="A473" s="5" t="s">
        <v>925</v>
      </c>
      <c r="B473" s="5" t="s">
        <v>1400</v>
      </c>
      <c r="C473" s="5" t="s">
        <v>371</v>
      </c>
      <c r="E473" s="5" t="s">
        <v>385</v>
      </c>
      <c r="F473" t="s">
        <v>42</v>
      </c>
      <c r="G473">
        <v>10</v>
      </c>
      <c r="I473" s="4" t="str">
        <f t="shared" si="14"/>
        <v>PC07578SC261523</v>
      </c>
      <c r="J473" t="str">
        <f t="shared" si="15"/>
        <v>SC261523-PC07578-G-10</v>
      </c>
    </row>
    <row r="474" spans="1:10" ht="13.5">
      <c r="A474" s="5" t="s">
        <v>926</v>
      </c>
      <c r="B474" s="5" t="s">
        <v>1401</v>
      </c>
      <c r="C474" s="5" t="s">
        <v>365</v>
      </c>
      <c r="E474" s="5" t="s">
        <v>316</v>
      </c>
      <c r="F474" t="s">
        <v>46</v>
      </c>
      <c r="G474">
        <v>9</v>
      </c>
      <c r="I474" s="4" t="str">
        <f t="shared" si="14"/>
        <v>PC04925SC261524</v>
      </c>
      <c r="J474" t="str">
        <f t="shared" si="15"/>
        <v>SC261524-PC04925-H-09</v>
      </c>
    </row>
    <row r="475" spans="1:10" ht="13.5">
      <c r="A475" s="5" t="s">
        <v>927</v>
      </c>
      <c r="B475" s="5" t="s">
        <v>1402</v>
      </c>
      <c r="C475" s="5" t="s">
        <v>365</v>
      </c>
      <c r="E475" s="5" t="s">
        <v>385</v>
      </c>
      <c r="F475" t="s">
        <v>46</v>
      </c>
      <c r="G475">
        <v>9</v>
      </c>
      <c r="I475" s="4" t="str">
        <f t="shared" si="14"/>
        <v>PC07578SC261524</v>
      </c>
      <c r="J475" t="str">
        <f t="shared" si="15"/>
        <v>SC261524-PC07578-H-09</v>
      </c>
    </row>
  </sheetData>
  <conditionalFormatting sqref="A2:A448 A476:A1048576">
    <cfRule type="duplicateValues" dxfId="27" priority="24"/>
  </conditionalFormatting>
  <conditionalFormatting sqref="A449:A475">
    <cfRule type="duplicateValues" dxfId="26" priority="23"/>
  </conditionalFormatting>
  <conditionalFormatting sqref="A1">
    <cfRule type="expression" dxfId="25" priority="16">
      <formula>$B1="Dneasy PowerSoil Pro"</formula>
    </cfRule>
    <cfRule type="expression" dxfId="24" priority="17">
      <formula>$B1="QIAamp Modified"</formula>
    </cfRule>
    <cfRule type="expression" dxfId="23" priority="18">
      <formula>$B1="MagAttract PowerMag PowerSoil"</formula>
    </cfRule>
    <cfRule type="expression" dxfId="22" priority="19">
      <formula>$B1="MagAttract PowerMag Microbiome"</formula>
    </cfRule>
    <cfRule type="expression" dxfId="21" priority="20">
      <formula>$B1="MagBead DNA Extraction Kit"</formula>
    </cfRule>
    <cfRule type="expression" dxfId="20" priority="21">
      <formula>$B1="DSP Virus"</formula>
    </cfRule>
    <cfRule type="expression" dxfId="19" priority="22">
      <formula>$B1="MagMax Microbiome Ultra Kit"</formula>
    </cfRule>
  </conditionalFormatting>
  <conditionalFormatting sqref="C1">
    <cfRule type="expression" dxfId="18" priority="9">
      <formula>$B1="Dneasy PowerSoil Pro"</formula>
    </cfRule>
    <cfRule type="expression" dxfId="17" priority="10">
      <formula>$B1="QIAamp Modified"</formula>
    </cfRule>
    <cfRule type="expression" dxfId="16" priority="11">
      <formula>$B1="MagAttract PowerMag PowerSoil"</formula>
    </cfRule>
    <cfRule type="expression" dxfId="15" priority="12">
      <formula>$B1="MagAttract PowerMag Microbiome"</formula>
    </cfRule>
    <cfRule type="expression" dxfId="14" priority="13">
      <formula>$B1="MagBead DNA Extraction Kit"</formula>
    </cfRule>
    <cfRule type="expression" dxfId="13" priority="14">
      <formula>$B1="DSP Virus"</formula>
    </cfRule>
    <cfRule type="expression" dxfId="12" priority="15">
      <formula>$B1="MagMax Microbiome Ultra Kit"</formula>
    </cfRule>
  </conditionalFormatting>
  <conditionalFormatting sqref="I1">
    <cfRule type="expression" dxfId="11" priority="2">
      <formula>$B1="Dneasy PowerSoil Pro"</formula>
    </cfRule>
    <cfRule type="expression" dxfId="10" priority="3">
      <formula>$B1="QIAamp Modified"</formula>
    </cfRule>
    <cfRule type="expression" dxfId="9" priority="4">
      <formula>$B1="MagAttract PowerMag PowerSoil"</formula>
    </cfRule>
    <cfRule type="expression" dxfId="8" priority="5">
      <formula>$B1="MagAttract PowerMag Microbiome"</formula>
    </cfRule>
    <cfRule type="expression" dxfId="7" priority="6">
      <formula>$B1="MagBead DNA Extraction Kit"</formula>
    </cfRule>
    <cfRule type="expression" dxfId="6" priority="7">
      <formula>$B1="DSP Virus"</formula>
    </cfRule>
    <cfRule type="expression" dxfId="5" priority="8">
      <formula>$B1="MagMax Microbiome Ultra Kit"</formula>
    </cfRule>
  </conditionalFormatting>
  <conditionalFormatting sqref="J1:J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E92E-25C9-4367-BF07-E6756A17DE77}">
  <dimension ref="A1:D475"/>
  <sheetViews>
    <sheetView tabSelected="1" workbookViewId="0">
      <selection activeCell="D2" sqref="D2"/>
    </sheetView>
  </sheetViews>
  <sheetFormatPr defaultRowHeight="13"/>
  <cols>
    <col min="1" max="1" width="19.1328125" bestFit="1" customWidth="1"/>
    <col min="2" max="2" width="9" bestFit="1" customWidth="1"/>
    <col min="3" max="3" width="15.1328125" bestFit="1" customWidth="1"/>
    <col min="4" max="4" width="10.40625" bestFit="1" customWidth="1"/>
  </cols>
  <sheetData>
    <row r="1" spans="1:4">
      <c r="A1" s="1" t="s">
        <v>1408</v>
      </c>
      <c r="B1" s="1" t="s">
        <v>1404</v>
      </c>
      <c r="C1" s="1" t="s">
        <v>1405</v>
      </c>
      <c r="D1" s="1" t="s">
        <v>1406</v>
      </c>
    </row>
    <row r="2" spans="1:4">
      <c r="A2" s="2" t="s">
        <v>753</v>
      </c>
      <c r="B2" s="2">
        <v>0</v>
      </c>
      <c r="C2" s="2">
        <v>0</v>
      </c>
      <c r="D2" s="2">
        <v>0</v>
      </c>
    </row>
    <row r="3" spans="1:4">
      <c r="A3" s="2" t="s">
        <v>754</v>
      </c>
      <c r="B3" s="2">
        <v>0</v>
      </c>
      <c r="C3" s="2">
        <v>0</v>
      </c>
      <c r="D3" s="2">
        <v>0</v>
      </c>
    </row>
    <row r="4" spans="1:4">
      <c r="A4" s="2" t="s">
        <v>755</v>
      </c>
      <c r="B4" s="2">
        <v>0</v>
      </c>
      <c r="C4" s="2">
        <v>0</v>
      </c>
      <c r="D4" s="2">
        <v>0</v>
      </c>
    </row>
    <row r="5" spans="1:4">
      <c r="A5" s="2" t="s">
        <v>756</v>
      </c>
      <c r="B5" s="2">
        <v>0</v>
      </c>
      <c r="C5" s="2">
        <v>0</v>
      </c>
      <c r="D5" s="2">
        <v>0</v>
      </c>
    </row>
    <row r="6" spans="1:4">
      <c r="A6" s="2" t="s">
        <v>757</v>
      </c>
      <c r="B6" s="2">
        <v>0</v>
      </c>
      <c r="C6" s="2">
        <v>0</v>
      </c>
      <c r="D6" s="2">
        <v>0</v>
      </c>
    </row>
    <row r="7" spans="1:4">
      <c r="A7" s="2" t="s">
        <v>19</v>
      </c>
      <c r="B7" s="2">
        <v>26.8</v>
      </c>
      <c r="C7" s="2">
        <v>670.4</v>
      </c>
      <c r="D7" s="2">
        <v>25.014925373134325</v>
      </c>
    </row>
    <row r="8" spans="1:4">
      <c r="A8" s="2" t="s">
        <v>835</v>
      </c>
      <c r="B8" s="2">
        <v>0</v>
      </c>
      <c r="C8" s="2">
        <v>0</v>
      </c>
      <c r="D8" s="2">
        <v>0</v>
      </c>
    </row>
    <row r="9" spans="1:4">
      <c r="A9" s="2" t="s">
        <v>836</v>
      </c>
      <c r="B9" s="2">
        <v>0</v>
      </c>
      <c r="C9" s="2">
        <v>0</v>
      </c>
      <c r="D9" s="2">
        <v>0</v>
      </c>
    </row>
    <row r="10" spans="1:4">
      <c r="A10" s="2" t="s">
        <v>803</v>
      </c>
      <c r="B10" s="2">
        <v>39.9</v>
      </c>
      <c r="C10" s="2">
        <v>998.2</v>
      </c>
      <c r="D10" s="2">
        <v>25.017543859649123</v>
      </c>
    </row>
    <row r="11" spans="1:4">
      <c r="A11" s="2" t="s">
        <v>804</v>
      </c>
      <c r="B11" s="2">
        <v>28.2</v>
      </c>
      <c r="C11" s="2">
        <v>703.9</v>
      </c>
      <c r="D11" s="2">
        <v>24.960992907801419</v>
      </c>
    </row>
    <row r="12" spans="1:4">
      <c r="A12" s="2" t="s">
        <v>837</v>
      </c>
      <c r="B12" s="2">
        <v>0</v>
      </c>
      <c r="C12" s="2">
        <v>0</v>
      </c>
      <c r="D12" s="2">
        <v>0</v>
      </c>
    </row>
    <row r="13" spans="1:4">
      <c r="A13" s="2" t="s">
        <v>839</v>
      </c>
      <c r="B13" s="2">
        <v>0</v>
      </c>
      <c r="C13" s="2">
        <v>0</v>
      </c>
      <c r="D13" s="2">
        <v>0</v>
      </c>
    </row>
    <row r="14" spans="1:4">
      <c r="A14" s="2" t="s">
        <v>838</v>
      </c>
      <c r="B14" s="2">
        <v>0</v>
      </c>
      <c r="C14" s="2">
        <v>0</v>
      </c>
      <c r="D14" s="2">
        <v>0</v>
      </c>
    </row>
    <row r="15" spans="1:4">
      <c r="A15" s="2" t="s">
        <v>908</v>
      </c>
      <c r="B15" s="2">
        <v>42.2</v>
      </c>
      <c r="C15" s="2">
        <v>1054.7</v>
      </c>
      <c r="D15" s="2">
        <v>24.992890995260662</v>
      </c>
    </row>
    <row r="16" spans="1:4">
      <c r="A16" s="2" t="s">
        <v>909</v>
      </c>
      <c r="B16" s="2">
        <v>27.6</v>
      </c>
      <c r="C16" s="2">
        <v>689.1</v>
      </c>
      <c r="D16" s="2">
        <v>24.967391304347824</v>
      </c>
    </row>
    <row r="17" spans="1:4">
      <c r="A17" s="2" t="s">
        <v>39</v>
      </c>
      <c r="B17" s="2">
        <v>20.2</v>
      </c>
      <c r="C17" s="2">
        <v>344.9</v>
      </c>
      <c r="D17" s="2">
        <v>17.074257425742573</v>
      </c>
    </row>
    <row r="18" spans="1:4">
      <c r="A18" s="2" t="s">
        <v>840</v>
      </c>
      <c r="B18" s="2">
        <v>0</v>
      </c>
      <c r="C18" s="2">
        <v>0</v>
      </c>
      <c r="D18" s="2">
        <v>0</v>
      </c>
    </row>
    <row r="19" spans="1:4">
      <c r="A19" s="2" t="s">
        <v>841</v>
      </c>
      <c r="B19" s="2">
        <v>0</v>
      </c>
      <c r="C19" s="2">
        <v>0</v>
      </c>
      <c r="D19" s="2">
        <v>0</v>
      </c>
    </row>
    <row r="20" spans="1:4">
      <c r="A20" s="2" t="s">
        <v>43</v>
      </c>
      <c r="B20" s="2">
        <v>0</v>
      </c>
      <c r="C20" s="2">
        <v>0</v>
      </c>
      <c r="D20" s="2">
        <v>0</v>
      </c>
    </row>
    <row r="21" spans="1:4">
      <c r="A21" s="2" t="s">
        <v>805</v>
      </c>
      <c r="B21" s="2">
        <v>36.299999999999997</v>
      </c>
      <c r="C21" s="2">
        <v>906.5</v>
      </c>
      <c r="D21" s="2">
        <v>24.97245179063361</v>
      </c>
    </row>
    <row r="22" spans="1:4">
      <c r="A22" s="2" t="s">
        <v>806</v>
      </c>
      <c r="B22" s="2">
        <v>21.9</v>
      </c>
      <c r="C22" s="2">
        <v>532.79999999999995</v>
      </c>
      <c r="D22" s="2">
        <v>24.328767123287669</v>
      </c>
    </row>
    <row r="23" spans="1:4">
      <c r="A23" s="2" t="s">
        <v>763</v>
      </c>
      <c r="B23" s="2">
        <v>0</v>
      </c>
      <c r="C23" s="2">
        <v>0</v>
      </c>
      <c r="D23" s="2">
        <v>0</v>
      </c>
    </row>
    <row r="24" spans="1:4">
      <c r="A24" s="2" t="s">
        <v>764</v>
      </c>
      <c r="B24" s="2">
        <v>0</v>
      </c>
      <c r="C24" s="2">
        <v>0</v>
      </c>
      <c r="D24" s="2">
        <v>0</v>
      </c>
    </row>
    <row r="25" spans="1:4">
      <c r="A25" s="2" t="s">
        <v>51</v>
      </c>
      <c r="B25" s="2">
        <v>0</v>
      </c>
      <c r="C25" s="2">
        <v>0</v>
      </c>
      <c r="D25" s="2">
        <v>0</v>
      </c>
    </row>
    <row r="26" spans="1:4">
      <c r="A26" s="2" t="s">
        <v>781</v>
      </c>
      <c r="B26" s="2">
        <v>35.1</v>
      </c>
      <c r="C26" s="2">
        <v>877.3</v>
      </c>
      <c r="D26" s="2">
        <v>24.994301994301992</v>
      </c>
    </row>
    <row r="27" spans="1:4">
      <c r="A27" s="2" t="s">
        <v>782</v>
      </c>
      <c r="B27" s="2">
        <v>27.6</v>
      </c>
      <c r="C27" s="2">
        <v>690.7</v>
      </c>
      <c r="D27" s="2">
        <v>25.025362318840582</v>
      </c>
    </row>
    <row r="28" spans="1:4">
      <c r="A28" s="2" t="s">
        <v>842</v>
      </c>
      <c r="B28" s="2">
        <v>0</v>
      </c>
      <c r="C28" s="2">
        <v>0</v>
      </c>
      <c r="D28" s="2">
        <v>0</v>
      </c>
    </row>
    <row r="29" spans="1:4">
      <c r="A29" s="2" t="s">
        <v>843</v>
      </c>
      <c r="B29" s="2">
        <v>0</v>
      </c>
      <c r="C29" s="2">
        <v>0</v>
      </c>
      <c r="D29" s="2">
        <v>0</v>
      </c>
    </row>
    <row r="30" spans="1:4">
      <c r="A30" s="2" t="s">
        <v>57</v>
      </c>
      <c r="B30" s="2">
        <v>0</v>
      </c>
      <c r="C30" s="2">
        <v>0</v>
      </c>
      <c r="D30" s="2">
        <v>0</v>
      </c>
    </row>
    <row r="31" spans="1:4">
      <c r="A31" s="2" t="s">
        <v>807</v>
      </c>
      <c r="B31" s="2">
        <v>37.299999999999997</v>
      </c>
      <c r="C31" s="2">
        <v>931.7</v>
      </c>
      <c r="D31" s="2">
        <v>24.978552278820377</v>
      </c>
    </row>
    <row r="32" spans="1:4">
      <c r="A32" s="2" t="s">
        <v>808</v>
      </c>
      <c r="B32" s="2">
        <v>0</v>
      </c>
      <c r="C32" s="2">
        <v>0</v>
      </c>
      <c r="D32" s="2">
        <v>0</v>
      </c>
    </row>
    <row r="33" spans="1:4">
      <c r="A33" s="2" t="s">
        <v>60</v>
      </c>
      <c r="B33" s="2">
        <v>42.5</v>
      </c>
      <c r="C33" s="2">
        <v>1062.5</v>
      </c>
      <c r="D33" s="2">
        <v>25</v>
      </c>
    </row>
    <row r="34" spans="1:4">
      <c r="A34" s="2" t="s">
        <v>63</v>
      </c>
      <c r="B34" s="2">
        <v>22.1</v>
      </c>
      <c r="C34" s="2">
        <v>570.29999999999995</v>
      </c>
      <c r="D34" s="2">
        <v>25.805429864253391</v>
      </c>
    </row>
    <row r="35" spans="1:4">
      <c r="A35" s="2" t="s">
        <v>66</v>
      </c>
      <c r="B35" s="2">
        <v>0</v>
      </c>
      <c r="C35" s="2">
        <v>0</v>
      </c>
      <c r="D35" s="2">
        <v>0</v>
      </c>
    </row>
    <row r="36" spans="1:4">
      <c r="A36" s="2" t="s">
        <v>809</v>
      </c>
      <c r="B36" s="2">
        <v>46.8</v>
      </c>
      <c r="C36" s="2">
        <v>1169.0999999999999</v>
      </c>
      <c r="D36" s="2">
        <v>24.98076923076923</v>
      </c>
    </row>
    <row r="37" spans="1:4">
      <c r="A37" s="2" t="s">
        <v>810</v>
      </c>
      <c r="B37" s="2">
        <v>44.3</v>
      </c>
      <c r="C37" s="2">
        <v>1106.4000000000001</v>
      </c>
      <c r="D37" s="2">
        <v>24.975169300225737</v>
      </c>
    </row>
    <row r="38" spans="1:4">
      <c r="A38" s="2" t="s">
        <v>72</v>
      </c>
      <c r="B38" s="2">
        <v>0</v>
      </c>
      <c r="C38" s="2">
        <v>0</v>
      </c>
      <c r="D38" s="2">
        <v>0</v>
      </c>
    </row>
    <row r="39" spans="1:4">
      <c r="A39" s="2" t="s">
        <v>765</v>
      </c>
      <c r="B39" s="2">
        <v>16.600000000000001</v>
      </c>
      <c r="C39" s="2">
        <v>175.6</v>
      </c>
      <c r="D39" s="2">
        <v>10.578313253012047</v>
      </c>
    </row>
    <row r="40" spans="1:4">
      <c r="A40" s="2" t="s">
        <v>766</v>
      </c>
      <c r="B40" s="2">
        <v>17.3</v>
      </c>
      <c r="C40" s="2">
        <v>199.5</v>
      </c>
      <c r="D40" s="2">
        <v>11.531791907514451</v>
      </c>
    </row>
    <row r="41" spans="1:4">
      <c r="A41" s="2" t="s">
        <v>76</v>
      </c>
      <c r="B41" s="2">
        <v>28.3</v>
      </c>
      <c r="C41" s="2">
        <v>708.3</v>
      </c>
      <c r="D41" s="2">
        <v>25.028268551236746</v>
      </c>
    </row>
    <row r="42" spans="1:4">
      <c r="A42" s="2" t="s">
        <v>79</v>
      </c>
      <c r="B42" s="2">
        <v>0</v>
      </c>
      <c r="C42" s="2">
        <v>0</v>
      </c>
      <c r="D42" s="2">
        <v>0</v>
      </c>
    </row>
    <row r="43" spans="1:4">
      <c r="A43" s="2" t="s">
        <v>82</v>
      </c>
      <c r="B43" s="2">
        <v>32.5</v>
      </c>
      <c r="C43" s="2">
        <v>812.9</v>
      </c>
      <c r="D43" s="2">
        <v>25.01230769230769</v>
      </c>
    </row>
    <row r="44" spans="1:4">
      <c r="A44" s="2" t="s">
        <v>783</v>
      </c>
      <c r="B44" s="2">
        <v>39.200000000000003</v>
      </c>
      <c r="C44" s="2">
        <v>981.3</v>
      </c>
      <c r="D44" s="2">
        <v>25.033163265306118</v>
      </c>
    </row>
    <row r="45" spans="1:4">
      <c r="A45" s="2" t="s">
        <v>784</v>
      </c>
      <c r="B45" s="2">
        <v>37.4</v>
      </c>
      <c r="C45" s="2">
        <v>935.1</v>
      </c>
      <c r="D45" s="2">
        <v>25.002673796791445</v>
      </c>
    </row>
    <row r="46" spans="1:4">
      <c r="A46" s="2" t="s">
        <v>85</v>
      </c>
      <c r="B46" s="2">
        <v>0</v>
      </c>
      <c r="C46" s="2">
        <v>0</v>
      </c>
      <c r="D46" s="2">
        <v>0</v>
      </c>
    </row>
    <row r="47" spans="1:4">
      <c r="A47" s="2" t="s">
        <v>88</v>
      </c>
      <c r="B47" s="2">
        <v>0</v>
      </c>
      <c r="C47" s="2">
        <v>0</v>
      </c>
      <c r="D47" s="2">
        <v>0</v>
      </c>
    </row>
    <row r="48" spans="1:4">
      <c r="A48" s="2" t="s">
        <v>91</v>
      </c>
      <c r="B48" s="2">
        <v>12.9</v>
      </c>
      <c r="C48" s="2">
        <v>98.6</v>
      </c>
      <c r="D48" s="2">
        <v>7.6434108527131777</v>
      </c>
    </row>
    <row r="49" spans="1:4">
      <c r="A49" s="2" t="s">
        <v>93</v>
      </c>
      <c r="B49" s="2">
        <v>15.9</v>
      </c>
      <c r="C49" s="2">
        <v>156.6</v>
      </c>
      <c r="D49" s="2">
        <v>9.8490566037735849</v>
      </c>
    </row>
    <row r="50" spans="1:4">
      <c r="A50" s="2" t="s">
        <v>96</v>
      </c>
      <c r="B50" s="2">
        <v>17.3</v>
      </c>
      <c r="C50" s="2">
        <v>197.4</v>
      </c>
      <c r="D50" s="2">
        <v>11.410404624277456</v>
      </c>
    </row>
    <row r="51" spans="1:4">
      <c r="A51" s="2" t="s">
        <v>910</v>
      </c>
      <c r="B51" s="2">
        <v>24</v>
      </c>
      <c r="C51" s="2">
        <v>593.4</v>
      </c>
      <c r="D51" s="2">
        <v>24.724999999999998</v>
      </c>
    </row>
    <row r="52" spans="1:4">
      <c r="A52" s="2" t="s">
        <v>911</v>
      </c>
      <c r="B52" s="2">
        <v>28.3</v>
      </c>
      <c r="C52" s="2">
        <v>707</v>
      </c>
      <c r="D52" s="2">
        <v>24.982332155477032</v>
      </c>
    </row>
    <row r="53" spans="1:4">
      <c r="A53" s="2" t="s">
        <v>103</v>
      </c>
      <c r="B53" s="2">
        <v>7.6</v>
      </c>
      <c r="C53" s="2">
        <v>41.7</v>
      </c>
      <c r="D53" s="2">
        <v>5.4868421052631584</v>
      </c>
    </row>
    <row r="54" spans="1:4">
      <c r="A54" s="2" t="s">
        <v>106</v>
      </c>
      <c r="B54" s="2">
        <v>37.799999999999997</v>
      </c>
      <c r="C54" s="2">
        <v>945.5</v>
      </c>
      <c r="D54" s="2">
        <v>25.013227513227516</v>
      </c>
    </row>
    <row r="55" spans="1:4">
      <c r="A55" s="2" t="s">
        <v>912</v>
      </c>
      <c r="B55" s="2">
        <v>20.9</v>
      </c>
      <c r="C55" s="2">
        <v>408.6</v>
      </c>
      <c r="D55" s="2">
        <v>19.550239234449762</v>
      </c>
    </row>
    <row r="56" spans="1:4">
      <c r="A56" s="2" t="s">
        <v>913</v>
      </c>
      <c r="B56" s="2">
        <v>0</v>
      </c>
      <c r="C56" s="2">
        <v>0</v>
      </c>
      <c r="D56" s="2">
        <v>0</v>
      </c>
    </row>
    <row r="57" spans="1:4">
      <c r="A57" s="2" t="s">
        <v>112</v>
      </c>
      <c r="B57" s="2">
        <v>19.7</v>
      </c>
      <c r="C57" s="2">
        <v>311.10000000000002</v>
      </c>
      <c r="D57" s="2">
        <v>15.791878172588834</v>
      </c>
    </row>
    <row r="58" spans="1:4">
      <c r="A58" s="2" t="s">
        <v>115</v>
      </c>
      <c r="B58" s="2">
        <v>18</v>
      </c>
      <c r="C58" s="2">
        <v>224.2</v>
      </c>
      <c r="D58" s="2">
        <v>12.455555555555556</v>
      </c>
    </row>
    <row r="59" spans="1:4">
      <c r="A59" s="2" t="s">
        <v>118</v>
      </c>
      <c r="B59" s="2">
        <v>0</v>
      </c>
      <c r="C59" s="2">
        <v>0</v>
      </c>
      <c r="D59" s="2">
        <v>0</v>
      </c>
    </row>
    <row r="60" spans="1:4">
      <c r="A60" s="2" t="s">
        <v>120</v>
      </c>
      <c r="B60" s="2">
        <v>16.8</v>
      </c>
      <c r="C60" s="2">
        <v>183.1</v>
      </c>
      <c r="D60" s="2">
        <v>10.898809523809524</v>
      </c>
    </row>
    <row r="61" spans="1:4">
      <c r="A61" s="2" t="s">
        <v>914</v>
      </c>
      <c r="B61" s="2">
        <v>25.9</v>
      </c>
      <c r="C61" s="2">
        <v>647.20000000000005</v>
      </c>
      <c r="D61" s="2">
        <v>24.98841698841699</v>
      </c>
    </row>
    <row r="62" spans="1:4">
      <c r="A62" s="2" t="s">
        <v>915</v>
      </c>
      <c r="B62" s="2">
        <v>26.5</v>
      </c>
      <c r="C62" s="2">
        <v>662.8</v>
      </c>
      <c r="D62" s="2">
        <v>25.01132075471698</v>
      </c>
    </row>
    <row r="63" spans="1:4">
      <c r="A63" s="2" t="s">
        <v>319</v>
      </c>
      <c r="B63" s="2">
        <v>0</v>
      </c>
      <c r="C63" s="2">
        <v>0</v>
      </c>
      <c r="D63" s="2">
        <v>0</v>
      </c>
    </row>
    <row r="64" spans="1:4">
      <c r="A64" s="2" t="s">
        <v>127</v>
      </c>
      <c r="B64" s="2">
        <v>24.8</v>
      </c>
      <c r="C64" s="2">
        <v>619.70000000000005</v>
      </c>
      <c r="D64" s="2">
        <v>24.987903225806452</v>
      </c>
    </row>
    <row r="65" spans="1:4">
      <c r="A65" s="2" t="s">
        <v>785</v>
      </c>
      <c r="B65" s="2">
        <v>41</v>
      </c>
      <c r="C65" s="2">
        <v>1024</v>
      </c>
      <c r="D65" s="2">
        <v>24.975609756097562</v>
      </c>
    </row>
    <row r="66" spans="1:4">
      <c r="A66" s="2" t="s">
        <v>786</v>
      </c>
      <c r="B66" s="2">
        <v>42.5</v>
      </c>
      <c r="C66" s="2">
        <v>1061.7</v>
      </c>
      <c r="D66" s="2">
        <v>24.981176470588235</v>
      </c>
    </row>
    <row r="67" spans="1:4">
      <c r="A67" s="2" t="s">
        <v>130</v>
      </c>
      <c r="B67" s="2">
        <v>39.9</v>
      </c>
      <c r="C67" s="2">
        <v>997.7</v>
      </c>
      <c r="D67" s="2">
        <v>25.005012531328322</v>
      </c>
    </row>
    <row r="68" spans="1:4">
      <c r="A68" s="2" t="s">
        <v>133</v>
      </c>
      <c r="B68" s="2">
        <v>20.7</v>
      </c>
      <c r="C68" s="2">
        <v>394.3</v>
      </c>
      <c r="D68" s="2">
        <v>19.048309178743963</v>
      </c>
    </row>
    <row r="69" spans="1:4">
      <c r="A69" s="2" t="s">
        <v>811</v>
      </c>
      <c r="B69" s="2">
        <v>40.299999999999997</v>
      </c>
      <c r="C69" s="2">
        <v>1008.4</v>
      </c>
      <c r="D69" s="2">
        <v>25.022332506203476</v>
      </c>
    </row>
    <row r="70" spans="1:4">
      <c r="A70" s="2" t="s">
        <v>812</v>
      </c>
      <c r="B70" s="2">
        <v>41.2</v>
      </c>
      <c r="C70" s="2">
        <v>1030.7</v>
      </c>
      <c r="D70" s="2">
        <v>25.016990291262136</v>
      </c>
    </row>
    <row r="71" spans="1:4">
      <c r="A71" s="2" t="s">
        <v>136</v>
      </c>
      <c r="B71" s="2">
        <v>24.9</v>
      </c>
      <c r="C71" s="2">
        <v>622</v>
      </c>
      <c r="D71" s="2">
        <v>24.979919678714861</v>
      </c>
    </row>
    <row r="72" spans="1:4">
      <c r="A72" s="2" t="s">
        <v>844</v>
      </c>
      <c r="B72" s="2">
        <v>26.1</v>
      </c>
      <c r="C72" s="2">
        <v>652.20000000000005</v>
      </c>
      <c r="D72" s="2">
        <v>24.988505747126439</v>
      </c>
    </row>
    <row r="73" spans="1:4">
      <c r="A73" s="2" t="s">
        <v>845</v>
      </c>
      <c r="B73" s="2">
        <v>29.3</v>
      </c>
      <c r="C73" s="2">
        <v>732.3</v>
      </c>
      <c r="D73" s="2">
        <v>24.993174061433447</v>
      </c>
    </row>
    <row r="74" spans="1:4">
      <c r="A74" s="2" t="s">
        <v>139</v>
      </c>
      <c r="B74" s="2">
        <v>38</v>
      </c>
      <c r="C74" s="2">
        <v>950.4</v>
      </c>
      <c r="D74" s="2">
        <v>25.010526315789473</v>
      </c>
    </row>
    <row r="75" spans="1:4">
      <c r="A75" s="2" t="s">
        <v>142</v>
      </c>
      <c r="B75" s="2">
        <v>32.6</v>
      </c>
      <c r="C75" s="2">
        <v>814.2</v>
      </c>
      <c r="D75" s="2">
        <v>24.975460122699388</v>
      </c>
    </row>
    <row r="76" spans="1:4">
      <c r="A76" s="2" t="s">
        <v>145</v>
      </c>
      <c r="B76" s="2">
        <v>24</v>
      </c>
      <c r="C76" s="2">
        <v>592.4</v>
      </c>
      <c r="D76" s="2">
        <v>24.683333333333334</v>
      </c>
    </row>
    <row r="77" spans="1:4">
      <c r="A77" s="2" t="s">
        <v>846</v>
      </c>
      <c r="B77" s="2">
        <v>16.5</v>
      </c>
      <c r="C77" s="2">
        <v>173.3</v>
      </c>
      <c r="D77" s="2">
        <v>10.503030303030304</v>
      </c>
    </row>
    <row r="78" spans="1:4">
      <c r="A78" s="2" t="s">
        <v>847</v>
      </c>
      <c r="B78" s="2">
        <v>26.9</v>
      </c>
      <c r="C78" s="2">
        <v>671.4</v>
      </c>
      <c r="D78" s="2">
        <v>24.959107806691449</v>
      </c>
    </row>
    <row r="79" spans="1:4">
      <c r="A79" s="2" t="s">
        <v>149</v>
      </c>
      <c r="B79" s="2">
        <v>36.200000000000003</v>
      </c>
      <c r="C79" s="2">
        <v>905.2</v>
      </c>
      <c r="D79" s="2">
        <v>25.005524861878452</v>
      </c>
    </row>
    <row r="80" spans="1:4">
      <c r="A80" s="2" t="s">
        <v>152</v>
      </c>
      <c r="B80" s="2">
        <v>0</v>
      </c>
      <c r="C80" s="2">
        <v>0</v>
      </c>
      <c r="D80" s="2">
        <v>0</v>
      </c>
    </row>
    <row r="81" spans="1:4">
      <c r="A81" s="2" t="s">
        <v>848</v>
      </c>
      <c r="B81" s="2">
        <v>0</v>
      </c>
      <c r="C81" s="2">
        <v>0</v>
      </c>
      <c r="D81" s="2">
        <v>0</v>
      </c>
    </row>
    <row r="82" spans="1:4">
      <c r="A82" s="2" t="s">
        <v>849</v>
      </c>
      <c r="B82" s="2">
        <v>0</v>
      </c>
      <c r="C82" s="2">
        <v>0</v>
      </c>
      <c r="D82" s="2">
        <v>0</v>
      </c>
    </row>
    <row r="83" spans="1:4">
      <c r="A83" s="2" t="s">
        <v>157</v>
      </c>
      <c r="B83" s="2">
        <v>19.5</v>
      </c>
      <c r="C83" s="2">
        <v>299.39999999999998</v>
      </c>
      <c r="D83" s="2">
        <v>15.353846153846153</v>
      </c>
    </row>
    <row r="84" spans="1:4">
      <c r="A84" s="2" t="s">
        <v>850</v>
      </c>
      <c r="B84" s="2">
        <v>12.8</v>
      </c>
      <c r="C84" s="2">
        <v>97.3</v>
      </c>
      <c r="D84" s="2">
        <v>7.6015624999999991</v>
      </c>
    </row>
    <row r="85" spans="1:4">
      <c r="A85" s="2" t="s">
        <v>851</v>
      </c>
      <c r="B85" s="2">
        <v>21.3</v>
      </c>
      <c r="C85" s="2">
        <v>452</v>
      </c>
      <c r="D85" s="2">
        <v>21.220657276995304</v>
      </c>
    </row>
    <row r="86" spans="1:4">
      <c r="A86" s="2" t="s">
        <v>852</v>
      </c>
      <c r="B86" s="2">
        <v>18.2</v>
      </c>
      <c r="C86" s="2">
        <v>233.6</v>
      </c>
      <c r="D86" s="2">
        <v>12.835164835164836</v>
      </c>
    </row>
    <row r="87" spans="1:4">
      <c r="A87" s="2" t="s">
        <v>853</v>
      </c>
      <c r="B87" s="2">
        <v>21.6</v>
      </c>
      <c r="C87" s="2">
        <v>493.6</v>
      </c>
      <c r="D87" s="2">
        <v>22.851851851851851</v>
      </c>
    </row>
    <row r="88" spans="1:4">
      <c r="A88" s="2" t="s">
        <v>787</v>
      </c>
      <c r="B88" s="2">
        <v>17.2</v>
      </c>
      <c r="C88" s="2">
        <v>194.1</v>
      </c>
      <c r="D88" s="2">
        <v>11.284883720930234</v>
      </c>
    </row>
    <row r="89" spans="1:4">
      <c r="A89" s="2" t="s">
        <v>788</v>
      </c>
      <c r="B89" s="2">
        <v>25.8</v>
      </c>
      <c r="C89" s="2">
        <v>645.70000000000005</v>
      </c>
      <c r="D89" s="2">
        <v>25.027131782945737</v>
      </c>
    </row>
    <row r="90" spans="1:4">
      <c r="A90" s="2" t="s">
        <v>813</v>
      </c>
      <c r="B90" s="2">
        <v>21.5</v>
      </c>
      <c r="C90" s="2">
        <v>479</v>
      </c>
      <c r="D90" s="2">
        <v>22.279069767441861</v>
      </c>
    </row>
    <row r="91" spans="1:4">
      <c r="A91" s="2" t="s">
        <v>814</v>
      </c>
      <c r="B91" s="2">
        <v>49.5</v>
      </c>
      <c r="C91" s="2">
        <v>1238.5</v>
      </c>
      <c r="D91" s="2">
        <v>25.020202020202021</v>
      </c>
    </row>
    <row r="92" spans="1:4">
      <c r="A92" s="2" t="s">
        <v>767</v>
      </c>
      <c r="B92" s="2">
        <v>0</v>
      </c>
      <c r="C92" s="2">
        <v>0</v>
      </c>
      <c r="D92" s="2">
        <v>0</v>
      </c>
    </row>
    <row r="93" spans="1:4">
      <c r="A93" s="2" t="s">
        <v>768</v>
      </c>
      <c r="B93" s="2">
        <v>0</v>
      </c>
      <c r="C93" s="2">
        <v>0</v>
      </c>
      <c r="D93" s="2">
        <v>0</v>
      </c>
    </row>
    <row r="94" spans="1:4">
      <c r="A94" s="2" t="s">
        <v>173</v>
      </c>
      <c r="B94" s="2">
        <v>0</v>
      </c>
      <c r="C94" s="2">
        <v>0</v>
      </c>
      <c r="D94" s="2">
        <v>0</v>
      </c>
    </row>
    <row r="95" spans="1:4">
      <c r="A95" s="2" t="s">
        <v>854</v>
      </c>
      <c r="B95" s="2">
        <v>16.7</v>
      </c>
      <c r="C95" s="2">
        <v>179.5</v>
      </c>
      <c r="D95" s="2">
        <v>10.748502994011977</v>
      </c>
    </row>
    <row r="96" spans="1:4">
      <c r="A96" s="2" t="s">
        <v>855</v>
      </c>
      <c r="B96" s="2">
        <v>15.5</v>
      </c>
      <c r="C96" s="2">
        <v>148.6</v>
      </c>
      <c r="D96" s="2">
        <v>9.5870967741935473</v>
      </c>
    </row>
    <row r="97" spans="1:4">
      <c r="A97" s="2" t="s">
        <v>175</v>
      </c>
      <c r="B97" s="2">
        <v>21.1</v>
      </c>
      <c r="C97" s="2">
        <v>434.6</v>
      </c>
      <c r="D97" s="2">
        <v>20.597156398104264</v>
      </c>
    </row>
    <row r="98" spans="1:4">
      <c r="A98" s="2" t="s">
        <v>178</v>
      </c>
      <c r="B98" s="2">
        <v>20.8</v>
      </c>
      <c r="C98" s="2">
        <v>403.9</v>
      </c>
      <c r="D98" s="2">
        <v>19.41826923076923</v>
      </c>
    </row>
    <row r="99" spans="1:4">
      <c r="A99" s="2" t="s">
        <v>815</v>
      </c>
      <c r="B99" s="2">
        <v>30.4</v>
      </c>
      <c r="C99" s="2">
        <v>758.8</v>
      </c>
      <c r="D99" s="2">
        <v>24.960526315789473</v>
      </c>
    </row>
    <row r="100" spans="1:4">
      <c r="A100" s="2" t="s">
        <v>816</v>
      </c>
      <c r="B100" s="2">
        <v>43.5</v>
      </c>
      <c r="C100" s="2">
        <v>1087.4000000000001</v>
      </c>
      <c r="D100" s="2">
        <v>24.997701149425289</v>
      </c>
    </row>
    <row r="101" spans="1:4">
      <c r="A101" s="2" t="s">
        <v>181</v>
      </c>
      <c r="B101" s="2">
        <v>34.700000000000003</v>
      </c>
      <c r="C101" s="2">
        <v>867.2</v>
      </c>
      <c r="D101" s="2">
        <v>24.991354466858787</v>
      </c>
    </row>
    <row r="102" spans="1:4">
      <c r="A102" s="2" t="s">
        <v>184</v>
      </c>
      <c r="B102" s="2">
        <v>18.3</v>
      </c>
      <c r="C102" s="2">
        <v>237</v>
      </c>
      <c r="D102" s="2">
        <v>12.950819672131146</v>
      </c>
    </row>
    <row r="103" spans="1:4">
      <c r="A103" s="2" t="s">
        <v>187</v>
      </c>
      <c r="B103" s="2">
        <v>25.4</v>
      </c>
      <c r="C103" s="2">
        <v>636.1</v>
      </c>
      <c r="D103" s="2">
        <v>25.043307086614174</v>
      </c>
    </row>
    <row r="104" spans="1:4">
      <c r="A104" s="2" t="s">
        <v>856</v>
      </c>
      <c r="B104" s="2">
        <v>17.2</v>
      </c>
      <c r="C104" s="2">
        <v>196.1</v>
      </c>
      <c r="D104" s="2">
        <v>11.401162790697674</v>
      </c>
    </row>
    <row r="105" spans="1:4">
      <c r="A105" s="2" t="s">
        <v>857</v>
      </c>
      <c r="B105" s="2">
        <v>23.9</v>
      </c>
      <c r="C105" s="2">
        <v>577.79999999999995</v>
      </c>
      <c r="D105" s="2">
        <v>24.17573221757322</v>
      </c>
    </row>
    <row r="106" spans="1:4">
      <c r="A106" s="2" t="s">
        <v>190</v>
      </c>
      <c r="B106" s="2">
        <v>23.9</v>
      </c>
      <c r="C106" s="2">
        <v>587.4</v>
      </c>
      <c r="D106" s="2">
        <v>24.577405857740587</v>
      </c>
    </row>
    <row r="107" spans="1:4">
      <c r="A107" s="2" t="s">
        <v>858</v>
      </c>
      <c r="B107" s="2">
        <v>21.6</v>
      </c>
      <c r="C107" s="2">
        <v>486.3</v>
      </c>
      <c r="D107" s="2">
        <v>22.513888888888889</v>
      </c>
    </row>
    <row r="108" spans="1:4">
      <c r="A108" s="2" t="s">
        <v>859</v>
      </c>
      <c r="B108" s="2">
        <v>38.799999999999997</v>
      </c>
      <c r="C108" s="2">
        <v>970.2</v>
      </c>
      <c r="D108" s="2">
        <v>25.005154639175259</v>
      </c>
    </row>
    <row r="109" spans="1:4">
      <c r="A109" s="2" t="s">
        <v>193</v>
      </c>
      <c r="B109" s="2">
        <v>44.8</v>
      </c>
      <c r="C109" s="2">
        <v>1119.4000000000001</v>
      </c>
      <c r="D109" s="2">
        <v>24.986607142857146</v>
      </c>
    </row>
    <row r="110" spans="1:4">
      <c r="A110" s="2" t="s">
        <v>321</v>
      </c>
      <c r="B110" s="2">
        <v>0</v>
      </c>
      <c r="C110" s="2">
        <v>0</v>
      </c>
      <c r="D110" s="2">
        <v>0</v>
      </c>
    </row>
    <row r="111" spans="1:4">
      <c r="A111" s="2" t="s">
        <v>789</v>
      </c>
      <c r="B111" s="2">
        <v>38.5</v>
      </c>
      <c r="C111" s="2">
        <v>963.1</v>
      </c>
      <c r="D111" s="2">
        <v>25.015584415584417</v>
      </c>
    </row>
    <row r="112" spans="1:4">
      <c r="A112" s="2" t="s">
        <v>790</v>
      </c>
      <c r="B112" s="2">
        <v>41.3</v>
      </c>
      <c r="C112" s="2">
        <v>1033.3</v>
      </c>
      <c r="D112" s="2">
        <v>25.019370460048428</v>
      </c>
    </row>
    <row r="113" spans="1:4">
      <c r="A113" s="2" t="s">
        <v>817</v>
      </c>
      <c r="B113" s="2">
        <v>16.3</v>
      </c>
      <c r="C113" s="2">
        <v>168.8</v>
      </c>
      <c r="D113" s="2">
        <v>10.355828220858896</v>
      </c>
    </row>
    <row r="114" spans="1:4">
      <c r="A114" s="2" t="s">
        <v>818</v>
      </c>
      <c r="B114" s="2">
        <v>45.7</v>
      </c>
      <c r="C114" s="2">
        <v>1143.5999999999999</v>
      </c>
      <c r="D114" s="2">
        <v>25.024070021881833</v>
      </c>
    </row>
    <row r="115" spans="1:4">
      <c r="A115" s="2" t="s">
        <v>200</v>
      </c>
      <c r="B115" s="2">
        <v>38.4</v>
      </c>
      <c r="C115" s="2">
        <v>959.2</v>
      </c>
      <c r="D115" s="2">
        <v>24.979166666666668</v>
      </c>
    </row>
    <row r="116" spans="1:4">
      <c r="A116" s="2" t="s">
        <v>203</v>
      </c>
      <c r="B116" s="2">
        <v>15.6</v>
      </c>
      <c r="C116" s="2">
        <v>150.9</v>
      </c>
      <c r="D116" s="2">
        <v>9.6730769230769234</v>
      </c>
    </row>
    <row r="117" spans="1:4">
      <c r="A117" s="2" t="s">
        <v>860</v>
      </c>
      <c r="B117" s="2">
        <v>21.2</v>
      </c>
      <c r="C117" s="2">
        <v>447.8</v>
      </c>
      <c r="D117" s="2">
        <v>21.122641509433965</v>
      </c>
    </row>
    <row r="118" spans="1:4">
      <c r="A118" s="2" t="s">
        <v>861</v>
      </c>
      <c r="B118" s="2">
        <v>21.7</v>
      </c>
      <c r="C118" s="2">
        <v>505.5</v>
      </c>
      <c r="D118" s="2">
        <v>23.294930875576039</v>
      </c>
    </row>
    <row r="119" spans="1:4">
      <c r="A119" s="2" t="s">
        <v>819</v>
      </c>
      <c r="B119" s="2">
        <v>19.2</v>
      </c>
      <c r="C119" s="2">
        <v>283.5</v>
      </c>
      <c r="D119" s="2">
        <v>14.765625</v>
      </c>
    </row>
    <row r="120" spans="1:4">
      <c r="A120" s="2" t="s">
        <v>820</v>
      </c>
      <c r="B120" s="2">
        <v>19.3</v>
      </c>
      <c r="C120" s="2">
        <v>289.2</v>
      </c>
      <c r="D120" s="2">
        <v>14.984455958549221</v>
      </c>
    </row>
    <row r="121" spans="1:4">
      <c r="A121" s="2" t="s">
        <v>209</v>
      </c>
      <c r="B121" s="2">
        <v>33</v>
      </c>
      <c r="C121" s="2">
        <v>825.1</v>
      </c>
      <c r="D121" s="2">
        <v>25.003030303030304</v>
      </c>
    </row>
    <row r="122" spans="1:4">
      <c r="A122" s="2" t="s">
        <v>791</v>
      </c>
      <c r="B122" s="2">
        <v>19.7</v>
      </c>
      <c r="C122" s="2">
        <v>315.2</v>
      </c>
      <c r="D122" s="2">
        <v>16</v>
      </c>
    </row>
    <row r="123" spans="1:4">
      <c r="A123" s="2" t="s">
        <v>792</v>
      </c>
      <c r="B123" s="2">
        <v>46</v>
      </c>
      <c r="C123" s="2">
        <v>1150.3</v>
      </c>
      <c r="D123" s="2">
        <v>25.006521739130434</v>
      </c>
    </row>
    <row r="124" spans="1:4">
      <c r="A124" s="2" t="s">
        <v>212</v>
      </c>
      <c r="B124" s="2">
        <v>48.5</v>
      </c>
      <c r="C124" s="2">
        <v>1213.3</v>
      </c>
      <c r="D124" s="2">
        <v>25.016494845360825</v>
      </c>
    </row>
    <row r="125" spans="1:4">
      <c r="A125" s="2" t="s">
        <v>215</v>
      </c>
      <c r="B125" s="2">
        <v>0</v>
      </c>
      <c r="C125" s="2">
        <v>0</v>
      </c>
      <c r="D125" s="2">
        <v>0</v>
      </c>
    </row>
    <row r="126" spans="1:4">
      <c r="A126" s="2" t="s">
        <v>769</v>
      </c>
      <c r="B126" s="2">
        <v>14.8</v>
      </c>
      <c r="C126" s="2">
        <v>131.9</v>
      </c>
      <c r="D126" s="2">
        <v>8.9121621621621614</v>
      </c>
    </row>
    <row r="127" spans="1:4">
      <c r="A127" s="2" t="s">
        <v>770</v>
      </c>
      <c r="B127" s="2">
        <v>33.6</v>
      </c>
      <c r="C127" s="2">
        <v>839.1</v>
      </c>
      <c r="D127" s="2">
        <v>24.973214285714285</v>
      </c>
    </row>
    <row r="128" spans="1:4">
      <c r="A128" s="2" t="s">
        <v>862</v>
      </c>
      <c r="B128" s="2">
        <v>35.1</v>
      </c>
      <c r="C128" s="2">
        <v>876.6</v>
      </c>
      <c r="D128" s="2">
        <v>24.974358974358974</v>
      </c>
    </row>
    <row r="129" spans="1:4">
      <c r="A129" s="2" t="s">
        <v>863</v>
      </c>
      <c r="B129" s="2">
        <v>42.1</v>
      </c>
      <c r="C129" s="2">
        <v>1053.0999999999999</v>
      </c>
      <c r="D129" s="2">
        <v>25.01425178147268</v>
      </c>
    </row>
    <row r="130" spans="1:4">
      <c r="A130" s="2" t="s">
        <v>864</v>
      </c>
      <c r="B130" s="2">
        <v>40.200000000000003</v>
      </c>
      <c r="C130" s="2">
        <v>1005.8</v>
      </c>
      <c r="D130" s="2">
        <v>25.019900497512435</v>
      </c>
    </row>
    <row r="131" spans="1:4">
      <c r="A131" s="2" t="s">
        <v>865</v>
      </c>
      <c r="B131" s="2">
        <v>43.4</v>
      </c>
      <c r="C131" s="2">
        <v>1083.8</v>
      </c>
      <c r="D131" s="2">
        <v>24.972350230414747</v>
      </c>
    </row>
    <row r="132" spans="1:4">
      <c r="A132" s="2" t="s">
        <v>224</v>
      </c>
      <c r="B132" s="2">
        <v>49.8</v>
      </c>
      <c r="C132" s="2">
        <v>1244.5</v>
      </c>
      <c r="D132" s="2">
        <v>24.989959839357432</v>
      </c>
    </row>
    <row r="133" spans="1:4">
      <c r="A133" s="2" t="s">
        <v>227</v>
      </c>
      <c r="B133" s="2">
        <v>32.1</v>
      </c>
      <c r="C133" s="2">
        <v>801.9</v>
      </c>
      <c r="D133" s="2">
        <v>24.98130841121495</v>
      </c>
    </row>
    <row r="134" spans="1:4">
      <c r="A134" s="2" t="s">
        <v>771</v>
      </c>
      <c r="B134" s="2">
        <v>21.6</v>
      </c>
      <c r="C134" s="2">
        <v>486.6</v>
      </c>
      <c r="D134" s="2">
        <v>22.527777777777779</v>
      </c>
    </row>
    <row r="135" spans="1:4">
      <c r="A135" s="2" t="s">
        <v>772</v>
      </c>
      <c r="B135" s="2">
        <v>24.6</v>
      </c>
      <c r="C135" s="2">
        <v>615</v>
      </c>
      <c r="D135" s="2">
        <v>25</v>
      </c>
    </row>
    <row r="136" spans="1:4">
      <c r="A136" s="2" t="s">
        <v>322</v>
      </c>
      <c r="B136" s="2">
        <v>11.9</v>
      </c>
      <c r="C136" s="2">
        <v>84.9</v>
      </c>
      <c r="D136" s="2">
        <v>7.1344537815126055</v>
      </c>
    </row>
    <row r="137" spans="1:4">
      <c r="A137" s="2" t="s">
        <v>866</v>
      </c>
      <c r="B137" s="2">
        <v>32</v>
      </c>
      <c r="C137" s="2">
        <v>799.1</v>
      </c>
      <c r="D137" s="2">
        <v>24.971875000000001</v>
      </c>
    </row>
    <row r="138" spans="1:4">
      <c r="A138" s="2" t="s">
        <v>867</v>
      </c>
      <c r="B138" s="2">
        <v>21.6</v>
      </c>
      <c r="C138" s="2">
        <v>490.7</v>
      </c>
      <c r="D138" s="2">
        <v>22.717592592592592</v>
      </c>
    </row>
    <row r="139" spans="1:4">
      <c r="A139" s="2" t="s">
        <v>236</v>
      </c>
      <c r="B139" s="2">
        <v>26.4</v>
      </c>
      <c r="C139" s="2">
        <v>660.5</v>
      </c>
      <c r="D139" s="2">
        <v>25.018939393939394</v>
      </c>
    </row>
    <row r="140" spans="1:4">
      <c r="A140" s="2" t="s">
        <v>821</v>
      </c>
      <c r="B140" s="2">
        <v>26.7</v>
      </c>
      <c r="C140" s="2">
        <v>668.6</v>
      </c>
      <c r="D140" s="2">
        <v>25.04119850187266</v>
      </c>
    </row>
    <row r="141" spans="1:4">
      <c r="A141" s="2" t="s">
        <v>822</v>
      </c>
      <c r="B141" s="2">
        <v>26</v>
      </c>
      <c r="C141" s="2">
        <v>649.1</v>
      </c>
      <c r="D141" s="2">
        <v>24.965384615384615</v>
      </c>
    </row>
    <row r="142" spans="1:4">
      <c r="A142" s="2" t="s">
        <v>868</v>
      </c>
      <c r="B142" s="2">
        <v>30.2</v>
      </c>
      <c r="C142" s="2">
        <v>754.1</v>
      </c>
      <c r="D142" s="2">
        <v>24.97019867549669</v>
      </c>
    </row>
    <row r="143" spans="1:4">
      <c r="A143" s="2" t="s">
        <v>870</v>
      </c>
      <c r="B143" s="2">
        <v>39.6</v>
      </c>
      <c r="C143" s="2">
        <v>990.2</v>
      </c>
      <c r="D143" s="2">
        <v>25.005050505050505</v>
      </c>
    </row>
    <row r="144" spans="1:4">
      <c r="A144" s="2" t="s">
        <v>869</v>
      </c>
      <c r="B144" s="2">
        <v>17.8</v>
      </c>
      <c r="C144" s="2">
        <v>217.2</v>
      </c>
      <c r="D144" s="2">
        <v>12.202247191011235</v>
      </c>
    </row>
    <row r="145" spans="1:4">
      <c r="A145" s="2" t="s">
        <v>242</v>
      </c>
      <c r="B145" s="2">
        <v>34.4</v>
      </c>
      <c r="C145" s="2">
        <v>859.7</v>
      </c>
      <c r="D145" s="2">
        <v>24.991279069767444</v>
      </c>
    </row>
    <row r="146" spans="1:4">
      <c r="A146" s="2" t="s">
        <v>871</v>
      </c>
      <c r="B146" s="2">
        <v>19.600000000000001</v>
      </c>
      <c r="C146" s="2">
        <v>307.39999999999998</v>
      </c>
      <c r="D146" s="2">
        <v>15.683673469387752</v>
      </c>
    </row>
    <row r="147" spans="1:4">
      <c r="A147" s="2" t="s">
        <v>872</v>
      </c>
      <c r="B147" s="2">
        <v>44.2</v>
      </c>
      <c r="C147" s="2">
        <v>1103.8</v>
      </c>
      <c r="D147" s="2">
        <v>24.972850678733028</v>
      </c>
    </row>
    <row r="148" spans="1:4">
      <c r="A148" s="2" t="s">
        <v>249</v>
      </c>
      <c r="B148" s="2">
        <v>0</v>
      </c>
      <c r="C148" s="2">
        <v>0</v>
      </c>
      <c r="D148" s="2">
        <v>0</v>
      </c>
    </row>
    <row r="149" spans="1:4">
      <c r="A149" s="2" t="s">
        <v>793</v>
      </c>
      <c r="B149" s="2">
        <v>15.8</v>
      </c>
      <c r="C149" s="2">
        <v>155.30000000000001</v>
      </c>
      <c r="D149" s="2">
        <v>9.8291139240506329</v>
      </c>
    </row>
    <row r="150" spans="1:4">
      <c r="A150" s="2" t="s">
        <v>794</v>
      </c>
      <c r="B150" s="2">
        <v>26.6</v>
      </c>
      <c r="C150" s="2">
        <v>664.4</v>
      </c>
      <c r="D150" s="2">
        <v>24.977443609022554</v>
      </c>
    </row>
    <row r="151" spans="1:4">
      <c r="A151" s="2" t="s">
        <v>254</v>
      </c>
      <c r="B151" s="2">
        <v>17.100000000000001</v>
      </c>
      <c r="C151" s="2">
        <v>192.2</v>
      </c>
      <c r="D151" s="2">
        <v>11.239766081871343</v>
      </c>
    </row>
    <row r="152" spans="1:4">
      <c r="A152" s="2" t="s">
        <v>873</v>
      </c>
      <c r="B152" s="2">
        <v>19.899999999999999</v>
      </c>
      <c r="C152" s="2">
        <v>324.10000000000002</v>
      </c>
      <c r="D152" s="2">
        <v>16.286432160804022</v>
      </c>
    </row>
    <row r="153" spans="1:4">
      <c r="A153" s="2" t="s">
        <v>874</v>
      </c>
      <c r="B153" s="2">
        <v>37.200000000000003</v>
      </c>
      <c r="C153" s="2">
        <v>931.2</v>
      </c>
      <c r="D153" s="2">
        <v>25.032258064516128</v>
      </c>
    </row>
    <row r="154" spans="1:4">
      <c r="A154" s="2" t="s">
        <v>257</v>
      </c>
      <c r="B154" s="2">
        <v>47.8</v>
      </c>
      <c r="C154" s="2">
        <v>1194.8</v>
      </c>
      <c r="D154" s="2">
        <v>24.99581589958159</v>
      </c>
    </row>
    <row r="155" spans="1:4">
      <c r="A155" s="2" t="s">
        <v>795</v>
      </c>
      <c r="B155" s="2">
        <v>34.799999999999997</v>
      </c>
      <c r="C155" s="2">
        <v>868.8</v>
      </c>
      <c r="D155" s="2">
        <v>24.96551724137931</v>
      </c>
    </row>
    <row r="156" spans="1:4">
      <c r="A156" s="2" t="s">
        <v>796</v>
      </c>
      <c r="B156" s="2">
        <v>41.1</v>
      </c>
      <c r="C156" s="2">
        <v>1026.8</v>
      </c>
      <c r="D156" s="2">
        <v>24.982968369829681</v>
      </c>
    </row>
    <row r="157" spans="1:4">
      <c r="A157" s="2" t="s">
        <v>823</v>
      </c>
      <c r="B157" s="2">
        <v>29</v>
      </c>
      <c r="C157" s="2">
        <v>723.7</v>
      </c>
      <c r="D157" s="2">
        <v>24.955172413793104</v>
      </c>
    </row>
    <row r="158" spans="1:4">
      <c r="A158" s="2" t="s">
        <v>824</v>
      </c>
      <c r="B158" s="2">
        <v>21.9</v>
      </c>
      <c r="C158" s="2">
        <v>540.4</v>
      </c>
      <c r="D158" s="2">
        <v>24.675799086757991</v>
      </c>
    </row>
    <row r="159" spans="1:4">
      <c r="A159" s="2" t="s">
        <v>875</v>
      </c>
      <c r="B159" s="2">
        <v>20.399999999999999</v>
      </c>
      <c r="C159" s="2">
        <v>365.7</v>
      </c>
      <c r="D159" s="2">
        <v>17.926470588235293</v>
      </c>
    </row>
    <row r="160" spans="1:4">
      <c r="A160" s="2" t="s">
        <v>876</v>
      </c>
      <c r="B160" s="2">
        <v>30.5</v>
      </c>
      <c r="C160" s="2">
        <v>762.4</v>
      </c>
      <c r="D160" s="2">
        <v>24.996721311475408</v>
      </c>
    </row>
    <row r="161" spans="1:4">
      <c r="A161" s="2" t="s">
        <v>877</v>
      </c>
      <c r="B161" s="2">
        <v>42.8</v>
      </c>
      <c r="C161" s="2">
        <v>1069.5</v>
      </c>
      <c r="D161" s="2">
        <v>24.988317757009348</v>
      </c>
    </row>
    <row r="162" spans="1:4">
      <c r="A162" s="2" t="s">
        <v>878</v>
      </c>
      <c r="B162" s="2">
        <v>44.7</v>
      </c>
      <c r="C162" s="2">
        <v>1117.5999999999999</v>
      </c>
      <c r="D162" s="2">
        <v>25.002237136465322</v>
      </c>
    </row>
    <row r="163" spans="1:4">
      <c r="A163" s="2" t="s">
        <v>331</v>
      </c>
      <c r="B163" s="2">
        <v>2.2000000000000002</v>
      </c>
      <c r="C163" s="2">
        <v>9.1999999999999993</v>
      </c>
      <c r="D163" s="2">
        <v>4.1818181818181808</v>
      </c>
    </row>
    <row r="164" spans="1:4">
      <c r="A164" s="2" t="s">
        <v>825</v>
      </c>
      <c r="B164" s="2">
        <v>26.5</v>
      </c>
      <c r="C164" s="2">
        <v>662.8</v>
      </c>
      <c r="D164" s="2">
        <v>25.01132075471698</v>
      </c>
    </row>
    <row r="165" spans="1:4">
      <c r="A165" s="2" t="s">
        <v>826</v>
      </c>
      <c r="B165" s="2">
        <v>21.8</v>
      </c>
      <c r="C165" s="2">
        <v>526.6</v>
      </c>
      <c r="D165" s="2">
        <v>24.155963302752294</v>
      </c>
    </row>
    <row r="166" spans="1:4">
      <c r="A166" s="2" t="s">
        <v>335</v>
      </c>
      <c r="B166" s="2">
        <v>32.799999999999997</v>
      </c>
      <c r="C166" s="2">
        <v>820.1</v>
      </c>
      <c r="D166" s="2">
        <v>25.003048780487809</v>
      </c>
    </row>
    <row r="167" spans="1:4">
      <c r="A167" s="2" t="s">
        <v>337</v>
      </c>
      <c r="B167" s="2">
        <v>30.3</v>
      </c>
      <c r="C167" s="2">
        <v>756.7</v>
      </c>
      <c r="D167" s="2">
        <v>24.973597359735976</v>
      </c>
    </row>
    <row r="168" spans="1:4">
      <c r="A168" s="2" t="s">
        <v>879</v>
      </c>
      <c r="B168" s="2">
        <v>38.200000000000003</v>
      </c>
      <c r="C168" s="2">
        <v>955.3</v>
      </c>
      <c r="D168" s="2">
        <v>25.007853403141358</v>
      </c>
    </row>
    <row r="169" spans="1:4">
      <c r="A169" s="2" t="s">
        <v>880</v>
      </c>
      <c r="B169" s="2">
        <v>35.4</v>
      </c>
      <c r="C169" s="2">
        <v>884.6</v>
      </c>
      <c r="D169" s="2">
        <v>24.988700564971754</v>
      </c>
    </row>
    <row r="170" spans="1:4">
      <c r="A170" s="2" t="s">
        <v>339</v>
      </c>
      <c r="B170" s="2">
        <v>0</v>
      </c>
      <c r="C170" s="2">
        <v>0</v>
      </c>
      <c r="D170" s="2">
        <v>0</v>
      </c>
    </row>
    <row r="171" spans="1:4">
      <c r="A171" s="2" t="s">
        <v>341</v>
      </c>
      <c r="B171" s="2">
        <v>0</v>
      </c>
      <c r="C171" s="2">
        <v>0</v>
      </c>
      <c r="D171" s="2">
        <v>0</v>
      </c>
    </row>
    <row r="172" spans="1:4">
      <c r="A172" s="2" t="s">
        <v>342</v>
      </c>
      <c r="B172" s="2">
        <v>5.3</v>
      </c>
      <c r="C172" s="2">
        <v>25.8</v>
      </c>
      <c r="D172" s="2">
        <v>4.867924528301887</v>
      </c>
    </row>
    <row r="173" spans="1:4">
      <c r="A173" s="2" t="s">
        <v>344</v>
      </c>
      <c r="B173" s="2">
        <v>39.799999999999997</v>
      </c>
      <c r="C173" s="2">
        <v>993.8</v>
      </c>
      <c r="D173" s="2">
        <v>24.969849246231156</v>
      </c>
    </row>
    <row r="174" spans="1:4">
      <c r="A174" s="2" t="s">
        <v>346</v>
      </c>
      <c r="B174" s="2">
        <v>13.4</v>
      </c>
      <c r="C174" s="2">
        <v>106.2</v>
      </c>
      <c r="D174" s="2">
        <v>7.9253731343283578</v>
      </c>
    </row>
    <row r="175" spans="1:4">
      <c r="A175" s="2" t="s">
        <v>773</v>
      </c>
      <c r="B175" s="2">
        <v>10.5</v>
      </c>
      <c r="C175" s="2">
        <v>68.2</v>
      </c>
      <c r="D175" s="2">
        <v>6.4952380952380953</v>
      </c>
    </row>
    <row r="176" spans="1:4">
      <c r="A176" s="2" t="s">
        <v>774</v>
      </c>
      <c r="B176" s="2">
        <v>11.6</v>
      </c>
      <c r="C176" s="2">
        <v>80.400000000000006</v>
      </c>
      <c r="D176" s="2">
        <v>6.931034482758621</v>
      </c>
    </row>
    <row r="177" spans="1:4">
      <c r="A177" s="2" t="s">
        <v>797</v>
      </c>
      <c r="B177" s="2">
        <v>23.9</v>
      </c>
      <c r="C177" s="2">
        <v>580.9</v>
      </c>
      <c r="D177" s="2">
        <v>24.305439330543933</v>
      </c>
    </row>
    <row r="178" spans="1:4">
      <c r="A178" s="2" t="s">
        <v>798</v>
      </c>
      <c r="B178" s="2">
        <v>26.9</v>
      </c>
      <c r="C178" s="2">
        <v>671.9</v>
      </c>
      <c r="D178" s="2">
        <v>24.977695167286246</v>
      </c>
    </row>
    <row r="179" spans="1:4">
      <c r="A179" s="2" t="s">
        <v>881</v>
      </c>
      <c r="B179" s="2">
        <v>34.799999999999997</v>
      </c>
      <c r="C179" s="2">
        <v>870.8</v>
      </c>
      <c r="D179" s="2">
        <v>25.022988505747126</v>
      </c>
    </row>
    <row r="180" spans="1:4">
      <c r="A180" s="2" t="s">
        <v>882</v>
      </c>
      <c r="B180" s="2">
        <v>18.100000000000001</v>
      </c>
      <c r="C180" s="2">
        <v>227.9</v>
      </c>
      <c r="D180" s="2">
        <v>12.591160220994475</v>
      </c>
    </row>
    <row r="181" spans="1:4">
      <c r="A181" s="2" t="s">
        <v>883</v>
      </c>
      <c r="B181" s="2">
        <v>20.100000000000001</v>
      </c>
      <c r="C181" s="2">
        <v>337.6</v>
      </c>
      <c r="D181" s="2">
        <v>16.796019900497512</v>
      </c>
    </row>
    <row r="182" spans="1:4">
      <c r="A182" s="2" t="s">
        <v>884</v>
      </c>
      <c r="B182" s="2">
        <v>41.8</v>
      </c>
      <c r="C182" s="2">
        <v>1043.7</v>
      </c>
      <c r="D182" s="2">
        <v>24.968899521531103</v>
      </c>
    </row>
    <row r="183" spans="1:4">
      <c r="A183" s="2" t="s">
        <v>885</v>
      </c>
      <c r="B183" s="2">
        <v>41.5</v>
      </c>
      <c r="C183" s="2">
        <v>1037</v>
      </c>
      <c r="D183" s="2">
        <v>24.987951807228917</v>
      </c>
    </row>
    <row r="184" spans="1:4">
      <c r="A184" s="2" t="s">
        <v>827</v>
      </c>
      <c r="B184" s="2">
        <v>21.4</v>
      </c>
      <c r="C184" s="2">
        <v>467.6</v>
      </c>
      <c r="D184" s="2">
        <v>21.850467289719628</v>
      </c>
    </row>
    <row r="185" spans="1:4">
      <c r="A185" s="2" t="s">
        <v>828</v>
      </c>
      <c r="B185" s="2">
        <v>21.8</v>
      </c>
      <c r="C185" s="2">
        <v>513.29999999999995</v>
      </c>
      <c r="D185" s="2">
        <v>23.545871559633024</v>
      </c>
    </row>
    <row r="186" spans="1:4">
      <c r="A186" s="2" t="s">
        <v>886</v>
      </c>
      <c r="B186" s="2">
        <v>20.3</v>
      </c>
      <c r="C186" s="2">
        <v>354.7</v>
      </c>
      <c r="D186" s="2">
        <v>17.472906403940886</v>
      </c>
    </row>
    <row r="187" spans="1:4">
      <c r="A187" s="2" t="s">
        <v>1407</v>
      </c>
      <c r="B187" s="2">
        <v>16.7</v>
      </c>
      <c r="C187" s="2">
        <v>178.7</v>
      </c>
      <c r="D187" s="2">
        <v>10.700598802395209</v>
      </c>
    </row>
    <row r="188" spans="1:4">
      <c r="A188" s="2" t="s">
        <v>358</v>
      </c>
      <c r="B188" s="2">
        <v>30.4</v>
      </c>
      <c r="C188" s="2">
        <v>760.3</v>
      </c>
      <c r="D188" s="2">
        <v>25.00986842105263</v>
      </c>
    </row>
    <row r="189" spans="1:4">
      <c r="A189" s="2" t="s">
        <v>775</v>
      </c>
      <c r="B189" s="2">
        <v>0</v>
      </c>
      <c r="C189" s="2">
        <v>0</v>
      </c>
      <c r="D189" s="2">
        <v>0</v>
      </c>
    </row>
    <row r="190" spans="1:4">
      <c r="A190" s="2" t="s">
        <v>776</v>
      </c>
      <c r="B190" s="2">
        <v>8.8000000000000007</v>
      </c>
      <c r="C190" s="2">
        <v>51.1</v>
      </c>
      <c r="D190" s="2">
        <v>5.8068181818181817</v>
      </c>
    </row>
    <row r="191" spans="1:4">
      <c r="A191" s="2" t="s">
        <v>888</v>
      </c>
      <c r="B191" s="2">
        <v>38.5</v>
      </c>
      <c r="C191" s="2">
        <v>962.6</v>
      </c>
      <c r="D191" s="2">
        <v>25.002597402597402</v>
      </c>
    </row>
    <row r="192" spans="1:4">
      <c r="A192" s="2" t="s">
        <v>889</v>
      </c>
      <c r="B192" s="2">
        <v>17.7</v>
      </c>
      <c r="C192" s="2">
        <v>214.1</v>
      </c>
      <c r="D192" s="2">
        <v>12.096045197740112</v>
      </c>
    </row>
    <row r="193" spans="1:4">
      <c r="A193" s="2" t="s">
        <v>363</v>
      </c>
      <c r="B193" s="2">
        <v>0</v>
      </c>
      <c r="C193" s="2">
        <v>0</v>
      </c>
      <c r="D193" s="2">
        <v>0</v>
      </c>
    </row>
    <row r="194" spans="1:4">
      <c r="A194" s="2" t="s">
        <v>890</v>
      </c>
      <c r="B194" s="2">
        <v>0</v>
      </c>
      <c r="C194" s="2">
        <v>0</v>
      </c>
      <c r="D194" s="2">
        <v>0</v>
      </c>
    </row>
    <row r="195" spans="1:4">
      <c r="A195" s="2" t="s">
        <v>891</v>
      </c>
      <c r="B195" s="2">
        <v>0</v>
      </c>
      <c r="C195" s="2">
        <v>0</v>
      </c>
      <c r="D195" s="2">
        <v>0</v>
      </c>
    </row>
    <row r="196" spans="1:4">
      <c r="A196" s="2" t="s">
        <v>263</v>
      </c>
      <c r="B196" s="2">
        <v>20.100000000000001</v>
      </c>
      <c r="C196" s="2">
        <v>338.4</v>
      </c>
      <c r="D196" s="2">
        <v>16.835820895522385</v>
      </c>
    </row>
    <row r="197" spans="1:4">
      <c r="A197" s="2" t="s">
        <v>829</v>
      </c>
      <c r="B197" s="2">
        <v>21.9</v>
      </c>
      <c r="C197" s="2">
        <v>536.70000000000005</v>
      </c>
      <c r="D197" s="2">
        <v>24.506849315068497</v>
      </c>
    </row>
    <row r="198" spans="1:4">
      <c r="A198" s="2" t="s">
        <v>830</v>
      </c>
      <c r="B198" s="2">
        <v>0</v>
      </c>
      <c r="C198" s="2">
        <v>0</v>
      </c>
      <c r="D198" s="2">
        <v>0</v>
      </c>
    </row>
    <row r="199" spans="1:4">
      <c r="A199" s="2" t="s">
        <v>266</v>
      </c>
      <c r="B199" s="2">
        <v>25.7</v>
      </c>
      <c r="C199" s="2">
        <v>643.6</v>
      </c>
      <c r="D199" s="2">
        <v>25.042801556420233</v>
      </c>
    </row>
    <row r="200" spans="1:4">
      <c r="A200" s="2" t="s">
        <v>831</v>
      </c>
      <c r="B200" s="2">
        <v>21</v>
      </c>
      <c r="C200" s="2">
        <v>416.6</v>
      </c>
      <c r="D200" s="2">
        <v>19.838095238095239</v>
      </c>
    </row>
    <row r="201" spans="1:4">
      <c r="A201" s="2" t="s">
        <v>832</v>
      </c>
      <c r="B201" s="2">
        <v>20</v>
      </c>
      <c r="C201" s="2">
        <v>336</v>
      </c>
      <c r="D201" s="2">
        <v>16.8</v>
      </c>
    </row>
    <row r="202" spans="1:4">
      <c r="A202" s="2" t="s">
        <v>270</v>
      </c>
      <c r="B202" s="2">
        <v>26.3</v>
      </c>
      <c r="C202" s="2">
        <v>657.1</v>
      </c>
      <c r="D202" s="2">
        <v>24.984790874524716</v>
      </c>
    </row>
    <row r="203" spans="1:4">
      <c r="A203" s="2" t="s">
        <v>892</v>
      </c>
      <c r="B203" s="2">
        <v>0</v>
      </c>
      <c r="C203" s="2">
        <v>0</v>
      </c>
      <c r="D203" s="2">
        <v>0</v>
      </c>
    </row>
    <row r="204" spans="1:4">
      <c r="A204" s="2" t="s">
        <v>893</v>
      </c>
      <c r="B204" s="2">
        <v>0</v>
      </c>
      <c r="C204" s="2">
        <v>0</v>
      </c>
      <c r="D204" s="2">
        <v>0</v>
      </c>
    </row>
    <row r="205" spans="1:4">
      <c r="A205" s="2" t="s">
        <v>276</v>
      </c>
      <c r="B205" s="2">
        <v>13.1</v>
      </c>
      <c r="C205" s="2">
        <v>101.8</v>
      </c>
      <c r="D205" s="2">
        <v>7.770992366412214</v>
      </c>
    </row>
    <row r="206" spans="1:4">
      <c r="A206" s="2" t="s">
        <v>894</v>
      </c>
      <c r="B206" s="2">
        <v>0</v>
      </c>
      <c r="C206" s="2">
        <v>0</v>
      </c>
      <c r="D206" s="2">
        <v>0</v>
      </c>
    </row>
    <row r="207" spans="1:4">
      <c r="A207" s="2" t="s">
        <v>895</v>
      </c>
      <c r="B207" s="2">
        <v>0</v>
      </c>
      <c r="C207" s="2">
        <v>0</v>
      </c>
      <c r="D207" s="2">
        <v>0</v>
      </c>
    </row>
    <row r="208" spans="1:4">
      <c r="A208" s="2" t="s">
        <v>279</v>
      </c>
      <c r="B208" s="2">
        <v>0</v>
      </c>
      <c r="C208" s="2">
        <v>0</v>
      </c>
      <c r="D208" s="2">
        <v>0</v>
      </c>
    </row>
    <row r="209" spans="1:4">
      <c r="A209" s="2" t="s">
        <v>282</v>
      </c>
      <c r="B209" s="2">
        <v>20.8</v>
      </c>
      <c r="C209" s="2">
        <v>404.7</v>
      </c>
      <c r="D209" s="2">
        <v>19.456730769230766</v>
      </c>
    </row>
    <row r="210" spans="1:4">
      <c r="A210" s="2" t="s">
        <v>896</v>
      </c>
      <c r="B210" s="2">
        <v>0</v>
      </c>
      <c r="C210" s="2">
        <v>0</v>
      </c>
      <c r="D210" s="2">
        <v>0</v>
      </c>
    </row>
    <row r="211" spans="1:4">
      <c r="A211" s="2" t="s">
        <v>897</v>
      </c>
      <c r="B211" s="2">
        <v>0</v>
      </c>
      <c r="C211" s="2">
        <v>0</v>
      </c>
      <c r="D211" s="2">
        <v>0</v>
      </c>
    </row>
    <row r="212" spans="1:4">
      <c r="A212" s="2" t="s">
        <v>285</v>
      </c>
      <c r="B212" s="2">
        <v>0</v>
      </c>
      <c r="C212" s="2">
        <v>0</v>
      </c>
      <c r="D212" s="2">
        <v>0</v>
      </c>
    </row>
    <row r="213" spans="1:4">
      <c r="A213" s="2" t="s">
        <v>288</v>
      </c>
      <c r="B213" s="2">
        <v>0</v>
      </c>
      <c r="C213" s="2">
        <v>0</v>
      </c>
      <c r="D213" s="2">
        <v>0</v>
      </c>
    </row>
    <row r="214" spans="1:4">
      <c r="A214" s="2" t="s">
        <v>291</v>
      </c>
      <c r="B214" s="2">
        <v>15.3</v>
      </c>
      <c r="C214" s="2">
        <v>143.1</v>
      </c>
      <c r="D214" s="2">
        <v>9.352941176470587</v>
      </c>
    </row>
    <row r="215" spans="1:4">
      <c r="A215" s="2" t="s">
        <v>916</v>
      </c>
      <c r="B215" s="2">
        <v>0</v>
      </c>
      <c r="C215" s="2">
        <v>0</v>
      </c>
      <c r="D215" s="2">
        <v>0</v>
      </c>
    </row>
    <row r="216" spans="1:4">
      <c r="A216" s="2" t="s">
        <v>917</v>
      </c>
      <c r="B216" s="2">
        <v>0</v>
      </c>
      <c r="C216" s="2">
        <v>0</v>
      </c>
      <c r="D216" s="2">
        <v>0</v>
      </c>
    </row>
    <row r="217" spans="1:4">
      <c r="A217" s="2" t="s">
        <v>918</v>
      </c>
      <c r="B217" s="2">
        <v>14.2</v>
      </c>
      <c r="C217" s="2">
        <v>120.7</v>
      </c>
      <c r="D217" s="2">
        <v>8.5</v>
      </c>
    </row>
    <row r="218" spans="1:4">
      <c r="A218" s="2" t="s">
        <v>919</v>
      </c>
      <c r="B218" s="2">
        <v>36</v>
      </c>
      <c r="C218" s="2">
        <v>899.4</v>
      </c>
      <c r="D218" s="2">
        <v>24.983333333333334</v>
      </c>
    </row>
    <row r="219" spans="1:4">
      <c r="A219" s="2" t="s">
        <v>920</v>
      </c>
      <c r="B219" s="2">
        <v>0</v>
      </c>
      <c r="C219" s="2">
        <v>0</v>
      </c>
      <c r="D219" s="2">
        <v>0</v>
      </c>
    </row>
    <row r="220" spans="1:4">
      <c r="A220" s="2" t="s">
        <v>921</v>
      </c>
      <c r="B220" s="2">
        <v>20.9</v>
      </c>
      <c r="C220" s="2">
        <v>412.2</v>
      </c>
      <c r="D220" s="2">
        <v>19.722488038277511</v>
      </c>
    </row>
    <row r="221" spans="1:4">
      <c r="A221" s="2" t="s">
        <v>367</v>
      </c>
      <c r="B221" s="2">
        <v>8.1999999999999993</v>
      </c>
      <c r="C221" s="2">
        <v>46.4</v>
      </c>
      <c r="D221" s="2">
        <v>5.6585365853658542</v>
      </c>
    </row>
    <row r="222" spans="1:4">
      <c r="A222" s="2" t="s">
        <v>922</v>
      </c>
      <c r="B222" s="2">
        <v>19.5</v>
      </c>
      <c r="C222" s="2">
        <v>298.8</v>
      </c>
      <c r="D222" s="2">
        <v>15.323076923076924</v>
      </c>
    </row>
    <row r="223" spans="1:4">
      <c r="A223" s="2" t="s">
        <v>923</v>
      </c>
      <c r="B223" s="2">
        <v>0</v>
      </c>
      <c r="C223" s="2">
        <v>0</v>
      </c>
      <c r="D223" s="2">
        <v>0</v>
      </c>
    </row>
    <row r="224" spans="1:4">
      <c r="A224" s="2" t="s">
        <v>924</v>
      </c>
      <c r="B224" s="2">
        <v>20.6</v>
      </c>
      <c r="C224" s="2">
        <v>381</v>
      </c>
      <c r="D224" s="2">
        <v>18.49514563106796</v>
      </c>
    </row>
    <row r="225" spans="1:4">
      <c r="A225" s="2" t="s">
        <v>925</v>
      </c>
      <c r="B225" s="2">
        <v>18.8</v>
      </c>
      <c r="C225" s="2">
        <v>260.39999999999998</v>
      </c>
      <c r="D225" s="2">
        <v>13.851063829787233</v>
      </c>
    </row>
    <row r="226" spans="1:4">
      <c r="A226" s="2" t="s">
        <v>926</v>
      </c>
      <c r="B226" s="2">
        <v>0</v>
      </c>
      <c r="C226" s="2">
        <v>0</v>
      </c>
      <c r="D226" s="2">
        <v>0</v>
      </c>
    </row>
    <row r="227" spans="1:4">
      <c r="A227" s="2" t="s">
        <v>927</v>
      </c>
      <c r="B227" s="2">
        <v>16.600000000000001</v>
      </c>
      <c r="C227" s="2">
        <v>176.9</v>
      </c>
      <c r="D227" s="2">
        <v>10.656626506024097</v>
      </c>
    </row>
    <row r="228" spans="1:4">
      <c r="A228" s="2" t="s">
        <v>777</v>
      </c>
      <c r="B228" s="2">
        <v>0</v>
      </c>
      <c r="C228" s="2">
        <v>0</v>
      </c>
      <c r="D228" s="2">
        <v>0</v>
      </c>
    </row>
    <row r="229" spans="1:4">
      <c r="A229" s="2" t="s">
        <v>778</v>
      </c>
      <c r="B229" s="2">
        <v>16.100000000000001</v>
      </c>
      <c r="C229" s="2">
        <v>163.4</v>
      </c>
      <c r="D229" s="2">
        <v>10.149068322981366</v>
      </c>
    </row>
    <row r="230" spans="1:4">
      <c r="A230" s="2" t="s">
        <v>898</v>
      </c>
      <c r="B230" s="2">
        <v>17.2</v>
      </c>
      <c r="C230" s="2">
        <v>194.1</v>
      </c>
      <c r="D230" s="2">
        <v>11.284883720930234</v>
      </c>
    </row>
    <row r="231" spans="1:4">
      <c r="A231" s="2" t="s">
        <v>899</v>
      </c>
      <c r="B231" s="2">
        <v>22</v>
      </c>
      <c r="C231" s="2">
        <v>541.4</v>
      </c>
      <c r="D231" s="2">
        <v>24.609090909090909</v>
      </c>
    </row>
    <row r="232" spans="1:4">
      <c r="A232" s="2" t="s">
        <v>366</v>
      </c>
      <c r="B232" s="2">
        <v>10.7</v>
      </c>
      <c r="C232" s="2">
        <v>70</v>
      </c>
      <c r="D232" s="2">
        <v>6.5420560747663554</v>
      </c>
    </row>
    <row r="233" spans="1:4">
      <c r="A233" s="2" t="s">
        <v>833</v>
      </c>
      <c r="B233" s="2">
        <v>18.3</v>
      </c>
      <c r="C233" s="2">
        <v>239.3</v>
      </c>
      <c r="D233" s="2">
        <v>13.076502732240437</v>
      </c>
    </row>
    <row r="234" spans="1:4">
      <c r="A234" s="2" t="s">
        <v>834</v>
      </c>
      <c r="B234" s="2">
        <v>32.1</v>
      </c>
      <c r="C234" s="2">
        <v>802.7</v>
      </c>
      <c r="D234" s="2">
        <v>25.006230529595015</v>
      </c>
    </row>
    <row r="235" spans="1:4">
      <c r="A235" s="2" t="s">
        <v>779</v>
      </c>
      <c r="B235" s="2">
        <v>0</v>
      </c>
      <c r="C235" s="2">
        <v>0</v>
      </c>
      <c r="D235" s="2">
        <v>0</v>
      </c>
    </row>
    <row r="236" spans="1:4">
      <c r="A236" s="2" t="s">
        <v>780</v>
      </c>
      <c r="B236" s="2">
        <v>4.9000000000000004</v>
      </c>
      <c r="C236" s="2">
        <v>23.2</v>
      </c>
      <c r="D236" s="2">
        <v>4.7346938775510203</v>
      </c>
    </row>
    <row r="237" spans="1:4">
      <c r="A237" s="2" t="s">
        <v>900</v>
      </c>
      <c r="B237" s="2">
        <v>39.200000000000003</v>
      </c>
      <c r="C237" s="2">
        <v>979.3</v>
      </c>
      <c r="D237" s="2">
        <v>24.982142857142854</v>
      </c>
    </row>
    <row r="238" spans="1:4">
      <c r="A238" s="2" t="s">
        <v>901</v>
      </c>
      <c r="B238" s="2">
        <v>43.5</v>
      </c>
      <c r="C238" s="2">
        <v>1088.5</v>
      </c>
      <c r="D238" s="2">
        <v>25.022988505747126</v>
      </c>
    </row>
    <row r="239" spans="1:4">
      <c r="A239" s="2" t="s">
        <v>902</v>
      </c>
      <c r="B239" s="2">
        <v>12.7</v>
      </c>
      <c r="C239" s="2">
        <v>95.8</v>
      </c>
      <c r="D239" s="2">
        <v>7.5433070866141732</v>
      </c>
    </row>
    <row r="240" spans="1:4">
      <c r="A240" s="2" t="s">
        <v>903</v>
      </c>
      <c r="B240" s="2">
        <v>26.4</v>
      </c>
      <c r="C240" s="2">
        <v>658.7</v>
      </c>
      <c r="D240" s="2">
        <v>24.950757575757578</v>
      </c>
    </row>
    <row r="241" spans="1:4">
      <c r="A241" s="2" t="s">
        <v>295</v>
      </c>
      <c r="B241" s="2">
        <v>18.2</v>
      </c>
      <c r="C241" s="2">
        <v>234.6</v>
      </c>
      <c r="D241" s="2">
        <v>12.890109890109891</v>
      </c>
    </row>
    <row r="242" spans="1:4">
      <c r="A242" s="2" t="s">
        <v>298</v>
      </c>
      <c r="B242" s="2">
        <v>20.2</v>
      </c>
      <c r="C242" s="2">
        <v>349.8</v>
      </c>
      <c r="D242" s="2">
        <v>17.316831683168317</v>
      </c>
    </row>
    <row r="243" spans="1:4">
      <c r="A243" s="2" t="s">
        <v>301</v>
      </c>
      <c r="B243" s="2">
        <v>16.8</v>
      </c>
      <c r="C243" s="2">
        <v>183.7</v>
      </c>
      <c r="D243" s="2">
        <v>10.934523809523808</v>
      </c>
    </row>
    <row r="244" spans="1:4">
      <c r="A244" s="2" t="s">
        <v>304</v>
      </c>
      <c r="B244" s="2">
        <v>42.5</v>
      </c>
      <c r="C244" s="2">
        <v>1063</v>
      </c>
      <c r="D244" s="2">
        <v>25.011764705882353</v>
      </c>
    </row>
    <row r="245" spans="1:4">
      <c r="A245" s="2" t="s">
        <v>307</v>
      </c>
      <c r="B245" s="2">
        <v>33.299999999999997</v>
      </c>
      <c r="C245" s="2">
        <v>832.9</v>
      </c>
      <c r="D245" s="2">
        <v>25.012012012012015</v>
      </c>
    </row>
    <row r="246" spans="1:4">
      <c r="A246" s="2" t="s">
        <v>310</v>
      </c>
      <c r="B246" s="2">
        <v>34.700000000000003</v>
      </c>
      <c r="C246" s="2">
        <v>868</v>
      </c>
      <c r="D246" s="2">
        <v>25.014409221902014</v>
      </c>
    </row>
    <row r="247" spans="1:4">
      <c r="A247" s="2" t="s">
        <v>379</v>
      </c>
      <c r="B247" s="2">
        <v>15.8</v>
      </c>
      <c r="C247" s="2">
        <v>155.1</v>
      </c>
      <c r="D247" s="2">
        <v>9.8164556962025316</v>
      </c>
    </row>
    <row r="248" spans="1:4">
      <c r="A248" s="2" t="s">
        <v>380</v>
      </c>
      <c r="B248" s="2">
        <v>21.3</v>
      </c>
      <c r="C248" s="2">
        <v>456.9</v>
      </c>
      <c r="D248" s="2">
        <v>21.450704225352112</v>
      </c>
    </row>
    <row r="249" spans="1:4">
      <c r="A249" s="2" t="s">
        <v>381</v>
      </c>
      <c r="B249" s="2">
        <v>19.399999999999999</v>
      </c>
      <c r="C249" s="2">
        <v>290.8</v>
      </c>
      <c r="D249" s="2">
        <v>14.989690721649486</v>
      </c>
    </row>
    <row r="250" spans="1:4">
      <c r="A250" s="2" t="s">
        <v>382</v>
      </c>
      <c r="B250" s="2">
        <v>22</v>
      </c>
      <c r="C250" s="2">
        <v>558.1</v>
      </c>
      <c r="D250" s="2">
        <v>25.368181818181821</v>
      </c>
    </row>
    <row r="251" spans="1:4">
      <c r="A251" s="2" t="s">
        <v>383</v>
      </c>
      <c r="B251" s="2">
        <v>40.1</v>
      </c>
      <c r="C251" s="2">
        <v>1002.9</v>
      </c>
      <c r="D251" s="2">
        <v>25.009975062344139</v>
      </c>
    </row>
    <row r="252" spans="1:4">
      <c r="A252" s="2" t="s">
        <v>384</v>
      </c>
      <c r="B252" s="2">
        <v>20.3</v>
      </c>
      <c r="C252" s="2">
        <v>359.7</v>
      </c>
      <c r="D252" s="2">
        <v>17.719211822660096</v>
      </c>
    </row>
    <row r="253" spans="1:4">
      <c r="A253" s="2" t="s">
        <v>406</v>
      </c>
      <c r="B253" s="2">
        <v>45.5</v>
      </c>
      <c r="C253" s="2">
        <v>1137.0999999999999</v>
      </c>
      <c r="D253" s="2">
        <v>24.991208791208788</v>
      </c>
    </row>
    <row r="254" spans="1:4">
      <c r="A254" s="2" t="s">
        <v>386</v>
      </c>
      <c r="B254" s="2">
        <v>0</v>
      </c>
      <c r="C254" s="2">
        <v>0</v>
      </c>
      <c r="D254" s="2">
        <v>0</v>
      </c>
    </row>
    <row r="255" spans="1:4">
      <c r="A255" s="2" t="s">
        <v>394</v>
      </c>
      <c r="B255" s="2">
        <v>39.299999999999997</v>
      </c>
      <c r="C255" s="2">
        <v>983.4</v>
      </c>
      <c r="D255" s="2">
        <v>25.022900763358781</v>
      </c>
    </row>
    <row r="256" spans="1:4">
      <c r="A256" s="2" t="s">
        <v>400</v>
      </c>
      <c r="B256" s="2">
        <v>21.1</v>
      </c>
      <c r="C256" s="2">
        <v>427.5</v>
      </c>
      <c r="D256" s="2">
        <v>20.260663507109005</v>
      </c>
    </row>
    <row r="257" spans="1:4">
      <c r="A257" s="2" t="s">
        <v>408</v>
      </c>
      <c r="B257" s="2">
        <v>0</v>
      </c>
      <c r="C257" s="2">
        <v>0</v>
      </c>
      <c r="D257" s="2">
        <v>0</v>
      </c>
    </row>
    <row r="258" spans="1:4">
      <c r="A258" s="2" t="s">
        <v>410</v>
      </c>
      <c r="B258" s="2">
        <v>0</v>
      </c>
      <c r="C258" s="2">
        <v>0</v>
      </c>
      <c r="D258" s="2">
        <v>0</v>
      </c>
    </row>
    <row r="259" spans="1:4">
      <c r="A259" s="2" t="s">
        <v>417</v>
      </c>
      <c r="B259" s="2">
        <v>9</v>
      </c>
      <c r="C259" s="2">
        <v>53.4</v>
      </c>
      <c r="D259" s="2">
        <v>5.9333333333333336</v>
      </c>
    </row>
    <row r="260" spans="1:4">
      <c r="A260" s="2" t="s">
        <v>423</v>
      </c>
      <c r="B260" s="2">
        <v>20.7</v>
      </c>
      <c r="C260" s="2">
        <v>389.1</v>
      </c>
      <c r="D260" s="2">
        <v>18.797101449275363</v>
      </c>
    </row>
    <row r="261" spans="1:4">
      <c r="A261" s="2" t="s">
        <v>421</v>
      </c>
      <c r="B261" s="2">
        <v>21.2</v>
      </c>
      <c r="C261" s="2">
        <v>437.2</v>
      </c>
      <c r="D261" s="2">
        <v>20.622641509433961</v>
      </c>
    </row>
    <row r="262" spans="1:4">
      <c r="A262" s="2" t="s">
        <v>425</v>
      </c>
      <c r="B262" s="2">
        <v>0</v>
      </c>
      <c r="C262" s="2">
        <v>0</v>
      </c>
      <c r="D262" s="2">
        <v>0</v>
      </c>
    </row>
    <row r="263" spans="1:4">
      <c r="A263" s="2" t="s">
        <v>800</v>
      </c>
      <c r="B263" s="2">
        <v>20.8</v>
      </c>
      <c r="C263" s="2">
        <v>403.4</v>
      </c>
      <c r="D263" s="2">
        <v>19.394230769230766</v>
      </c>
    </row>
    <row r="264" spans="1:4">
      <c r="A264" s="2" t="s">
        <v>799</v>
      </c>
      <c r="B264" s="2">
        <v>21.1</v>
      </c>
      <c r="C264" s="2">
        <v>427.3</v>
      </c>
      <c r="D264" s="2">
        <v>20.251184834123222</v>
      </c>
    </row>
    <row r="265" spans="1:4">
      <c r="A265" s="2" t="s">
        <v>905</v>
      </c>
      <c r="B265" s="2">
        <v>0</v>
      </c>
      <c r="C265" s="2">
        <v>0</v>
      </c>
      <c r="D265" s="2">
        <v>0</v>
      </c>
    </row>
    <row r="266" spans="1:4">
      <c r="A266" s="2" t="s">
        <v>904</v>
      </c>
      <c r="B266" s="2">
        <v>0</v>
      </c>
      <c r="C266" s="2">
        <v>0</v>
      </c>
      <c r="D266" s="2">
        <v>0</v>
      </c>
    </row>
    <row r="267" spans="1:4">
      <c r="A267" s="2" t="s">
        <v>415</v>
      </c>
      <c r="B267" s="2">
        <v>24</v>
      </c>
      <c r="C267" s="2">
        <v>593.9</v>
      </c>
      <c r="D267" s="2">
        <v>24.745833333333334</v>
      </c>
    </row>
    <row r="268" spans="1:4">
      <c r="A268" s="2" t="s">
        <v>388</v>
      </c>
      <c r="B268" s="2">
        <v>43.6</v>
      </c>
      <c r="C268" s="2">
        <v>1088.7</v>
      </c>
      <c r="D268" s="2">
        <v>24.970183486238533</v>
      </c>
    </row>
    <row r="269" spans="1:4">
      <c r="A269" s="2" t="s">
        <v>396</v>
      </c>
      <c r="B269" s="2">
        <v>1.4</v>
      </c>
      <c r="C269" s="2">
        <v>5.6</v>
      </c>
      <c r="D269" s="2">
        <v>4</v>
      </c>
    </row>
    <row r="270" spans="1:4">
      <c r="A270" s="2" t="s">
        <v>402</v>
      </c>
      <c r="B270" s="2">
        <v>21.6</v>
      </c>
      <c r="C270" s="2">
        <v>495.7</v>
      </c>
      <c r="D270" s="2">
        <v>22.949074074074073</v>
      </c>
    </row>
    <row r="271" spans="1:4">
      <c r="A271" s="2" t="s">
        <v>409</v>
      </c>
      <c r="B271" s="2">
        <v>52.4</v>
      </c>
      <c r="C271" s="2">
        <v>1308.9000000000001</v>
      </c>
      <c r="D271" s="2">
        <v>24.979007633587788</v>
      </c>
    </row>
    <row r="272" spans="1:4">
      <c r="A272" s="2" t="s">
        <v>412</v>
      </c>
      <c r="B272" s="2">
        <v>20.8</v>
      </c>
      <c r="C272" s="2">
        <v>404.1</v>
      </c>
      <c r="D272" s="2">
        <v>19.427884615384617</v>
      </c>
    </row>
    <row r="273" spans="1:4">
      <c r="A273" s="2" t="s">
        <v>802</v>
      </c>
      <c r="B273" s="2">
        <v>46</v>
      </c>
      <c r="C273" s="2">
        <v>1149.8</v>
      </c>
      <c r="D273" s="2">
        <v>24.995652173913044</v>
      </c>
    </row>
    <row r="274" spans="1:4">
      <c r="A274" s="2" t="s">
        <v>801</v>
      </c>
      <c r="B274" s="2">
        <v>31.2</v>
      </c>
      <c r="C274" s="2">
        <v>779.1</v>
      </c>
      <c r="D274" s="2">
        <v>24.971153846153847</v>
      </c>
    </row>
    <row r="275" spans="1:4">
      <c r="A275" s="2" t="s">
        <v>907</v>
      </c>
      <c r="B275" s="2">
        <v>0</v>
      </c>
      <c r="C275" s="2">
        <v>0</v>
      </c>
      <c r="D275" s="2">
        <v>0</v>
      </c>
    </row>
    <row r="276" spans="1:4">
      <c r="A276" s="2" t="s">
        <v>906</v>
      </c>
      <c r="B276" s="2">
        <v>12.6</v>
      </c>
      <c r="C276" s="2">
        <v>94.2</v>
      </c>
      <c r="D276" s="2">
        <v>7.4761904761904763</v>
      </c>
    </row>
    <row r="277" spans="1:4">
      <c r="A277" s="2" t="s">
        <v>427</v>
      </c>
      <c r="B277" s="2">
        <v>21.4</v>
      </c>
      <c r="C277" s="2">
        <v>458.7</v>
      </c>
      <c r="D277" s="2">
        <v>21.434579439252339</v>
      </c>
    </row>
    <row r="278" spans="1:4">
      <c r="A278" s="2" t="s">
        <v>405</v>
      </c>
      <c r="B278" s="2">
        <v>43.1</v>
      </c>
      <c r="C278" s="2">
        <v>1077</v>
      </c>
      <c r="D278" s="2">
        <v>24.988399071925752</v>
      </c>
    </row>
    <row r="279" spans="1:4">
      <c r="A279" s="2" t="s">
        <v>426</v>
      </c>
      <c r="B279" s="2">
        <v>1.6</v>
      </c>
      <c r="C279" s="2">
        <v>6.3</v>
      </c>
      <c r="D279" s="2">
        <v>3.9374999999999996</v>
      </c>
    </row>
    <row r="280" spans="1:4">
      <c r="A280" s="2" t="s">
        <v>390</v>
      </c>
      <c r="B280" s="2">
        <v>0</v>
      </c>
      <c r="C280" s="2">
        <v>0</v>
      </c>
      <c r="D280" s="2">
        <v>0</v>
      </c>
    </row>
    <row r="281" spans="1:4">
      <c r="A281" s="2" t="s">
        <v>398</v>
      </c>
      <c r="B281" s="2">
        <v>33.200000000000003</v>
      </c>
      <c r="C281" s="2">
        <v>830.8</v>
      </c>
      <c r="D281" s="2">
        <v>25.024096385542165</v>
      </c>
    </row>
    <row r="282" spans="1:4">
      <c r="A282" s="2" t="s">
        <v>403</v>
      </c>
      <c r="B282" s="2">
        <v>0</v>
      </c>
      <c r="C282" s="2">
        <v>0</v>
      </c>
      <c r="D282" s="2">
        <v>0</v>
      </c>
    </row>
    <row r="283" spans="1:4">
      <c r="A283" s="2" t="s">
        <v>428</v>
      </c>
      <c r="B283" s="2">
        <v>0</v>
      </c>
      <c r="C283" s="2">
        <v>0</v>
      </c>
      <c r="D283" s="2">
        <v>0</v>
      </c>
    </row>
    <row r="284" spans="1:4">
      <c r="A284" s="2" t="s">
        <v>430</v>
      </c>
      <c r="B284" s="2">
        <v>35.200000000000003</v>
      </c>
      <c r="C284" s="2">
        <v>879.4</v>
      </c>
      <c r="D284" s="2">
        <v>24.982954545454543</v>
      </c>
    </row>
    <row r="285" spans="1:4">
      <c r="A285" s="2" t="s">
        <v>432</v>
      </c>
      <c r="B285" s="2">
        <v>22.1</v>
      </c>
      <c r="C285" s="2">
        <v>562.70000000000005</v>
      </c>
      <c r="D285" s="2">
        <v>25.461538461538463</v>
      </c>
    </row>
    <row r="286" spans="1:4">
      <c r="A286" s="2" t="s">
        <v>434</v>
      </c>
      <c r="B286" s="2">
        <v>52.5</v>
      </c>
      <c r="C286" s="2">
        <v>1312.1</v>
      </c>
      <c r="D286" s="2">
        <v>24.992380952380952</v>
      </c>
    </row>
    <row r="287" spans="1:4">
      <c r="A287" s="2" t="s">
        <v>436</v>
      </c>
      <c r="B287" s="2">
        <v>35.799999999999997</v>
      </c>
      <c r="C287" s="2">
        <v>895.3</v>
      </c>
      <c r="D287" s="2">
        <v>25.008379888268156</v>
      </c>
    </row>
    <row r="288" spans="1:4">
      <c r="A288" s="2" t="s">
        <v>438</v>
      </c>
      <c r="B288" s="2">
        <v>35.299999999999997</v>
      </c>
      <c r="C288" s="2">
        <v>883.3</v>
      </c>
      <c r="D288" s="2">
        <v>25.022662889518415</v>
      </c>
    </row>
    <row r="289" spans="1:4">
      <c r="A289" s="2" t="s">
        <v>667</v>
      </c>
      <c r="B289" s="2">
        <v>22.5</v>
      </c>
      <c r="C289" s="2">
        <v>634.79999999999995</v>
      </c>
      <c r="D289" s="2">
        <v>28.213333333333331</v>
      </c>
    </row>
    <row r="290" spans="1:4">
      <c r="A290" s="2" t="s">
        <v>700</v>
      </c>
      <c r="B290" s="2">
        <v>0</v>
      </c>
      <c r="C290" s="2">
        <v>0</v>
      </c>
      <c r="D290" s="2">
        <v>0</v>
      </c>
    </row>
    <row r="291" spans="1:4">
      <c r="A291" s="2" t="s">
        <v>577</v>
      </c>
      <c r="B291" s="2">
        <v>23.5</v>
      </c>
      <c r="C291" s="2">
        <v>950.9</v>
      </c>
      <c r="D291" s="2">
        <v>40.46382978723404</v>
      </c>
    </row>
    <row r="292" spans="1:4">
      <c r="A292" s="2" t="s">
        <v>687</v>
      </c>
      <c r="B292" s="2">
        <v>22.7</v>
      </c>
      <c r="C292" s="2">
        <v>695.9</v>
      </c>
      <c r="D292" s="2">
        <v>30.656387665198238</v>
      </c>
    </row>
    <row r="293" spans="1:4">
      <c r="A293" s="2" t="s">
        <v>462</v>
      </c>
      <c r="B293" s="2">
        <v>0</v>
      </c>
      <c r="C293" s="2">
        <v>0</v>
      </c>
      <c r="D293" s="2">
        <v>0</v>
      </c>
    </row>
    <row r="294" spans="1:4">
      <c r="A294" s="2" t="s">
        <v>735</v>
      </c>
      <c r="B294" s="2">
        <v>0</v>
      </c>
      <c r="C294" s="2">
        <v>0</v>
      </c>
      <c r="D294" s="2">
        <v>0</v>
      </c>
    </row>
    <row r="295" spans="1:4">
      <c r="A295" s="2" t="s">
        <v>469</v>
      </c>
      <c r="B295" s="2">
        <v>23.4</v>
      </c>
      <c r="C295" s="2">
        <v>886.4</v>
      </c>
      <c r="D295" s="2">
        <v>37.880341880341881</v>
      </c>
    </row>
    <row r="296" spans="1:4">
      <c r="A296" s="2" t="s">
        <v>708</v>
      </c>
      <c r="B296" s="2">
        <v>22.9</v>
      </c>
      <c r="C296" s="2">
        <v>741.9</v>
      </c>
      <c r="D296" s="2">
        <v>32.397379912663759</v>
      </c>
    </row>
    <row r="297" spans="1:4">
      <c r="A297" s="2" t="s">
        <v>570</v>
      </c>
      <c r="B297" s="2">
        <v>0</v>
      </c>
      <c r="C297" s="2">
        <v>0</v>
      </c>
      <c r="D297" s="2">
        <v>0</v>
      </c>
    </row>
    <row r="298" spans="1:4">
      <c r="A298" s="2" t="s">
        <v>468</v>
      </c>
      <c r="B298" s="2">
        <v>0</v>
      </c>
      <c r="C298" s="2">
        <v>0</v>
      </c>
      <c r="D298" s="2">
        <v>0</v>
      </c>
    </row>
    <row r="299" spans="1:4">
      <c r="A299" s="2" t="s">
        <v>454</v>
      </c>
      <c r="B299" s="2">
        <v>19.7</v>
      </c>
      <c r="C299" s="2">
        <v>315.2</v>
      </c>
      <c r="D299" s="2">
        <v>16</v>
      </c>
    </row>
    <row r="300" spans="1:4">
      <c r="A300" s="2" t="s">
        <v>683</v>
      </c>
      <c r="B300" s="2">
        <v>22.9</v>
      </c>
      <c r="C300" s="2">
        <v>745.5</v>
      </c>
      <c r="D300" s="2">
        <v>32.554585152838428</v>
      </c>
    </row>
    <row r="301" spans="1:4">
      <c r="A301" s="2" t="s">
        <v>444</v>
      </c>
      <c r="B301" s="2">
        <v>22.5</v>
      </c>
      <c r="C301" s="2">
        <v>649.29999999999995</v>
      </c>
      <c r="D301" s="2">
        <v>28.857777777777777</v>
      </c>
    </row>
    <row r="302" spans="1:4">
      <c r="A302" s="2" t="s">
        <v>517</v>
      </c>
      <c r="B302" s="2">
        <v>4.7</v>
      </c>
      <c r="C302" s="2">
        <v>21.9</v>
      </c>
      <c r="D302" s="2">
        <v>4.6595744680851059</v>
      </c>
    </row>
    <row r="303" spans="1:4">
      <c r="A303" s="2" t="s">
        <v>477</v>
      </c>
      <c r="B303" s="2">
        <v>23</v>
      </c>
      <c r="C303" s="2">
        <v>762.9</v>
      </c>
      <c r="D303" s="2">
        <v>33.169565217391302</v>
      </c>
    </row>
    <row r="304" spans="1:4">
      <c r="A304" s="2" t="s">
        <v>671</v>
      </c>
      <c r="B304" s="2">
        <v>19.399999999999999</v>
      </c>
      <c r="C304" s="2">
        <v>291.60000000000002</v>
      </c>
      <c r="D304" s="2">
        <v>15.030927835051548</v>
      </c>
    </row>
    <row r="305" spans="1:4">
      <c r="A305" s="2" t="s">
        <v>540</v>
      </c>
      <c r="B305" s="2">
        <v>10.5</v>
      </c>
      <c r="C305" s="2">
        <v>68.2</v>
      </c>
      <c r="D305" s="2">
        <v>6.4952380952380953</v>
      </c>
    </row>
    <row r="306" spans="1:4">
      <c r="A306" s="2" t="s">
        <v>626</v>
      </c>
      <c r="B306" s="2">
        <v>15.5</v>
      </c>
      <c r="C306" s="2">
        <v>148.30000000000001</v>
      </c>
      <c r="D306" s="2">
        <v>9.5677419354838715</v>
      </c>
    </row>
    <row r="307" spans="1:4">
      <c r="A307" s="2" t="s">
        <v>471</v>
      </c>
      <c r="B307" s="2">
        <v>22.3</v>
      </c>
      <c r="C307" s="2">
        <v>599.9</v>
      </c>
      <c r="D307" s="2">
        <v>26.901345291479817</v>
      </c>
    </row>
    <row r="308" spans="1:4">
      <c r="A308" s="2" t="s">
        <v>557</v>
      </c>
      <c r="B308" s="2">
        <v>20.6</v>
      </c>
      <c r="C308" s="2">
        <v>385.2</v>
      </c>
      <c r="D308" s="2">
        <v>18.699029126213592</v>
      </c>
    </row>
    <row r="309" spans="1:4">
      <c r="A309" s="2" t="s">
        <v>608</v>
      </c>
      <c r="B309" s="2">
        <v>19.899999999999999</v>
      </c>
      <c r="C309" s="2">
        <v>323.8</v>
      </c>
      <c r="D309" s="2">
        <v>16.2713567839196</v>
      </c>
    </row>
    <row r="310" spans="1:4">
      <c r="A310" s="2" t="s">
        <v>728</v>
      </c>
      <c r="B310" s="2">
        <v>14.1</v>
      </c>
      <c r="C310" s="2">
        <v>119.2</v>
      </c>
      <c r="D310" s="2">
        <v>8.4539007092198588</v>
      </c>
    </row>
    <row r="311" spans="1:4">
      <c r="A311" s="2" t="s">
        <v>645</v>
      </c>
      <c r="B311" s="2">
        <v>22.6</v>
      </c>
      <c r="C311" s="2">
        <v>676.6</v>
      </c>
      <c r="D311" s="2">
        <v>29.938053097345133</v>
      </c>
    </row>
    <row r="312" spans="1:4">
      <c r="A312" s="2" t="s">
        <v>673</v>
      </c>
      <c r="B312" s="2">
        <v>14.9</v>
      </c>
      <c r="C312" s="2">
        <v>134</v>
      </c>
      <c r="D312" s="2">
        <v>8.9932885906040259</v>
      </c>
    </row>
    <row r="313" spans="1:4">
      <c r="A313" s="2" t="s">
        <v>456</v>
      </c>
      <c r="B313" s="2">
        <v>23.2</v>
      </c>
      <c r="C313" s="2">
        <v>824.8</v>
      </c>
      <c r="D313" s="2">
        <v>35.551724137931032</v>
      </c>
    </row>
    <row r="314" spans="1:4">
      <c r="A314" s="2" t="s">
        <v>538</v>
      </c>
      <c r="B314" s="2">
        <v>3.2</v>
      </c>
      <c r="C314" s="2">
        <v>13.9</v>
      </c>
      <c r="D314" s="2">
        <v>4.34375</v>
      </c>
    </row>
    <row r="315" spans="1:4">
      <c r="A315" s="2" t="s">
        <v>495</v>
      </c>
      <c r="B315" s="2">
        <v>25.1</v>
      </c>
      <c r="C315" s="2">
        <v>1203.5999999999999</v>
      </c>
      <c r="D315" s="2">
        <v>47.952191235059757</v>
      </c>
    </row>
    <row r="316" spans="1:4">
      <c r="A316" s="2" t="s">
        <v>613</v>
      </c>
      <c r="B316" s="2">
        <v>22.6</v>
      </c>
      <c r="C316" s="2">
        <v>676.1</v>
      </c>
      <c r="D316" s="2">
        <v>29.915929203539822</v>
      </c>
    </row>
    <row r="317" spans="1:4">
      <c r="A317" s="2" t="s">
        <v>450</v>
      </c>
      <c r="B317" s="2">
        <v>22.9</v>
      </c>
      <c r="C317" s="2">
        <v>744.5</v>
      </c>
      <c r="D317" s="2">
        <v>32.51091703056769</v>
      </c>
    </row>
    <row r="318" spans="1:4">
      <c r="A318" s="2" t="s">
        <v>466</v>
      </c>
      <c r="B318" s="2">
        <v>23.6</v>
      </c>
      <c r="C318" s="2">
        <v>965.2</v>
      </c>
      <c r="D318" s="2">
        <v>40.898305084745765</v>
      </c>
    </row>
    <row r="319" spans="1:4">
      <c r="A319" s="2" t="s">
        <v>702</v>
      </c>
      <c r="B319" s="2">
        <v>23</v>
      </c>
      <c r="C319" s="2">
        <v>758.3</v>
      </c>
      <c r="D319" s="2">
        <v>32.969565217391299</v>
      </c>
    </row>
    <row r="320" spans="1:4">
      <c r="A320" s="2" t="s">
        <v>733</v>
      </c>
      <c r="B320" s="2">
        <v>23.6</v>
      </c>
      <c r="C320" s="2">
        <v>1006.8</v>
      </c>
      <c r="D320" s="2">
        <v>42.66101694915254</v>
      </c>
    </row>
    <row r="321" spans="1:4">
      <c r="A321" s="2" t="s">
        <v>575</v>
      </c>
      <c r="B321" s="2">
        <v>5.9</v>
      </c>
      <c r="C321" s="2">
        <v>29.5</v>
      </c>
      <c r="D321" s="2">
        <v>5</v>
      </c>
    </row>
    <row r="322" spans="1:4">
      <c r="A322" s="2" t="s">
        <v>633</v>
      </c>
      <c r="B322" s="2">
        <v>23.6</v>
      </c>
      <c r="C322" s="2">
        <v>998.8</v>
      </c>
      <c r="D322" s="2">
        <v>42.322033898305079</v>
      </c>
    </row>
    <row r="323" spans="1:4">
      <c r="A323" s="2" t="s">
        <v>684</v>
      </c>
      <c r="B323" s="2">
        <v>22</v>
      </c>
      <c r="C323" s="2">
        <v>556</v>
      </c>
      <c r="D323" s="2">
        <v>25.272727272727273</v>
      </c>
    </row>
    <row r="324" spans="1:4">
      <c r="A324" s="2" t="s">
        <v>446</v>
      </c>
      <c r="B324" s="2">
        <v>0</v>
      </c>
      <c r="C324" s="2">
        <v>0</v>
      </c>
      <c r="D324" s="2">
        <v>0</v>
      </c>
    </row>
    <row r="325" spans="1:4">
      <c r="A325" s="2" t="s">
        <v>494</v>
      </c>
      <c r="B325" s="2">
        <v>23.9</v>
      </c>
      <c r="C325" s="2">
        <v>1142.8</v>
      </c>
      <c r="D325" s="2">
        <v>47.81589958158996</v>
      </c>
    </row>
    <row r="326" spans="1:4">
      <c r="A326" s="2" t="s">
        <v>529</v>
      </c>
      <c r="B326" s="2">
        <v>23.9</v>
      </c>
      <c r="C326" s="2">
        <v>1118.0999999999999</v>
      </c>
      <c r="D326" s="2">
        <v>46.78242677824268</v>
      </c>
    </row>
    <row r="327" spans="1:4">
      <c r="A327" s="2" t="s">
        <v>635</v>
      </c>
      <c r="B327" s="2">
        <v>0</v>
      </c>
      <c r="C327" s="2">
        <v>0</v>
      </c>
      <c r="D327" s="2">
        <v>0</v>
      </c>
    </row>
    <row r="328" spans="1:4">
      <c r="A328" s="2" t="s">
        <v>632</v>
      </c>
      <c r="B328" s="2">
        <v>23.5</v>
      </c>
      <c r="C328" s="2">
        <v>954.3</v>
      </c>
      <c r="D328" s="2">
        <v>40.608510638297872</v>
      </c>
    </row>
    <row r="329" spans="1:4">
      <c r="A329" s="2" t="s">
        <v>482</v>
      </c>
      <c r="B329" s="2">
        <v>23.8</v>
      </c>
      <c r="C329" s="2">
        <v>1091.0999999999999</v>
      </c>
      <c r="D329" s="2">
        <v>45.844537815126046</v>
      </c>
    </row>
    <row r="330" spans="1:4">
      <c r="A330" s="2" t="s">
        <v>486</v>
      </c>
      <c r="B330" s="2">
        <v>0</v>
      </c>
      <c r="C330" s="2">
        <v>0</v>
      </c>
      <c r="D330" s="2">
        <v>0</v>
      </c>
    </row>
    <row r="331" spans="1:4">
      <c r="A331" s="2" t="s">
        <v>521</v>
      </c>
      <c r="B331" s="2">
        <v>20.7</v>
      </c>
      <c r="C331" s="2">
        <v>394</v>
      </c>
      <c r="D331" s="2">
        <v>19.033816425120772</v>
      </c>
    </row>
    <row r="332" spans="1:4">
      <c r="A332" s="2" t="s">
        <v>665</v>
      </c>
      <c r="B332" s="2">
        <v>23.4</v>
      </c>
      <c r="C332" s="2">
        <v>917.6</v>
      </c>
      <c r="D332" s="2">
        <v>39.213675213675216</v>
      </c>
    </row>
    <row r="333" spans="1:4">
      <c r="A333" s="2" t="s">
        <v>720</v>
      </c>
      <c r="B333" s="2">
        <v>21.6</v>
      </c>
      <c r="C333" s="2">
        <v>491.8</v>
      </c>
      <c r="D333" s="2">
        <v>22.768518518518519</v>
      </c>
    </row>
    <row r="334" spans="1:4">
      <c r="A334" s="2" t="s">
        <v>669</v>
      </c>
      <c r="B334" s="2">
        <v>22.7</v>
      </c>
      <c r="C334" s="2">
        <v>693.3</v>
      </c>
      <c r="D334" s="2">
        <v>30.541850220264315</v>
      </c>
    </row>
    <row r="335" spans="1:4">
      <c r="A335" s="2" t="s">
        <v>509</v>
      </c>
      <c r="B335" s="2">
        <v>0</v>
      </c>
      <c r="C335" s="2">
        <v>0</v>
      </c>
      <c r="D335" s="2">
        <v>0</v>
      </c>
    </row>
    <row r="336" spans="1:4">
      <c r="A336" s="2" t="s">
        <v>740</v>
      </c>
      <c r="B336" s="2">
        <v>23.5</v>
      </c>
      <c r="C336" s="2">
        <v>958.5</v>
      </c>
      <c r="D336" s="2">
        <v>40.787234042553195</v>
      </c>
    </row>
    <row r="337" spans="1:4">
      <c r="A337" s="2" t="s">
        <v>579</v>
      </c>
      <c r="B337" s="2">
        <v>20</v>
      </c>
      <c r="C337" s="2">
        <v>335.8</v>
      </c>
      <c r="D337" s="2">
        <v>16.79</v>
      </c>
    </row>
    <row r="338" spans="1:4">
      <c r="A338" s="2" t="s">
        <v>712</v>
      </c>
      <c r="B338" s="2">
        <v>0</v>
      </c>
      <c r="C338" s="2">
        <v>0</v>
      </c>
      <c r="D338" s="2">
        <v>0</v>
      </c>
    </row>
    <row r="339" spans="1:4">
      <c r="A339" s="2" t="s">
        <v>590</v>
      </c>
      <c r="B339" s="2">
        <v>23.9</v>
      </c>
      <c r="C339" s="2">
        <v>1144.5999999999999</v>
      </c>
      <c r="D339" s="2">
        <v>47.89121338912134</v>
      </c>
    </row>
    <row r="340" spans="1:4">
      <c r="A340" s="2" t="s">
        <v>678</v>
      </c>
      <c r="B340" s="2">
        <v>23.9</v>
      </c>
      <c r="C340" s="2">
        <v>1118.9000000000001</v>
      </c>
      <c r="D340" s="2">
        <v>46.815899581589967</v>
      </c>
    </row>
    <row r="341" spans="1:4">
      <c r="A341" s="2" t="s">
        <v>601</v>
      </c>
      <c r="B341" s="2">
        <v>23.8</v>
      </c>
      <c r="C341" s="2">
        <v>1072.0999999999999</v>
      </c>
      <c r="D341" s="2">
        <v>45.046218487394952</v>
      </c>
    </row>
    <row r="342" spans="1:4">
      <c r="A342" s="2" t="s">
        <v>566</v>
      </c>
      <c r="B342" s="2">
        <v>0</v>
      </c>
      <c r="C342" s="2">
        <v>0</v>
      </c>
      <c r="D342" s="2">
        <v>0</v>
      </c>
    </row>
    <row r="343" spans="1:4">
      <c r="A343" s="2" t="s">
        <v>458</v>
      </c>
      <c r="B343" s="2">
        <v>0</v>
      </c>
      <c r="C343" s="2">
        <v>0</v>
      </c>
      <c r="D343" s="2">
        <v>0</v>
      </c>
    </row>
    <row r="344" spans="1:4">
      <c r="A344" s="2" t="s">
        <v>736</v>
      </c>
      <c r="B344" s="2">
        <v>28</v>
      </c>
      <c r="C344" s="2">
        <v>1344.8</v>
      </c>
      <c r="D344" s="2">
        <v>48.028571428571425</v>
      </c>
    </row>
    <row r="345" spans="1:4">
      <c r="A345" s="2" t="s">
        <v>545</v>
      </c>
      <c r="B345" s="2">
        <v>0</v>
      </c>
      <c r="C345" s="2">
        <v>0</v>
      </c>
      <c r="D345" s="2">
        <v>0</v>
      </c>
    </row>
    <row r="346" spans="1:4">
      <c r="A346" s="2" t="s">
        <v>571</v>
      </c>
      <c r="B346" s="2">
        <v>0</v>
      </c>
      <c r="C346" s="2">
        <v>0</v>
      </c>
      <c r="D346" s="2">
        <v>0</v>
      </c>
    </row>
    <row r="347" spans="1:4">
      <c r="A347" s="2" t="s">
        <v>693</v>
      </c>
      <c r="B347" s="2">
        <v>0</v>
      </c>
      <c r="C347" s="2">
        <v>0</v>
      </c>
      <c r="D347" s="2">
        <v>0</v>
      </c>
    </row>
    <row r="348" spans="1:4">
      <c r="A348" s="2" t="s">
        <v>641</v>
      </c>
      <c r="B348" s="2">
        <v>0</v>
      </c>
      <c r="C348" s="2">
        <v>0</v>
      </c>
      <c r="D348" s="2">
        <v>0</v>
      </c>
    </row>
    <row r="349" spans="1:4">
      <c r="A349" s="2" t="s">
        <v>533</v>
      </c>
      <c r="B349" s="2">
        <v>23.8</v>
      </c>
      <c r="C349" s="2">
        <v>1061.2</v>
      </c>
      <c r="D349" s="2">
        <v>44.588235294117645</v>
      </c>
    </row>
    <row r="350" spans="1:4">
      <c r="A350" s="2" t="s">
        <v>630</v>
      </c>
      <c r="B350" s="2">
        <v>23.2</v>
      </c>
      <c r="C350" s="2">
        <v>819.9</v>
      </c>
      <c r="D350" s="2">
        <v>35.34051724137931</v>
      </c>
    </row>
    <row r="351" spans="1:4">
      <c r="A351" s="2" t="s">
        <v>742</v>
      </c>
      <c r="B351" s="2">
        <v>0</v>
      </c>
      <c r="C351" s="2">
        <v>0</v>
      </c>
      <c r="D351" s="2">
        <v>0</v>
      </c>
    </row>
    <row r="352" spans="1:4">
      <c r="A352" s="2" t="s">
        <v>519</v>
      </c>
      <c r="B352" s="2">
        <v>23.1</v>
      </c>
      <c r="C352" s="2">
        <v>789.5</v>
      </c>
      <c r="D352" s="2">
        <v>34.177489177489178</v>
      </c>
    </row>
    <row r="353" spans="1:4">
      <c r="A353" s="2" t="s">
        <v>476</v>
      </c>
      <c r="B353" s="2">
        <v>8.6999999999999993</v>
      </c>
      <c r="C353" s="2">
        <v>50.5</v>
      </c>
      <c r="D353" s="2">
        <v>5.8045977011494259</v>
      </c>
    </row>
    <row r="354" spans="1:4">
      <c r="A354" s="2" t="s">
        <v>746</v>
      </c>
      <c r="B354" s="2">
        <v>21.1</v>
      </c>
      <c r="C354" s="2">
        <v>434.8</v>
      </c>
      <c r="D354" s="2">
        <v>20.606635071090047</v>
      </c>
    </row>
    <row r="355" spans="1:4">
      <c r="A355" s="2" t="s">
        <v>511</v>
      </c>
      <c r="B355" s="2">
        <v>25.1</v>
      </c>
      <c r="C355" s="2">
        <v>1203.9000000000001</v>
      </c>
      <c r="D355" s="2">
        <v>47.964143426294818</v>
      </c>
    </row>
    <row r="356" spans="1:4">
      <c r="A356" s="2" t="s">
        <v>729</v>
      </c>
      <c r="B356" s="2">
        <v>23.2</v>
      </c>
      <c r="C356" s="2">
        <v>816.2</v>
      </c>
      <c r="D356" s="2">
        <v>35.181034482758626</v>
      </c>
    </row>
    <row r="357" spans="1:4">
      <c r="A357" s="2" t="s">
        <v>695</v>
      </c>
      <c r="B357" s="2">
        <v>20.2</v>
      </c>
      <c r="C357" s="2">
        <v>346.7</v>
      </c>
      <c r="D357" s="2">
        <v>17.163366336633665</v>
      </c>
    </row>
    <row r="358" spans="1:4">
      <c r="A358" s="2" t="s">
        <v>499</v>
      </c>
      <c r="B358" s="2">
        <v>23.7</v>
      </c>
      <c r="C358" s="2">
        <v>1019.6</v>
      </c>
      <c r="D358" s="2">
        <v>43.021097046413502</v>
      </c>
    </row>
    <row r="359" spans="1:4">
      <c r="A359" s="2" t="s">
        <v>488</v>
      </c>
      <c r="B359" s="2">
        <v>23.8</v>
      </c>
      <c r="C359" s="2">
        <v>1061.2</v>
      </c>
      <c r="D359" s="2">
        <v>44.588235294117645</v>
      </c>
    </row>
    <row r="360" spans="1:4">
      <c r="A360" s="2" t="s">
        <v>559</v>
      </c>
      <c r="B360" s="2">
        <v>0</v>
      </c>
      <c r="C360" s="2">
        <v>0</v>
      </c>
      <c r="D360" s="2">
        <v>0</v>
      </c>
    </row>
    <row r="361" spans="1:4">
      <c r="A361" s="2" t="s">
        <v>619</v>
      </c>
      <c r="B361" s="2">
        <v>21.2</v>
      </c>
      <c r="C361" s="2">
        <v>442.4</v>
      </c>
      <c r="D361" s="2">
        <v>20.867924528301888</v>
      </c>
    </row>
    <row r="362" spans="1:4">
      <c r="A362" s="2" t="s">
        <v>603</v>
      </c>
      <c r="B362" s="2">
        <v>23.4</v>
      </c>
      <c r="C362" s="2">
        <v>919.5</v>
      </c>
      <c r="D362" s="2">
        <v>39.294871794871796</v>
      </c>
    </row>
    <row r="363" spans="1:4">
      <c r="A363" s="2" t="s">
        <v>553</v>
      </c>
      <c r="B363" s="2">
        <v>23.1</v>
      </c>
      <c r="C363" s="2">
        <v>783.2</v>
      </c>
      <c r="D363" s="2">
        <v>33.904761904761905</v>
      </c>
    </row>
    <row r="364" spans="1:4">
      <c r="A364" s="2" t="s">
        <v>460</v>
      </c>
      <c r="B364" s="2">
        <v>23.9</v>
      </c>
      <c r="C364" s="2">
        <v>1111.9000000000001</v>
      </c>
      <c r="D364" s="2">
        <v>46.52301255230126</v>
      </c>
    </row>
    <row r="365" spans="1:4">
      <c r="A365" s="2" t="s">
        <v>731</v>
      </c>
      <c r="B365" s="2">
        <v>21.5</v>
      </c>
      <c r="C365" s="2">
        <v>479.8</v>
      </c>
      <c r="D365" s="2">
        <v>22.316279069767443</v>
      </c>
    </row>
    <row r="366" spans="1:4">
      <c r="A366" s="2" t="s">
        <v>536</v>
      </c>
      <c r="B366" s="2">
        <v>16.899999999999999</v>
      </c>
      <c r="C366" s="2">
        <v>187.3</v>
      </c>
      <c r="D366" s="2">
        <v>11.082840236686392</v>
      </c>
    </row>
    <row r="367" spans="1:4">
      <c r="A367" s="2" t="s">
        <v>547</v>
      </c>
      <c r="B367" s="2">
        <v>0</v>
      </c>
      <c r="C367" s="2">
        <v>0</v>
      </c>
      <c r="D367" s="2">
        <v>0</v>
      </c>
    </row>
    <row r="368" spans="1:4">
      <c r="A368" s="2" t="s">
        <v>660</v>
      </c>
      <c r="B368" s="2">
        <v>23.7</v>
      </c>
      <c r="C368" s="2">
        <v>1045.5999999999999</v>
      </c>
      <c r="D368" s="2">
        <v>44.118143459915608</v>
      </c>
    </row>
    <row r="369" spans="1:4">
      <c r="A369" s="2" t="s">
        <v>622</v>
      </c>
      <c r="B369" s="2">
        <v>23.7</v>
      </c>
      <c r="C369" s="2">
        <v>1031.8</v>
      </c>
      <c r="D369" s="2">
        <v>43.53586497890295</v>
      </c>
    </row>
    <row r="370" spans="1:4">
      <c r="A370" s="2" t="s">
        <v>596</v>
      </c>
      <c r="B370" s="2">
        <v>22.6</v>
      </c>
      <c r="C370" s="2">
        <v>660.8</v>
      </c>
      <c r="D370" s="2">
        <v>29.238938053097343</v>
      </c>
    </row>
    <row r="371" spans="1:4">
      <c r="A371" s="2" t="s">
        <v>725</v>
      </c>
      <c r="B371" s="2">
        <v>23.1</v>
      </c>
      <c r="C371" s="2">
        <v>808.2</v>
      </c>
      <c r="D371" s="2">
        <v>34.987012987012989</v>
      </c>
    </row>
    <row r="372" spans="1:4">
      <c r="A372" s="2" t="s">
        <v>615</v>
      </c>
      <c r="B372" s="2">
        <v>23.3</v>
      </c>
      <c r="C372" s="2">
        <v>861</v>
      </c>
      <c r="D372" s="2">
        <v>36.952789699570815</v>
      </c>
    </row>
    <row r="373" spans="1:4">
      <c r="A373" s="2" t="s">
        <v>663</v>
      </c>
      <c r="B373" s="2">
        <v>0</v>
      </c>
      <c r="C373" s="2">
        <v>0</v>
      </c>
      <c r="D373" s="2">
        <v>0</v>
      </c>
    </row>
    <row r="374" spans="1:4">
      <c r="A374" s="2" t="s">
        <v>531</v>
      </c>
      <c r="B374" s="2">
        <v>0</v>
      </c>
      <c r="C374" s="2">
        <v>0</v>
      </c>
      <c r="D374" s="2">
        <v>0</v>
      </c>
    </row>
    <row r="375" spans="1:4">
      <c r="A375" s="2" t="s">
        <v>564</v>
      </c>
      <c r="B375" s="2">
        <v>0</v>
      </c>
      <c r="C375" s="2">
        <v>0</v>
      </c>
      <c r="D375" s="2">
        <v>0</v>
      </c>
    </row>
    <row r="376" spans="1:4">
      <c r="A376" s="2" t="s">
        <v>658</v>
      </c>
      <c r="B376" s="2">
        <v>0</v>
      </c>
      <c r="C376" s="2">
        <v>0</v>
      </c>
      <c r="D376" s="2">
        <v>0</v>
      </c>
    </row>
    <row r="377" spans="1:4">
      <c r="A377" s="2" t="s">
        <v>567</v>
      </c>
      <c r="B377" s="2">
        <v>5.3</v>
      </c>
      <c r="C377" s="2">
        <v>25.8</v>
      </c>
      <c r="D377" s="2">
        <v>4.867924528301887</v>
      </c>
    </row>
    <row r="378" spans="1:4">
      <c r="A378" s="2" t="s">
        <v>649</v>
      </c>
      <c r="B378" s="2">
        <v>0</v>
      </c>
      <c r="C378" s="2">
        <v>0</v>
      </c>
      <c r="D378" s="2">
        <v>0</v>
      </c>
    </row>
    <row r="379" spans="1:4">
      <c r="A379" s="2" t="s">
        <v>484</v>
      </c>
      <c r="B379" s="2">
        <v>0</v>
      </c>
      <c r="C379" s="2">
        <v>0</v>
      </c>
      <c r="D379" s="2">
        <v>0</v>
      </c>
    </row>
    <row r="380" spans="1:4">
      <c r="A380" s="2" t="s">
        <v>561</v>
      </c>
      <c r="B380" s="2">
        <v>0</v>
      </c>
      <c r="C380" s="2">
        <v>0</v>
      </c>
      <c r="D380" s="2">
        <v>0</v>
      </c>
    </row>
    <row r="381" spans="1:4">
      <c r="A381" s="2" t="s">
        <v>662</v>
      </c>
      <c r="B381" s="2">
        <v>0</v>
      </c>
      <c r="C381" s="2">
        <v>0</v>
      </c>
      <c r="D381" s="2">
        <v>0</v>
      </c>
    </row>
    <row r="382" spans="1:4">
      <c r="A382" s="2" t="s">
        <v>698</v>
      </c>
      <c r="B382" s="2">
        <v>0</v>
      </c>
      <c r="C382" s="2">
        <v>0</v>
      </c>
      <c r="D382" s="2">
        <v>0</v>
      </c>
    </row>
    <row r="383" spans="1:4">
      <c r="A383" s="2" t="s">
        <v>515</v>
      </c>
      <c r="B383" s="2">
        <v>27</v>
      </c>
      <c r="C383" s="2">
        <v>1295.7</v>
      </c>
      <c r="D383" s="2">
        <v>47.988888888888887</v>
      </c>
    </row>
    <row r="384" spans="1:4">
      <c r="A384" s="2" t="s">
        <v>501</v>
      </c>
      <c r="B384" s="2">
        <v>19.8</v>
      </c>
      <c r="C384" s="2">
        <v>321.7</v>
      </c>
      <c r="D384" s="2">
        <v>16.247474747474747</v>
      </c>
    </row>
    <row r="385" spans="1:4">
      <c r="A385" s="2" t="s">
        <v>569</v>
      </c>
      <c r="B385" s="2">
        <v>0</v>
      </c>
      <c r="C385" s="2">
        <v>0</v>
      </c>
      <c r="D385" s="2">
        <v>0</v>
      </c>
    </row>
    <row r="386" spans="1:4">
      <c r="A386" s="2" t="s">
        <v>651</v>
      </c>
      <c r="B386" s="2">
        <v>21.8</v>
      </c>
      <c r="C386" s="2">
        <v>512.79999999999995</v>
      </c>
      <c r="D386" s="2">
        <v>23.52293577981651</v>
      </c>
    </row>
    <row r="387" spans="1:4">
      <c r="A387" s="2" t="s">
        <v>555</v>
      </c>
      <c r="B387" s="2">
        <v>23.5</v>
      </c>
      <c r="C387" s="2">
        <v>952.2</v>
      </c>
      <c r="D387" s="2">
        <v>40.519148936170218</v>
      </c>
    </row>
    <row r="388" spans="1:4">
      <c r="A388" s="2" t="s">
        <v>503</v>
      </c>
      <c r="B388" s="2">
        <v>0</v>
      </c>
      <c r="C388" s="2">
        <v>0</v>
      </c>
      <c r="D388" s="2">
        <v>0</v>
      </c>
    </row>
    <row r="389" spans="1:4">
      <c r="A389" s="2" t="s">
        <v>710</v>
      </c>
      <c r="B389" s="2">
        <v>0</v>
      </c>
      <c r="C389" s="2">
        <v>0</v>
      </c>
      <c r="D389" s="2">
        <v>0</v>
      </c>
    </row>
    <row r="390" spans="1:4">
      <c r="A390" s="2" t="s">
        <v>696</v>
      </c>
      <c r="B390" s="2">
        <v>0</v>
      </c>
      <c r="C390" s="2">
        <v>0</v>
      </c>
      <c r="D390" s="2">
        <v>0</v>
      </c>
    </row>
    <row r="391" spans="1:4">
      <c r="A391" s="2" t="s">
        <v>573</v>
      </c>
      <c r="B391" s="2">
        <v>0</v>
      </c>
      <c r="C391" s="2">
        <v>0</v>
      </c>
      <c r="D391" s="2">
        <v>0</v>
      </c>
    </row>
    <row r="392" spans="1:4">
      <c r="A392" s="2" t="s">
        <v>704</v>
      </c>
      <c r="B392" s="2">
        <v>23.7</v>
      </c>
      <c r="C392" s="2">
        <v>1027.5999999999999</v>
      </c>
      <c r="D392" s="2">
        <v>43.358649789029535</v>
      </c>
    </row>
    <row r="393" spans="1:4">
      <c r="A393" s="2" t="s">
        <v>480</v>
      </c>
      <c r="B393" s="2">
        <v>16.8</v>
      </c>
      <c r="C393" s="2">
        <v>183.4</v>
      </c>
      <c r="D393" s="2">
        <v>10.916666666666666</v>
      </c>
    </row>
    <row r="394" spans="1:4">
      <c r="A394" s="2" t="s">
        <v>644</v>
      </c>
      <c r="B394" s="2">
        <v>21.2</v>
      </c>
      <c r="C394" s="2">
        <v>447.6</v>
      </c>
      <c r="D394" s="2">
        <v>21.113207547169814</v>
      </c>
    </row>
    <row r="395" spans="1:4">
      <c r="A395" s="2" t="s">
        <v>738</v>
      </c>
      <c r="B395" s="2">
        <v>23.1</v>
      </c>
      <c r="C395" s="2">
        <v>799.6</v>
      </c>
      <c r="D395" s="2">
        <v>34.614718614718612</v>
      </c>
    </row>
    <row r="396" spans="1:4">
      <c r="A396" s="2" t="s">
        <v>592</v>
      </c>
      <c r="B396" s="2">
        <v>23.2</v>
      </c>
      <c r="C396" s="2">
        <v>838.9</v>
      </c>
      <c r="D396" s="2">
        <v>36.15948275862069</v>
      </c>
    </row>
    <row r="397" spans="1:4">
      <c r="A397" s="2" t="s">
        <v>513</v>
      </c>
      <c r="B397" s="2">
        <v>23.2</v>
      </c>
      <c r="C397" s="2">
        <v>816.8</v>
      </c>
      <c r="D397" s="2">
        <v>35.206896551724135</v>
      </c>
    </row>
    <row r="398" spans="1:4">
      <c r="A398" s="2" t="s">
        <v>655</v>
      </c>
      <c r="B398" s="2">
        <v>0</v>
      </c>
      <c r="C398" s="2">
        <v>0</v>
      </c>
      <c r="D398" s="2">
        <v>0</v>
      </c>
    </row>
    <row r="399" spans="1:4">
      <c r="A399" s="2" t="s">
        <v>689</v>
      </c>
      <c r="B399" s="2">
        <v>23.9</v>
      </c>
      <c r="C399" s="2">
        <v>1140.7</v>
      </c>
      <c r="D399" s="2">
        <v>47.728033472803354</v>
      </c>
    </row>
    <row r="400" spans="1:4">
      <c r="A400" s="2" t="s">
        <v>691</v>
      </c>
      <c r="B400" s="2">
        <v>20.100000000000001</v>
      </c>
      <c r="C400" s="2">
        <v>340.2</v>
      </c>
      <c r="D400" s="2">
        <v>16.925373134328357</v>
      </c>
    </row>
    <row r="401" spans="1:4">
      <c r="A401" s="2" t="s">
        <v>543</v>
      </c>
      <c r="B401" s="2">
        <v>19.3</v>
      </c>
      <c r="C401" s="2">
        <v>286.89999999999998</v>
      </c>
      <c r="D401" s="2">
        <v>14.865284974093262</v>
      </c>
    </row>
    <row r="402" spans="1:4">
      <c r="A402" s="2" t="s">
        <v>535</v>
      </c>
      <c r="B402" s="2">
        <v>0</v>
      </c>
      <c r="C402" s="2">
        <v>0</v>
      </c>
      <c r="D402" s="2">
        <v>0</v>
      </c>
    </row>
    <row r="403" spans="1:4">
      <c r="A403" s="2" t="s">
        <v>676</v>
      </c>
      <c r="B403" s="2">
        <v>23.4</v>
      </c>
      <c r="C403" s="2">
        <v>913</v>
      </c>
      <c r="D403" s="2">
        <v>39.017094017094017</v>
      </c>
    </row>
    <row r="404" spans="1:4">
      <c r="A404" s="2" t="s">
        <v>562</v>
      </c>
      <c r="B404" s="2">
        <v>19.7</v>
      </c>
      <c r="C404" s="2">
        <v>310.8</v>
      </c>
      <c r="D404" s="2">
        <v>15.776649746192895</v>
      </c>
    </row>
    <row r="405" spans="1:4">
      <c r="A405" s="2" t="s">
        <v>706</v>
      </c>
      <c r="B405" s="2">
        <v>20.6</v>
      </c>
      <c r="C405" s="2">
        <v>378.7</v>
      </c>
      <c r="D405" s="2">
        <v>18.383495145631066</v>
      </c>
    </row>
    <row r="406" spans="1:4">
      <c r="A406" s="2" t="s">
        <v>479</v>
      </c>
      <c r="B406" s="2">
        <v>0</v>
      </c>
      <c r="C406" s="2">
        <v>0</v>
      </c>
      <c r="D406" s="2">
        <v>0</v>
      </c>
    </row>
    <row r="407" spans="1:4">
      <c r="A407" s="2" t="s">
        <v>647</v>
      </c>
      <c r="B407" s="2">
        <v>22.4</v>
      </c>
      <c r="C407" s="2">
        <v>616</v>
      </c>
      <c r="D407" s="2">
        <v>27.5</v>
      </c>
    </row>
    <row r="408" spans="1:4">
      <c r="A408" s="2" t="s">
        <v>628</v>
      </c>
      <c r="B408" s="2">
        <v>22.1</v>
      </c>
      <c r="C408" s="2">
        <v>564</v>
      </c>
      <c r="D408" s="2">
        <v>25.520361990950224</v>
      </c>
    </row>
    <row r="409" spans="1:4">
      <c r="A409" s="2" t="s">
        <v>598</v>
      </c>
      <c r="B409" s="2">
        <v>0</v>
      </c>
      <c r="C409" s="2">
        <v>0</v>
      </c>
      <c r="D409" s="2">
        <v>0</v>
      </c>
    </row>
    <row r="410" spans="1:4">
      <c r="A410" s="2" t="s">
        <v>542</v>
      </c>
      <c r="B410" s="2">
        <v>21.4</v>
      </c>
      <c r="C410" s="2">
        <v>459.8</v>
      </c>
      <c r="D410" s="2">
        <v>21.485981308411215</v>
      </c>
    </row>
    <row r="411" spans="1:4">
      <c r="A411" s="2" t="s">
        <v>718</v>
      </c>
      <c r="B411" s="2">
        <v>23.9</v>
      </c>
      <c r="C411" s="2">
        <v>1123.5999999999999</v>
      </c>
      <c r="D411" s="2">
        <v>47.012552301255226</v>
      </c>
    </row>
    <row r="412" spans="1:4">
      <c r="A412" s="2" t="s">
        <v>580</v>
      </c>
      <c r="B412" s="2">
        <v>23</v>
      </c>
      <c r="C412" s="2">
        <v>775.4</v>
      </c>
      <c r="D412" s="2">
        <v>33.713043478260872</v>
      </c>
    </row>
    <row r="413" spans="1:4">
      <c r="A413" s="2" t="s">
        <v>594</v>
      </c>
      <c r="B413" s="2">
        <v>22.4</v>
      </c>
      <c r="C413" s="2">
        <v>620.5</v>
      </c>
      <c r="D413" s="2">
        <v>27.700892857142858</v>
      </c>
    </row>
    <row r="414" spans="1:4">
      <c r="A414" s="2" t="s">
        <v>749</v>
      </c>
      <c r="B414" s="2">
        <v>0</v>
      </c>
      <c r="C414" s="2">
        <v>0</v>
      </c>
      <c r="D414" s="2">
        <v>0</v>
      </c>
    </row>
    <row r="415" spans="1:4">
      <c r="A415" s="2" t="s">
        <v>606</v>
      </c>
      <c r="B415" s="2">
        <v>18.5</v>
      </c>
      <c r="C415" s="2">
        <v>247.9</v>
      </c>
      <c r="D415" s="2">
        <v>13.4</v>
      </c>
    </row>
    <row r="416" spans="1:4">
      <c r="A416" s="2" t="s">
        <v>715</v>
      </c>
      <c r="B416" s="2">
        <v>0</v>
      </c>
      <c r="C416" s="2">
        <v>0</v>
      </c>
      <c r="D416" s="2">
        <v>0</v>
      </c>
    </row>
    <row r="417" spans="1:4">
      <c r="A417" s="2" t="s">
        <v>490</v>
      </c>
      <c r="B417" s="2">
        <v>22.3</v>
      </c>
      <c r="C417" s="2">
        <v>602.29999999999995</v>
      </c>
      <c r="D417" s="2">
        <v>27.00896860986547</v>
      </c>
    </row>
    <row r="418" spans="1:4">
      <c r="A418" s="2" t="s">
        <v>654</v>
      </c>
      <c r="B418" s="2">
        <v>0</v>
      </c>
      <c r="C418" s="2">
        <v>0</v>
      </c>
      <c r="D418" s="2">
        <v>0</v>
      </c>
    </row>
    <row r="419" spans="1:4">
      <c r="A419" s="2" t="s">
        <v>656</v>
      </c>
      <c r="B419" s="2">
        <v>23.5</v>
      </c>
      <c r="C419" s="2">
        <v>943.4</v>
      </c>
      <c r="D419" s="2">
        <v>40.144680851063832</v>
      </c>
    </row>
    <row r="420" spans="1:4">
      <c r="A420" s="2" t="s">
        <v>588</v>
      </c>
      <c r="B420" s="2">
        <v>0</v>
      </c>
      <c r="C420" s="2">
        <v>0</v>
      </c>
      <c r="D420" s="2">
        <v>0</v>
      </c>
    </row>
    <row r="421" spans="1:4">
      <c r="A421" s="2" t="s">
        <v>550</v>
      </c>
      <c r="B421" s="2">
        <v>0</v>
      </c>
      <c r="C421" s="2">
        <v>0</v>
      </c>
      <c r="D421" s="2">
        <v>0</v>
      </c>
    </row>
    <row r="422" spans="1:4">
      <c r="A422" s="2" t="s">
        <v>498</v>
      </c>
      <c r="B422" s="2">
        <v>0</v>
      </c>
      <c r="C422" s="2">
        <v>0</v>
      </c>
      <c r="D422" s="2">
        <v>0</v>
      </c>
    </row>
    <row r="423" spans="1:4">
      <c r="A423" s="2" t="s">
        <v>743</v>
      </c>
      <c r="B423" s="2">
        <v>21.6</v>
      </c>
      <c r="C423" s="2">
        <v>489.2</v>
      </c>
      <c r="D423" s="2">
        <v>22.648148148148145</v>
      </c>
    </row>
    <row r="424" spans="1:4">
      <c r="A424" s="2" t="s">
        <v>675</v>
      </c>
      <c r="B424" s="2">
        <v>0</v>
      </c>
      <c r="C424" s="2">
        <v>0</v>
      </c>
      <c r="D424" s="2">
        <v>0</v>
      </c>
    </row>
    <row r="425" spans="1:4">
      <c r="A425" s="2" t="s">
        <v>447</v>
      </c>
      <c r="B425" s="2">
        <v>0</v>
      </c>
      <c r="C425" s="2">
        <v>0</v>
      </c>
      <c r="D425" s="2">
        <v>0</v>
      </c>
    </row>
    <row r="426" spans="1:4">
      <c r="A426" s="2" t="s">
        <v>637</v>
      </c>
      <c r="B426" s="2">
        <v>0</v>
      </c>
      <c r="C426" s="2">
        <v>0</v>
      </c>
      <c r="D426" s="2">
        <v>0</v>
      </c>
    </row>
    <row r="427" spans="1:4">
      <c r="A427" s="2" t="s">
        <v>714</v>
      </c>
      <c r="B427" s="2">
        <v>22.9</v>
      </c>
      <c r="C427" s="2">
        <v>734.3</v>
      </c>
      <c r="D427" s="2">
        <v>32.06550218340611</v>
      </c>
    </row>
    <row r="428" spans="1:4">
      <c r="A428" s="2" t="s">
        <v>551</v>
      </c>
      <c r="B428" s="2">
        <v>23.4</v>
      </c>
      <c r="C428" s="2">
        <v>906.5</v>
      </c>
      <c r="D428" s="2">
        <v>38.739316239316238</v>
      </c>
    </row>
    <row r="429" spans="1:4">
      <c r="A429" s="2" t="s">
        <v>586</v>
      </c>
      <c r="B429" s="2">
        <v>0</v>
      </c>
      <c r="C429" s="2">
        <v>0</v>
      </c>
      <c r="D429" s="2">
        <v>0</v>
      </c>
    </row>
    <row r="430" spans="1:4">
      <c r="A430" s="2" t="s">
        <v>722</v>
      </c>
      <c r="B430" s="2">
        <v>20.3</v>
      </c>
      <c r="C430" s="2">
        <v>354.5</v>
      </c>
      <c r="D430" s="2">
        <v>17.463054187192117</v>
      </c>
    </row>
    <row r="431" spans="1:4">
      <c r="A431" s="2" t="s">
        <v>681</v>
      </c>
      <c r="B431" s="2">
        <v>23.2</v>
      </c>
      <c r="C431" s="2">
        <v>819.6</v>
      </c>
      <c r="D431" s="2">
        <v>35.327586206896555</v>
      </c>
    </row>
    <row r="432" spans="1:4">
      <c r="A432" s="2" t="s">
        <v>548</v>
      </c>
      <c r="B432" s="2">
        <v>23</v>
      </c>
      <c r="C432" s="2">
        <v>760.1</v>
      </c>
      <c r="D432" s="2">
        <v>33.047826086956526</v>
      </c>
    </row>
    <row r="433" spans="1:4">
      <c r="A433" s="2" t="s">
        <v>723</v>
      </c>
      <c r="B433" s="2">
        <v>23.2</v>
      </c>
      <c r="C433" s="2">
        <v>822.5</v>
      </c>
      <c r="D433" s="2">
        <v>35.452586206896555</v>
      </c>
    </row>
    <row r="434" spans="1:4">
      <c r="A434" s="2" t="s">
        <v>507</v>
      </c>
      <c r="B434" s="2">
        <v>23.1</v>
      </c>
      <c r="C434" s="2">
        <v>790.5</v>
      </c>
      <c r="D434" s="2">
        <v>34.220779220779221</v>
      </c>
    </row>
    <row r="435" spans="1:4">
      <c r="A435" s="2" t="s">
        <v>617</v>
      </c>
      <c r="B435" s="2">
        <v>22.6</v>
      </c>
      <c r="C435" s="2">
        <v>665.7</v>
      </c>
      <c r="D435" s="2">
        <v>29.455752212389381</v>
      </c>
    </row>
    <row r="436" spans="1:4">
      <c r="A436" s="2" t="s">
        <v>527</v>
      </c>
      <c r="B436" s="2">
        <v>22.5</v>
      </c>
      <c r="C436" s="2">
        <v>644.6</v>
      </c>
      <c r="D436" s="2">
        <v>28.648888888888891</v>
      </c>
    </row>
    <row r="437" spans="1:4">
      <c r="A437" s="2" t="s">
        <v>638</v>
      </c>
      <c r="B437" s="2">
        <v>22.9</v>
      </c>
      <c r="C437" s="2">
        <v>744.7</v>
      </c>
      <c r="D437" s="2">
        <v>32.519650655021842</v>
      </c>
    </row>
    <row r="438" spans="1:4">
      <c r="A438" s="2" t="s">
        <v>464</v>
      </c>
      <c r="B438" s="2">
        <v>18.899999999999999</v>
      </c>
      <c r="C438" s="2">
        <v>268.7</v>
      </c>
      <c r="D438" s="2">
        <v>14.216931216931217</v>
      </c>
    </row>
    <row r="439" spans="1:4">
      <c r="A439" s="2" t="s">
        <v>685</v>
      </c>
      <c r="B439" s="2">
        <v>23.1</v>
      </c>
      <c r="C439" s="2">
        <v>810</v>
      </c>
      <c r="D439" s="2">
        <v>35.064935064935064</v>
      </c>
    </row>
    <row r="440" spans="1:4">
      <c r="A440" s="2" t="s">
        <v>442</v>
      </c>
      <c r="B440" s="2">
        <v>20.399999999999999</v>
      </c>
      <c r="C440" s="2">
        <v>362.3</v>
      </c>
      <c r="D440" s="2">
        <v>17.759803921568629</v>
      </c>
    </row>
    <row r="441" spans="1:4">
      <c r="A441" s="2" t="s">
        <v>610</v>
      </c>
      <c r="B441" s="2">
        <v>0</v>
      </c>
      <c r="C441" s="2">
        <v>0</v>
      </c>
      <c r="D441" s="2">
        <v>0</v>
      </c>
    </row>
    <row r="442" spans="1:4">
      <c r="A442" s="2" t="s">
        <v>611</v>
      </c>
      <c r="B442" s="2">
        <v>0</v>
      </c>
      <c r="C442" s="2">
        <v>0</v>
      </c>
      <c r="D442" s="2">
        <v>0</v>
      </c>
    </row>
    <row r="443" spans="1:4">
      <c r="A443" s="2" t="s">
        <v>474</v>
      </c>
      <c r="B443" s="2">
        <v>0</v>
      </c>
      <c r="C443" s="2">
        <v>0</v>
      </c>
      <c r="D443" s="2">
        <v>0</v>
      </c>
    </row>
    <row r="444" spans="1:4">
      <c r="A444" s="2" t="s">
        <v>449</v>
      </c>
      <c r="B444" s="2">
        <v>0</v>
      </c>
      <c r="C444" s="2">
        <v>0</v>
      </c>
      <c r="D444" s="2">
        <v>0</v>
      </c>
    </row>
    <row r="445" spans="1:4">
      <c r="A445" s="2" t="s">
        <v>525</v>
      </c>
      <c r="B445" s="2">
        <v>22.2</v>
      </c>
      <c r="C445" s="2">
        <v>586.4</v>
      </c>
      <c r="D445" s="2">
        <v>26.414414414414413</v>
      </c>
    </row>
    <row r="446" spans="1:4">
      <c r="A446" s="2" t="s">
        <v>624</v>
      </c>
      <c r="B446" s="2">
        <v>23.2</v>
      </c>
      <c r="C446" s="2">
        <v>843.3</v>
      </c>
      <c r="D446" s="2">
        <v>36.349137931034484</v>
      </c>
    </row>
    <row r="447" spans="1:4">
      <c r="A447" s="2" t="s">
        <v>726</v>
      </c>
      <c r="B447" s="2">
        <v>15.8</v>
      </c>
      <c r="C447" s="2">
        <v>155.6</v>
      </c>
      <c r="D447" s="2">
        <v>9.848101265822784</v>
      </c>
    </row>
    <row r="448" spans="1:4">
      <c r="A448" s="2" t="s">
        <v>605</v>
      </c>
      <c r="B448" s="2">
        <v>0</v>
      </c>
      <c r="C448" s="2">
        <v>0</v>
      </c>
      <c r="D448" s="2">
        <v>0</v>
      </c>
    </row>
    <row r="449" spans="1:4">
      <c r="A449" s="2" t="s">
        <v>492</v>
      </c>
      <c r="B449" s="2">
        <v>22.9</v>
      </c>
      <c r="C449" s="2">
        <v>741.1</v>
      </c>
      <c r="D449" s="2">
        <v>32.362445414847166</v>
      </c>
    </row>
    <row r="450" spans="1:4">
      <c r="A450" s="2" t="s">
        <v>505</v>
      </c>
      <c r="B450" s="2">
        <v>0</v>
      </c>
      <c r="C450" s="2">
        <v>0</v>
      </c>
      <c r="D450" s="2">
        <v>0</v>
      </c>
    </row>
    <row r="451" spans="1:4">
      <c r="A451" s="2" t="s">
        <v>744</v>
      </c>
      <c r="B451" s="2">
        <v>19.7</v>
      </c>
      <c r="C451" s="2">
        <v>313.10000000000002</v>
      </c>
      <c r="D451" s="2">
        <v>15.893401015228427</v>
      </c>
    </row>
    <row r="452" spans="1:4">
      <c r="A452" s="2" t="s">
        <v>441</v>
      </c>
      <c r="B452" s="2">
        <v>0</v>
      </c>
      <c r="C452" s="2">
        <v>0</v>
      </c>
      <c r="D452" s="2">
        <v>0</v>
      </c>
    </row>
    <row r="453" spans="1:4">
      <c r="A453" s="2" t="s">
        <v>584</v>
      </c>
      <c r="B453" s="2">
        <v>23.1</v>
      </c>
      <c r="C453" s="2">
        <v>807.1</v>
      </c>
      <c r="D453" s="2">
        <v>34.939393939393938</v>
      </c>
    </row>
    <row r="454" spans="1:4">
      <c r="A454" s="2" t="s">
        <v>750</v>
      </c>
      <c r="B454" s="2">
        <v>0</v>
      </c>
      <c r="C454" s="2">
        <v>0</v>
      </c>
      <c r="D454" s="2">
        <v>0</v>
      </c>
    </row>
    <row r="455" spans="1:4">
      <c r="A455" s="2" t="s">
        <v>523</v>
      </c>
      <c r="B455" s="2">
        <v>22.8</v>
      </c>
      <c r="C455" s="2">
        <v>709.9</v>
      </c>
      <c r="D455" s="2">
        <v>31.135964912280699</v>
      </c>
    </row>
    <row r="456" spans="1:4">
      <c r="A456" s="2" t="s">
        <v>621</v>
      </c>
      <c r="B456" s="2">
        <v>0</v>
      </c>
      <c r="C456" s="2">
        <v>0</v>
      </c>
      <c r="D456" s="2">
        <v>0</v>
      </c>
    </row>
    <row r="457" spans="1:4">
      <c r="A457" s="2" t="s">
        <v>452</v>
      </c>
      <c r="B457" s="2">
        <v>23.6</v>
      </c>
      <c r="C457" s="2">
        <v>967.8</v>
      </c>
      <c r="D457" s="2">
        <v>41.008474576271183</v>
      </c>
    </row>
    <row r="458" spans="1:4">
      <c r="A458" s="2" t="s">
        <v>473</v>
      </c>
      <c r="B458" s="2">
        <v>27.2</v>
      </c>
      <c r="C458" s="2">
        <v>1307.5999999999999</v>
      </c>
      <c r="D458" s="2">
        <v>48.073529411764703</v>
      </c>
    </row>
    <row r="459" spans="1:4">
      <c r="A459" s="2" t="s">
        <v>497</v>
      </c>
      <c r="B459" s="2">
        <v>23.9</v>
      </c>
      <c r="C459" s="2">
        <v>1134.5</v>
      </c>
      <c r="D459" s="2">
        <v>47.468619246861927</v>
      </c>
    </row>
    <row r="460" spans="1:4">
      <c r="A460" s="2" t="s">
        <v>537</v>
      </c>
      <c r="B460" s="2">
        <v>22.2</v>
      </c>
      <c r="C460" s="2">
        <v>589.79999999999995</v>
      </c>
      <c r="D460" s="2">
        <v>26.567567567567565</v>
      </c>
    </row>
    <row r="461" spans="1:4">
      <c r="A461" s="2" t="s">
        <v>539</v>
      </c>
      <c r="B461" s="2">
        <v>27.5</v>
      </c>
      <c r="C461" s="2">
        <v>1321.4</v>
      </c>
      <c r="D461" s="2">
        <v>48.050909090909094</v>
      </c>
    </row>
    <row r="462" spans="1:4">
      <c r="A462" s="2" t="s">
        <v>582</v>
      </c>
      <c r="B462" s="2">
        <v>28.4</v>
      </c>
      <c r="C462" s="2">
        <v>1362.2</v>
      </c>
      <c r="D462" s="2">
        <v>47.964788732394368</v>
      </c>
    </row>
    <row r="463" spans="1:4">
      <c r="A463" s="2" t="s">
        <v>583</v>
      </c>
      <c r="B463" s="2">
        <v>26.4</v>
      </c>
      <c r="C463" s="2">
        <v>1265.5</v>
      </c>
      <c r="D463" s="2">
        <v>47.935606060606062</v>
      </c>
    </row>
    <row r="464" spans="1:4">
      <c r="A464" s="2" t="s">
        <v>640</v>
      </c>
      <c r="B464" s="2">
        <v>25.2</v>
      </c>
      <c r="C464" s="2">
        <v>1210.7</v>
      </c>
      <c r="D464" s="2">
        <v>48.043650793650798</v>
      </c>
    </row>
    <row r="465" spans="1:4">
      <c r="A465" s="2" t="s">
        <v>643</v>
      </c>
      <c r="B465" s="2">
        <v>27</v>
      </c>
      <c r="C465" s="2">
        <v>1294.5999999999999</v>
      </c>
      <c r="D465" s="2">
        <v>47.948148148148142</v>
      </c>
    </row>
    <row r="466" spans="1:4">
      <c r="A466" s="2" t="s">
        <v>653</v>
      </c>
      <c r="B466" s="2">
        <v>22.7</v>
      </c>
      <c r="C466" s="2">
        <v>698.7</v>
      </c>
      <c r="D466" s="2">
        <v>30.779735682819386</v>
      </c>
    </row>
    <row r="467" spans="1:4">
      <c r="A467" s="2" t="s">
        <v>680</v>
      </c>
      <c r="B467" s="2">
        <v>23.2</v>
      </c>
      <c r="C467" s="2">
        <v>839.4</v>
      </c>
      <c r="D467" s="2">
        <v>36.181034482758619</v>
      </c>
    </row>
    <row r="468" spans="1:4">
      <c r="A468" s="2" t="s">
        <v>713</v>
      </c>
      <c r="B468" s="2">
        <v>23.6</v>
      </c>
      <c r="C468" s="2">
        <v>999</v>
      </c>
      <c r="D468" s="2">
        <v>42.33050847457627</v>
      </c>
    </row>
    <row r="469" spans="1:4">
      <c r="A469" s="2" t="s">
        <v>717</v>
      </c>
      <c r="B469" s="2">
        <v>29.6</v>
      </c>
      <c r="C469" s="2">
        <v>1421.3</v>
      </c>
      <c r="D469" s="2">
        <v>48.016891891891888</v>
      </c>
    </row>
    <row r="470" spans="1:4">
      <c r="A470" s="2" t="s">
        <v>748</v>
      </c>
      <c r="B470" s="2">
        <v>23.6</v>
      </c>
      <c r="C470" s="2">
        <v>990.2</v>
      </c>
      <c r="D470" s="2">
        <v>41.957627118644069</v>
      </c>
    </row>
    <row r="471" spans="1:4">
      <c r="A471" s="2" t="s">
        <v>758</v>
      </c>
      <c r="B471" s="2">
        <v>0</v>
      </c>
      <c r="C471" s="2">
        <v>0</v>
      </c>
      <c r="D471" s="2">
        <v>0</v>
      </c>
    </row>
    <row r="472" spans="1:4">
      <c r="A472" s="2" t="s">
        <v>759</v>
      </c>
      <c r="B472" s="2">
        <v>0</v>
      </c>
      <c r="C472" s="2">
        <v>0</v>
      </c>
      <c r="D472" s="2">
        <v>0</v>
      </c>
    </row>
    <row r="473" spans="1:4">
      <c r="A473" s="2" t="s">
        <v>760</v>
      </c>
      <c r="B473" s="2">
        <v>0</v>
      </c>
      <c r="C473" s="2">
        <v>0</v>
      </c>
      <c r="D473" s="2">
        <v>0</v>
      </c>
    </row>
    <row r="474" spans="1:4">
      <c r="A474" s="2" t="s">
        <v>761</v>
      </c>
      <c r="B474" s="2">
        <v>0</v>
      </c>
      <c r="C474" s="2">
        <v>0</v>
      </c>
      <c r="D474" s="2">
        <v>0</v>
      </c>
    </row>
    <row r="475" spans="1:4">
      <c r="A475" s="2" t="s">
        <v>762</v>
      </c>
      <c r="B475" s="2">
        <v>0</v>
      </c>
      <c r="C475" s="2">
        <v>0</v>
      </c>
      <c r="D475" s="2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AmpConc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slsevilla</cp:lastModifiedBy>
  <dcterms:created xsi:type="dcterms:W3CDTF">2020-04-17T15:38:18Z</dcterms:created>
  <dcterms:modified xsi:type="dcterms:W3CDTF">2020-04-23T23:20:42Z</dcterms:modified>
</cp:coreProperties>
</file>