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k_digital\python_workspace\python_xlsx\"/>
    </mc:Choice>
  </mc:AlternateContent>
  <xr:revisionPtr revIDLastSave="0" documentId="13_ncr:80001_{2C7BBC71-E070-4EEC-859B-07E281868252}" xr6:coauthVersionLast="36" xr6:coauthVersionMax="36" xr10:uidLastSave="{00000000-0000-0000-0000-000000000000}"/>
  <bookViews>
    <workbookView xWindow="0" yWindow="0" windowWidth="19200" windowHeight="6730" activeTab="3" xr2:uid="{00000000-000D-0000-FFFF-FFFF00000000}"/>
  </bookViews>
  <sheets>
    <sheet name="카테고리리스트" sheetId="1" r:id="rId1"/>
    <sheet name="상품리스트" sheetId="2" r:id="rId2"/>
    <sheet name="표기사항" sheetId="3" r:id="rId3"/>
    <sheet name="구매목록" sheetId="4" r:id="rId4"/>
    <sheet name="찜목록" sheetId="5" r:id="rId5"/>
    <sheet name="알고리즘필터" sheetId="7" r:id="rId6"/>
    <sheet name="DB데이터" sheetId="6" r:id="rId7"/>
  </sheets>
  <definedNames>
    <definedName name="_xlnm._FilterDatabase" localSheetId="6" hidden="1">DB데이터!$AY$1:$BE$482</definedName>
    <definedName name="_xlnm._FilterDatabase" localSheetId="3" hidden="1">구매목록!$I$3:$J$288</definedName>
  </definedNames>
  <calcPr calcId="191029"/>
  <pivotCaches>
    <pivotCache cacheId="6" r:id="rId8"/>
    <pivotCache cacheId="8" r:id="rId9"/>
  </pivotCaches>
  <extLst>
    <ext uri="GoogleSheetsCustomDataVersion1">
      <go:sheetsCustomData xmlns:go="http://customooxmlschemas.google.com/" r:id="rId12" roundtripDataSignature="AMtx7mip5eDEDk4bq0p+yAZ1hgNbe+n39w=="/>
    </ext>
  </extLst>
</workbook>
</file>

<file path=xl/calcChain.xml><?xml version="1.0" encoding="utf-8"?>
<calcChain xmlns="http://schemas.openxmlformats.org/spreadsheetml/2006/main">
  <c r="BE3" i="6" l="1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BE212" i="6"/>
  <c r="BE213" i="6"/>
  <c r="BE214" i="6"/>
  <c r="BE215" i="6"/>
  <c r="BE216" i="6"/>
  <c r="BE217" i="6"/>
  <c r="BE218" i="6"/>
  <c r="BE219" i="6"/>
  <c r="BE220" i="6"/>
  <c r="BE221" i="6"/>
  <c r="BE222" i="6"/>
  <c r="BE223" i="6"/>
  <c r="BE224" i="6"/>
  <c r="BE225" i="6"/>
  <c r="BE226" i="6"/>
  <c r="BE227" i="6"/>
  <c r="BE228" i="6"/>
  <c r="BE229" i="6"/>
  <c r="BE230" i="6"/>
  <c r="BE231" i="6"/>
  <c r="BE232" i="6"/>
  <c r="BE233" i="6"/>
  <c r="BE234" i="6"/>
  <c r="BE235" i="6"/>
  <c r="BE236" i="6"/>
  <c r="BE237" i="6"/>
  <c r="BE238" i="6"/>
  <c r="BE239" i="6"/>
  <c r="BE240" i="6"/>
  <c r="BE241" i="6"/>
  <c r="BE242" i="6"/>
  <c r="BE243" i="6"/>
  <c r="BE244" i="6"/>
  <c r="BE245" i="6"/>
  <c r="BE246" i="6"/>
  <c r="BE247" i="6"/>
  <c r="BE248" i="6"/>
  <c r="BE249" i="6"/>
  <c r="BE250" i="6"/>
  <c r="BE251" i="6"/>
  <c r="BE252" i="6"/>
  <c r="BE253" i="6"/>
  <c r="BE254" i="6"/>
  <c r="BE255" i="6"/>
  <c r="BE256" i="6"/>
  <c r="BE257" i="6"/>
  <c r="BE258" i="6"/>
  <c r="BE259" i="6"/>
  <c r="BE260" i="6"/>
  <c r="BE261" i="6"/>
  <c r="BE262" i="6"/>
  <c r="BE263" i="6"/>
  <c r="BE264" i="6"/>
  <c r="BE265" i="6"/>
  <c r="BE266" i="6"/>
  <c r="BE267" i="6"/>
  <c r="BE268" i="6"/>
  <c r="BE269" i="6"/>
  <c r="BE270" i="6"/>
  <c r="BE271" i="6"/>
  <c r="BE272" i="6"/>
  <c r="BE273" i="6"/>
  <c r="BE274" i="6"/>
  <c r="BE275" i="6"/>
  <c r="BE276" i="6"/>
  <c r="BE277" i="6"/>
  <c r="BE278" i="6"/>
  <c r="BE279" i="6"/>
  <c r="BE280" i="6"/>
  <c r="BE281" i="6"/>
  <c r="BE282" i="6"/>
  <c r="BE283" i="6"/>
  <c r="BE284" i="6"/>
  <c r="BE285" i="6"/>
  <c r="BE286" i="6"/>
  <c r="BE287" i="6"/>
  <c r="BE288" i="6"/>
  <c r="BE289" i="6"/>
  <c r="BE290" i="6"/>
  <c r="BE291" i="6"/>
  <c r="BE292" i="6"/>
  <c r="BE293" i="6"/>
  <c r="BE294" i="6"/>
  <c r="BE295" i="6"/>
  <c r="BE296" i="6"/>
  <c r="BE297" i="6"/>
  <c r="BE298" i="6"/>
  <c r="BE299" i="6"/>
  <c r="BE300" i="6"/>
  <c r="BE301" i="6"/>
  <c r="BE302" i="6"/>
  <c r="BE303" i="6"/>
  <c r="BE304" i="6"/>
  <c r="BE305" i="6"/>
  <c r="BE306" i="6"/>
  <c r="BE307" i="6"/>
  <c r="BE308" i="6"/>
  <c r="BE309" i="6"/>
  <c r="BE310" i="6"/>
  <c r="BE311" i="6"/>
  <c r="BE312" i="6"/>
  <c r="BE313" i="6"/>
  <c r="BE314" i="6"/>
  <c r="BE315" i="6"/>
  <c r="BE316" i="6"/>
  <c r="BE317" i="6"/>
  <c r="BE318" i="6"/>
  <c r="BE319" i="6"/>
  <c r="BE320" i="6"/>
  <c r="BE321" i="6"/>
  <c r="BE322" i="6"/>
  <c r="BE323" i="6"/>
  <c r="BE324" i="6"/>
  <c r="BE325" i="6"/>
  <c r="BE326" i="6"/>
  <c r="BE327" i="6"/>
  <c r="BE328" i="6"/>
  <c r="BE329" i="6"/>
  <c r="BE330" i="6"/>
  <c r="BE331" i="6"/>
  <c r="BE332" i="6"/>
  <c r="BE333" i="6"/>
  <c r="BE334" i="6"/>
  <c r="BE335" i="6"/>
  <c r="BE336" i="6"/>
  <c r="BE337" i="6"/>
  <c r="BE338" i="6"/>
  <c r="BE339" i="6"/>
  <c r="BE340" i="6"/>
  <c r="BE341" i="6"/>
  <c r="BE342" i="6"/>
  <c r="BE343" i="6"/>
  <c r="BE344" i="6"/>
  <c r="BE345" i="6"/>
  <c r="BE346" i="6"/>
  <c r="BE347" i="6"/>
  <c r="BE348" i="6"/>
  <c r="BE349" i="6"/>
  <c r="BE350" i="6"/>
  <c r="BE351" i="6"/>
  <c r="BE352" i="6"/>
  <c r="BE353" i="6"/>
  <c r="BE354" i="6"/>
  <c r="BE355" i="6"/>
  <c r="BE356" i="6"/>
  <c r="BE357" i="6"/>
  <c r="BE358" i="6"/>
  <c r="BE359" i="6"/>
  <c r="BE360" i="6"/>
  <c r="BE361" i="6"/>
  <c r="BE362" i="6"/>
  <c r="BE363" i="6"/>
  <c r="BE364" i="6"/>
  <c r="BE365" i="6"/>
  <c r="BE366" i="6"/>
  <c r="BE367" i="6"/>
  <c r="BE368" i="6"/>
  <c r="BE369" i="6"/>
  <c r="BE370" i="6"/>
  <c r="BE371" i="6"/>
  <c r="BE372" i="6"/>
  <c r="BE373" i="6"/>
  <c r="BE374" i="6"/>
  <c r="BE375" i="6"/>
  <c r="BE376" i="6"/>
  <c r="BE377" i="6"/>
  <c r="BE378" i="6"/>
  <c r="BE379" i="6"/>
  <c r="BE380" i="6"/>
  <c r="BE381" i="6"/>
  <c r="BE382" i="6"/>
  <c r="BE383" i="6"/>
  <c r="BE384" i="6"/>
  <c r="BE385" i="6"/>
  <c r="BE386" i="6"/>
  <c r="BE387" i="6"/>
  <c r="BE388" i="6"/>
  <c r="BE389" i="6"/>
  <c r="BE390" i="6"/>
  <c r="BE391" i="6"/>
  <c r="BE392" i="6"/>
  <c r="BE393" i="6"/>
  <c r="BE394" i="6"/>
  <c r="BE395" i="6"/>
  <c r="BE396" i="6"/>
  <c r="BE397" i="6"/>
  <c r="BE398" i="6"/>
  <c r="BE399" i="6"/>
  <c r="BE400" i="6"/>
  <c r="BE401" i="6"/>
  <c r="BE402" i="6"/>
  <c r="BE403" i="6"/>
  <c r="BE404" i="6"/>
  <c r="BE405" i="6"/>
  <c r="BE406" i="6"/>
  <c r="BE407" i="6"/>
  <c r="BE408" i="6"/>
  <c r="BE409" i="6"/>
  <c r="BE410" i="6"/>
  <c r="BE411" i="6"/>
  <c r="BE412" i="6"/>
  <c r="BE413" i="6"/>
  <c r="BE414" i="6"/>
  <c r="BE415" i="6"/>
  <c r="BE416" i="6"/>
  <c r="BE417" i="6"/>
  <c r="BE418" i="6"/>
  <c r="BE419" i="6"/>
  <c r="BE420" i="6"/>
  <c r="BE421" i="6"/>
  <c r="BE422" i="6"/>
  <c r="BE423" i="6"/>
  <c r="BE424" i="6"/>
  <c r="BE425" i="6"/>
  <c r="BE426" i="6"/>
  <c r="BE427" i="6"/>
  <c r="BE428" i="6"/>
  <c r="BE429" i="6"/>
  <c r="BE430" i="6"/>
  <c r="BE431" i="6"/>
  <c r="BE432" i="6"/>
  <c r="BE433" i="6"/>
  <c r="BE434" i="6"/>
  <c r="BE435" i="6"/>
  <c r="BE436" i="6"/>
  <c r="BE437" i="6"/>
  <c r="BE438" i="6"/>
  <c r="BE439" i="6"/>
  <c r="BE440" i="6"/>
  <c r="BE441" i="6"/>
  <c r="BE442" i="6"/>
  <c r="BE443" i="6"/>
  <c r="BE444" i="6"/>
  <c r="BE445" i="6"/>
  <c r="BE446" i="6"/>
  <c r="BE447" i="6"/>
  <c r="BE448" i="6"/>
  <c r="BE449" i="6"/>
  <c r="BE450" i="6"/>
  <c r="BE451" i="6"/>
  <c r="BE452" i="6"/>
  <c r="BE453" i="6"/>
  <c r="BE454" i="6"/>
  <c r="BE455" i="6"/>
  <c r="BE456" i="6"/>
  <c r="BE457" i="6"/>
  <c r="BE458" i="6"/>
  <c r="BE459" i="6"/>
  <c r="BE460" i="6"/>
  <c r="BE461" i="6"/>
  <c r="BE462" i="6"/>
  <c r="BE463" i="6"/>
  <c r="BE464" i="6"/>
  <c r="BE465" i="6"/>
  <c r="BE466" i="6"/>
  <c r="BE467" i="6"/>
  <c r="BE468" i="6"/>
  <c r="BE469" i="6"/>
  <c r="BE470" i="6"/>
  <c r="BE471" i="6"/>
  <c r="BE472" i="6"/>
  <c r="BE473" i="6"/>
  <c r="BE474" i="6"/>
  <c r="BE475" i="6"/>
  <c r="BE476" i="6"/>
  <c r="BE477" i="6"/>
  <c r="BE478" i="6"/>
  <c r="BE479" i="6"/>
  <c r="BE480" i="6"/>
  <c r="BE481" i="6"/>
  <c r="BE482" i="6"/>
  <c r="BE2" i="6"/>
  <c r="AY966" i="6"/>
  <c r="AY965" i="6"/>
  <c r="AY964" i="6"/>
  <c r="AY963" i="6"/>
  <c r="AY962" i="6"/>
  <c r="AY961" i="6"/>
  <c r="AY960" i="6"/>
  <c r="AY959" i="6"/>
  <c r="AY958" i="6"/>
  <c r="AY957" i="6"/>
  <c r="AY956" i="6"/>
  <c r="AY955" i="6"/>
  <c r="AY954" i="6"/>
  <c r="AY953" i="6"/>
  <c r="AY952" i="6"/>
  <c r="AY951" i="6"/>
  <c r="AY950" i="6"/>
  <c r="AY949" i="6"/>
  <c r="AY948" i="6"/>
  <c r="AY947" i="6"/>
  <c r="AY946" i="6"/>
  <c r="AY945" i="6"/>
  <c r="AY944" i="6"/>
  <c r="AY943" i="6"/>
  <c r="AY942" i="6"/>
  <c r="AY941" i="6"/>
  <c r="AY940" i="6"/>
  <c r="AY939" i="6"/>
  <c r="AY938" i="6"/>
  <c r="AY937" i="6"/>
  <c r="AY936" i="6"/>
  <c r="AY935" i="6"/>
  <c r="AY934" i="6"/>
  <c r="AY933" i="6"/>
  <c r="AY932" i="6"/>
  <c r="AY931" i="6"/>
  <c r="AY930" i="6"/>
  <c r="AY929" i="6"/>
  <c r="AY928" i="6"/>
  <c r="AY927" i="6"/>
  <c r="AY926" i="6"/>
  <c r="AY925" i="6"/>
  <c r="AY924" i="6"/>
  <c r="AY923" i="6"/>
  <c r="AY922" i="6"/>
  <c r="AY921" i="6"/>
  <c r="AY920" i="6"/>
  <c r="AY919" i="6"/>
  <c r="AY918" i="6"/>
  <c r="AY917" i="6"/>
  <c r="AY916" i="6"/>
  <c r="AY915" i="6"/>
  <c r="AY914" i="6"/>
  <c r="AY913" i="6"/>
  <c r="AY912" i="6"/>
  <c r="AY911" i="6"/>
  <c r="AY910" i="6"/>
  <c r="AY909" i="6"/>
  <c r="AY908" i="6"/>
  <c r="AY907" i="6"/>
  <c r="AY906" i="6"/>
  <c r="AY905" i="6"/>
  <c r="AY904" i="6"/>
  <c r="AY903" i="6"/>
  <c r="AY902" i="6"/>
  <c r="AY901" i="6"/>
  <c r="AY900" i="6"/>
  <c r="AY899" i="6"/>
  <c r="AY898" i="6"/>
  <c r="AY897" i="6"/>
  <c r="AY896" i="6"/>
  <c r="AY895" i="6"/>
  <c r="AY894" i="6"/>
  <c r="AY893" i="6"/>
  <c r="AY892" i="6"/>
  <c r="AY891" i="6"/>
  <c r="AY890" i="6"/>
  <c r="AY889" i="6"/>
  <c r="AY888" i="6"/>
  <c r="AY887" i="6"/>
  <c r="AY886" i="6"/>
  <c r="AY885" i="6"/>
  <c r="AY884" i="6"/>
  <c r="AY883" i="6"/>
  <c r="AY882" i="6"/>
  <c r="AY881" i="6"/>
  <c r="AY880" i="6"/>
  <c r="AY879" i="6"/>
  <c r="AY878" i="6"/>
  <c r="AY877" i="6"/>
  <c r="AY876" i="6"/>
  <c r="AY875" i="6"/>
  <c r="AY874" i="6"/>
  <c r="AY873" i="6"/>
  <c r="AY872" i="6"/>
  <c r="AY871" i="6"/>
  <c r="AY870" i="6"/>
  <c r="AY869" i="6"/>
  <c r="AY868" i="6"/>
  <c r="AY867" i="6"/>
  <c r="AY866" i="6"/>
  <c r="AY865" i="6"/>
  <c r="AY864" i="6"/>
  <c r="AY863" i="6"/>
  <c r="AY862" i="6"/>
  <c r="AY861" i="6"/>
  <c r="AY860" i="6"/>
  <c r="AY859" i="6"/>
  <c r="AY858" i="6"/>
  <c r="AY857" i="6"/>
  <c r="AY856" i="6"/>
  <c r="AY855" i="6"/>
  <c r="AY854" i="6"/>
  <c r="AY853" i="6"/>
  <c r="AY852" i="6"/>
  <c r="AY851" i="6"/>
  <c r="AY850" i="6"/>
  <c r="AY849" i="6"/>
  <c r="AY848" i="6"/>
  <c r="AY847" i="6"/>
  <c r="AY846" i="6"/>
  <c r="AY845" i="6"/>
  <c r="AY844" i="6"/>
  <c r="AY843" i="6"/>
  <c r="AY842" i="6"/>
  <c r="AY841" i="6"/>
  <c r="AY840" i="6"/>
  <c r="AY839" i="6"/>
  <c r="AY838" i="6"/>
  <c r="AY837" i="6"/>
  <c r="AY836" i="6"/>
  <c r="AY835" i="6"/>
  <c r="AY834" i="6"/>
  <c r="AY833" i="6"/>
  <c r="AY832" i="6"/>
  <c r="AY831" i="6"/>
  <c r="AY830" i="6"/>
  <c r="AY829" i="6"/>
  <c r="AY828" i="6"/>
  <c r="AY827" i="6"/>
  <c r="AY826" i="6"/>
  <c r="AY825" i="6"/>
  <c r="AY824" i="6"/>
  <c r="AY823" i="6"/>
  <c r="AY822" i="6"/>
  <c r="AY821" i="6"/>
  <c r="AY820" i="6"/>
  <c r="AY819" i="6"/>
  <c r="AY818" i="6"/>
  <c r="AY817" i="6"/>
  <c r="AY816" i="6"/>
  <c r="AY815" i="6"/>
  <c r="AY814" i="6"/>
  <c r="AY813" i="6"/>
  <c r="AY812" i="6"/>
  <c r="AY811" i="6"/>
  <c r="AY810" i="6"/>
  <c r="AY809" i="6"/>
  <c r="AY808" i="6"/>
  <c r="AY807" i="6"/>
  <c r="AY806" i="6"/>
  <c r="AY805" i="6"/>
  <c r="AY804" i="6"/>
  <c r="AY803" i="6"/>
  <c r="AY802" i="6"/>
  <c r="AY801" i="6"/>
  <c r="AY800" i="6"/>
  <c r="AY799" i="6"/>
  <c r="AY798" i="6"/>
  <c r="AY797" i="6"/>
  <c r="AY796" i="6"/>
  <c r="AY795" i="6"/>
  <c r="AY794" i="6"/>
  <c r="AY793" i="6"/>
  <c r="AY792" i="6"/>
  <c r="AY791" i="6"/>
  <c r="AY790" i="6"/>
  <c r="AY789" i="6"/>
  <c r="AY788" i="6"/>
  <c r="AY787" i="6"/>
  <c r="AY786" i="6"/>
  <c r="AY785" i="6"/>
  <c r="AY784" i="6"/>
  <c r="AY783" i="6"/>
  <c r="AY782" i="6"/>
  <c r="AY781" i="6"/>
  <c r="AY780" i="6"/>
  <c r="AY779" i="6"/>
  <c r="AY778" i="6"/>
  <c r="AY777" i="6"/>
  <c r="AY776" i="6"/>
  <c r="AY775" i="6"/>
  <c r="AY774" i="6"/>
  <c r="AY773" i="6"/>
  <c r="AY772" i="6"/>
  <c r="AY771" i="6"/>
  <c r="AY770" i="6"/>
  <c r="AY769" i="6"/>
  <c r="AY768" i="6"/>
  <c r="AY767" i="6"/>
  <c r="AY766" i="6"/>
  <c r="AY765" i="6"/>
  <c r="AY764" i="6"/>
  <c r="AY763" i="6"/>
  <c r="AY762" i="6"/>
  <c r="AY761" i="6"/>
  <c r="AY760" i="6"/>
  <c r="AY759" i="6"/>
  <c r="AY758" i="6"/>
  <c r="AY757" i="6"/>
  <c r="AY756" i="6"/>
  <c r="AY755" i="6"/>
  <c r="AY754" i="6"/>
  <c r="AY753" i="6"/>
  <c r="AY752" i="6"/>
  <c r="AY751" i="6"/>
  <c r="AY750" i="6"/>
  <c r="AY749" i="6"/>
  <c r="AY748" i="6"/>
  <c r="AY747" i="6"/>
  <c r="AY746" i="6"/>
  <c r="AY745" i="6"/>
  <c r="AY744" i="6"/>
  <c r="AY743" i="6"/>
  <c r="AY742" i="6"/>
  <c r="AY741" i="6"/>
  <c r="AY740" i="6"/>
  <c r="AY739" i="6"/>
  <c r="AY738" i="6"/>
  <c r="AY737" i="6"/>
  <c r="AY736" i="6"/>
  <c r="AY735" i="6"/>
  <c r="AY734" i="6"/>
  <c r="AY733" i="6"/>
  <c r="AY732" i="6"/>
  <c r="AY731" i="6"/>
  <c r="AY730" i="6"/>
  <c r="AY729" i="6"/>
  <c r="AY728" i="6"/>
  <c r="AY727" i="6"/>
  <c r="AY726" i="6"/>
  <c r="AY725" i="6"/>
  <c r="AY724" i="6"/>
  <c r="AY723" i="6"/>
  <c r="AY722" i="6"/>
  <c r="AY721" i="6"/>
  <c r="AY720" i="6"/>
  <c r="AY719" i="6"/>
  <c r="AY718" i="6"/>
  <c r="AY717" i="6"/>
  <c r="AY716" i="6"/>
  <c r="AY715" i="6"/>
  <c r="AY714" i="6"/>
  <c r="AY713" i="6"/>
  <c r="AY712" i="6"/>
  <c r="AY711" i="6"/>
  <c r="AY710" i="6"/>
  <c r="AY709" i="6"/>
  <c r="AY708" i="6"/>
  <c r="AY707" i="6"/>
  <c r="AY706" i="6"/>
  <c r="AY705" i="6"/>
  <c r="AY704" i="6"/>
  <c r="AY703" i="6"/>
  <c r="AY702" i="6"/>
  <c r="AY701" i="6"/>
  <c r="AY700" i="6"/>
  <c r="AY699" i="6"/>
  <c r="AY698" i="6"/>
  <c r="AY697" i="6"/>
  <c r="AY696" i="6"/>
  <c r="AY695" i="6"/>
  <c r="AY694" i="6"/>
  <c r="AY693" i="6"/>
  <c r="AY692" i="6"/>
  <c r="AY691" i="6"/>
  <c r="AY690" i="6"/>
  <c r="AY689" i="6"/>
  <c r="AY688" i="6"/>
  <c r="AY687" i="6"/>
  <c r="AY686" i="6"/>
  <c r="AY685" i="6"/>
  <c r="AY684" i="6"/>
  <c r="AY683" i="6"/>
  <c r="AY682" i="6"/>
  <c r="AY681" i="6"/>
  <c r="AY680" i="6"/>
  <c r="AY679" i="6"/>
  <c r="AY678" i="6"/>
  <c r="AY677" i="6"/>
  <c r="AY676" i="6"/>
  <c r="AY675" i="6"/>
  <c r="AY674" i="6"/>
  <c r="AY673" i="6"/>
  <c r="AY672" i="6"/>
  <c r="AY671" i="6"/>
  <c r="AY670" i="6"/>
  <c r="AY669" i="6"/>
  <c r="AY668" i="6"/>
  <c r="AY667" i="6"/>
  <c r="AY666" i="6"/>
  <c r="AY665" i="6"/>
  <c r="AY664" i="6"/>
  <c r="AY663" i="6"/>
  <c r="AY662" i="6"/>
  <c r="AY661" i="6"/>
  <c r="AY660" i="6"/>
  <c r="AY659" i="6"/>
  <c r="AY658" i="6"/>
  <c r="AY657" i="6"/>
  <c r="AY656" i="6"/>
  <c r="AY655" i="6"/>
  <c r="AY654" i="6"/>
  <c r="AY653" i="6"/>
  <c r="AY652" i="6"/>
  <c r="AY651" i="6"/>
  <c r="AY650" i="6"/>
  <c r="AY649" i="6"/>
  <c r="AY648" i="6"/>
  <c r="AY647" i="6"/>
  <c r="AY646" i="6"/>
  <c r="AY645" i="6"/>
  <c r="AY644" i="6"/>
  <c r="AY643" i="6"/>
  <c r="AY642" i="6"/>
  <c r="AY641" i="6"/>
  <c r="AY640" i="6"/>
  <c r="AY639" i="6"/>
  <c r="AY638" i="6"/>
  <c r="AY637" i="6"/>
  <c r="AY636" i="6"/>
  <c r="AY635" i="6"/>
  <c r="AY634" i="6"/>
  <c r="AY633" i="6"/>
  <c r="AY632" i="6"/>
  <c r="AY631" i="6"/>
  <c r="AY630" i="6"/>
  <c r="AY629" i="6"/>
  <c r="AY628" i="6"/>
  <c r="AY627" i="6"/>
  <c r="AY626" i="6"/>
  <c r="AY625" i="6"/>
  <c r="AY624" i="6"/>
  <c r="AY623" i="6"/>
  <c r="AY622" i="6"/>
  <c r="AY621" i="6"/>
  <c r="AY620" i="6"/>
  <c r="AY619" i="6"/>
  <c r="AY618" i="6"/>
  <c r="AY617" i="6"/>
  <c r="AY616" i="6"/>
  <c r="AY615" i="6"/>
  <c r="AY614" i="6"/>
  <c r="AY613" i="6"/>
  <c r="AY612" i="6"/>
  <c r="AY611" i="6"/>
  <c r="AY610" i="6"/>
  <c r="AY609" i="6"/>
  <c r="AY608" i="6"/>
  <c r="AY607" i="6"/>
  <c r="AY606" i="6"/>
  <c r="AY605" i="6"/>
  <c r="AY604" i="6"/>
  <c r="AY603" i="6"/>
  <c r="AY602" i="6"/>
  <c r="AY601" i="6"/>
  <c r="AY600" i="6"/>
  <c r="AY599" i="6"/>
  <c r="AY598" i="6"/>
  <c r="AY597" i="6"/>
  <c r="AY596" i="6"/>
  <c r="AY595" i="6"/>
  <c r="AY594" i="6"/>
  <c r="AY593" i="6"/>
  <c r="AY592" i="6"/>
  <c r="AY591" i="6"/>
  <c r="AY590" i="6"/>
  <c r="AY589" i="6"/>
  <c r="AY588" i="6"/>
  <c r="AY587" i="6"/>
  <c r="AY586" i="6"/>
  <c r="AY585" i="6"/>
  <c r="AY584" i="6"/>
  <c r="AY583" i="6"/>
  <c r="AY582" i="6"/>
  <c r="AY581" i="6"/>
  <c r="AY580" i="6"/>
  <c r="AY579" i="6"/>
  <c r="AY578" i="6"/>
  <c r="AY577" i="6"/>
  <c r="AY576" i="6"/>
  <c r="AY575" i="6"/>
  <c r="AY574" i="6"/>
  <c r="AY573" i="6"/>
  <c r="AY572" i="6"/>
  <c r="AY571" i="6"/>
  <c r="AY570" i="6"/>
  <c r="AY569" i="6"/>
  <c r="AY568" i="6"/>
  <c r="AY567" i="6"/>
  <c r="AY566" i="6"/>
  <c r="AY565" i="6"/>
  <c r="AY564" i="6"/>
  <c r="AY563" i="6"/>
  <c r="AY562" i="6"/>
  <c r="AY561" i="6"/>
  <c r="AY560" i="6"/>
  <c r="AY559" i="6"/>
  <c r="AY558" i="6"/>
  <c r="AY557" i="6"/>
  <c r="AY556" i="6"/>
  <c r="AY555" i="6"/>
  <c r="AY554" i="6"/>
  <c r="AY553" i="6"/>
  <c r="AY552" i="6"/>
  <c r="AY551" i="6"/>
  <c r="AY550" i="6"/>
  <c r="AY549" i="6"/>
  <c r="AY548" i="6"/>
  <c r="AY547" i="6"/>
  <c r="AY546" i="6"/>
  <c r="AY545" i="6"/>
  <c r="AY544" i="6"/>
  <c r="AY543" i="6"/>
  <c r="AY542" i="6"/>
  <c r="AY541" i="6"/>
  <c r="AY540" i="6"/>
  <c r="AY539" i="6"/>
  <c r="AY538" i="6"/>
  <c r="AY537" i="6"/>
  <c r="AY536" i="6"/>
  <c r="AY535" i="6"/>
  <c r="AY534" i="6"/>
  <c r="AY533" i="6"/>
  <c r="AY532" i="6"/>
  <c r="AY531" i="6"/>
  <c r="AY530" i="6"/>
  <c r="AY529" i="6"/>
  <c r="AY528" i="6"/>
  <c r="AY527" i="6"/>
  <c r="AY526" i="6"/>
  <c r="AY525" i="6"/>
  <c r="AY524" i="6"/>
  <c r="AY523" i="6"/>
  <c r="AY522" i="6"/>
  <c r="AY521" i="6"/>
  <c r="AY520" i="6"/>
  <c r="AY519" i="6"/>
  <c r="AY518" i="6"/>
  <c r="AY517" i="6"/>
  <c r="AY516" i="6"/>
  <c r="AY515" i="6"/>
  <c r="AY514" i="6"/>
  <c r="AY513" i="6"/>
  <c r="AY512" i="6"/>
  <c r="AY511" i="6"/>
  <c r="AY510" i="6"/>
  <c r="AY509" i="6"/>
  <c r="AY508" i="6"/>
  <c r="AY507" i="6"/>
  <c r="AY506" i="6"/>
  <c r="AY505" i="6"/>
  <c r="AY504" i="6"/>
  <c r="AY503" i="6"/>
  <c r="AY502" i="6"/>
  <c r="AY501" i="6"/>
  <c r="AY500" i="6"/>
  <c r="AY499" i="6"/>
  <c r="AY498" i="6"/>
  <c r="AY497" i="6"/>
  <c r="AY496" i="6"/>
  <c r="AY495" i="6"/>
  <c r="AY494" i="6"/>
  <c r="AY493" i="6"/>
  <c r="AY492" i="6"/>
  <c r="AY491" i="6"/>
  <c r="AY490" i="6"/>
  <c r="AY489" i="6"/>
  <c r="AY488" i="6"/>
  <c r="AY487" i="6"/>
  <c r="AY486" i="6"/>
  <c r="AL465" i="6"/>
  <c r="AL449" i="6"/>
  <c r="AL388" i="6"/>
  <c r="AL324" i="6"/>
  <c r="AL313" i="6"/>
  <c r="AL302" i="6"/>
  <c r="AL281" i="6"/>
  <c r="AL270" i="6"/>
  <c r="AL260" i="6"/>
  <c r="AL249" i="6"/>
  <c r="AL238" i="6"/>
  <c r="AL228" i="6"/>
  <c r="AL217" i="6"/>
  <c r="AL206" i="6"/>
  <c r="AL185" i="6"/>
  <c r="T182" i="6"/>
  <c r="T181" i="6"/>
  <c r="T180" i="6"/>
  <c r="T179" i="6"/>
  <c r="T178" i="6"/>
  <c r="T177" i="6"/>
  <c r="T176" i="6"/>
  <c r="AL175" i="6"/>
  <c r="T175" i="6"/>
  <c r="T174" i="6"/>
  <c r="T173" i="6"/>
  <c r="T172" i="6"/>
  <c r="T171" i="6"/>
  <c r="T170" i="6"/>
  <c r="T169" i="6"/>
  <c r="T168" i="6"/>
  <c r="AL167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AL151" i="6"/>
  <c r="T151" i="6"/>
  <c r="T150" i="6"/>
  <c r="T149" i="6"/>
  <c r="T148" i="6"/>
  <c r="T147" i="6"/>
  <c r="T146" i="6"/>
  <c r="T145" i="6"/>
  <c r="T144" i="6"/>
  <c r="AL143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AL127" i="6"/>
  <c r="T127" i="6"/>
  <c r="T126" i="6"/>
  <c r="T125" i="6"/>
  <c r="T124" i="6"/>
  <c r="T123" i="6"/>
  <c r="T122" i="6"/>
  <c r="T121" i="6"/>
  <c r="T120" i="6"/>
  <c r="AL119" i="6"/>
  <c r="T119" i="6"/>
  <c r="T118" i="6"/>
  <c r="T117" i="6"/>
  <c r="T116" i="6"/>
  <c r="T115" i="6"/>
  <c r="T114" i="6"/>
  <c r="T113" i="6"/>
  <c r="T112" i="6"/>
  <c r="AL111" i="6"/>
  <c r="T111" i="6"/>
  <c r="T110" i="6"/>
  <c r="T109" i="6"/>
  <c r="T108" i="6"/>
  <c r="T107" i="6"/>
  <c r="T106" i="6"/>
  <c r="T105" i="6"/>
  <c r="AP104" i="6"/>
  <c r="T104" i="6"/>
  <c r="AP103" i="6"/>
  <c r="T103" i="6"/>
  <c r="AP102" i="6"/>
  <c r="T102" i="6"/>
  <c r="AP101" i="6"/>
  <c r="T101" i="6"/>
  <c r="AP100" i="6"/>
  <c r="T100" i="6"/>
  <c r="AP99" i="6"/>
  <c r="T99" i="6"/>
  <c r="AP98" i="6"/>
  <c r="T98" i="6"/>
  <c r="AP97" i="6"/>
  <c r="T97" i="6"/>
  <c r="AP96" i="6"/>
  <c r="T96" i="6"/>
  <c r="AP95" i="6"/>
  <c r="AL95" i="6"/>
  <c r="T95" i="6"/>
  <c r="AP94" i="6"/>
  <c r="AP93" i="6"/>
  <c r="AL93" i="6"/>
  <c r="AP92" i="6"/>
  <c r="AP91" i="6"/>
  <c r="AP90" i="6"/>
  <c r="AP89" i="6"/>
  <c r="AP88" i="6"/>
  <c r="AP87" i="6"/>
  <c r="AP86" i="6"/>
  <c r="AP85" i="6"/>
  <c r="AP84" i="6"/>
  <c r="AP83" i="6"/>
  <c r="AP82" i="6"/>
  <c r="AP81" i="6"/>
  <c r="AP80" i="6"/>
  <c r="AP79" i="6"/>
  <c r="AP78" i="6"/>
  <c r="AP77" i="6"/>
  <c r="AL77" i="6"/>
  <c r="AP76" i="6"/>
  <c r="AP75" i="6"/>
  <c r="AP74" i="6"/>
  <c r="AP73" i="6"/>
  <c r="AP72" i="6"/>
  <c r="AL72" i="6"/>
  <c r="AP71" i="6"/>
  <c r="AP70" i="6"/>
  <c r="AP69" i="6"/>
  <c r="AP68" i="6"/>
  <c r="AL68" i="6"/>
  <c r="AP67" i="6"/>
  <c r="AP66" i="6"/>
  <c r="AP65" i="6"/>
  <c r="AP64" i="6"/>
  <c r="AL64" i="6"/>
  <c r="AP63" i="6"/>
  <c r="AP62" i="6"/>
  <c r="AP61" i="6"/>
  <c r="AP60" i="6"/>
  <c r="AP59" i="6"/>
  <c r="AP58" i="6"/>
  <c r="AP57" i="6"/>
  <c r="AP56" i="6"/>
  <c r="AL56" i="6"/>
  <c r="AP55" i="6"/>
  <c r="AL53" i="6"/>
  <c r="AL40" i="6"/>
  <c r="AL33" i="6"/>
  <c r="AB31" i="6"/>
  <c r="Z69" i="6" s="1"/>
  <c r="AB28" i="6"/>
  <c r="Z66" i="6" s="1"/>
  <c r="AL25" i="6"/>
  <c r="AB20" i="6"/>
  <c r="Z58" i="6" s="1"/>
  <c r="AL17" i="6"/>
  <c r="AB15" i="6"/>
  <c r="Z53" i="6" s="1"/>
  <c r="AB14" i="6"/>
  <c r="Z52" i="6" s="1"/>
  <c r="AB13" i="6"/>
  <c r="Z51" i="6" s="1"/>
  <c r="AB12" i="6"/>
  <c r="Z50" i="6" s="1"/>
  <c r="AB11" i="6"/>
  <c r="Z49" i="6" s="1"/>
  <c r="AB10" i="6"/>
  <c r="Z48" i="6" s="1"/>
  <c r="AB9" i="6"/>
  <c r="Z47" i="6" s="1"/>
  <c r="AB8" i="6"/>
  <c r="Z46" i="6" s="1"/>
  <c r="AB7" i="6"/>
  <c r="Z45" i="6" s="1"/>
  <c r="AB6" i="6"/>
  <c r="Z44" i="6" s="1"/>
  <c r="AB5" i="6"/>
  <c r="Z43" i="6" s="1"/>
  <c r="AB4" i="6"/>
  <c r="Z42" i="6" s="1"/>
  <c r="AB3" i="6"/>
  <c r="Z41" i="6" s="1"/>
  <c r="AB2" i="6"/>
  <c r="Z40" i="6" s="1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E54" i="2"/>
  <c r="E53" i="2"/>
  <c r="E52" i="2"/>
  <c r="E51" i="2"/>
  <c r="E50" i="2"/>
  <c r="E49" i="2"/>
  <c r="AL201" i="6" s="1"/>
  <c r="E48" i="2"/>
  <c r="E47" i="2"/>
  <c r="E46" i="2"/>
  <c r="E45" i="2"/>
  <c r="AL340" i="6" s="1"/>
  <c r="E44" i="2"/>
  <c r="E43" i="2"/>
  <c r="E42" i="2"/>
  <c r="E41" i="2"/>
  <c r="AL372" i="6" s="1"/>
  <c r="E40" i="2"/>
  <c r="E39" i="2"/>
  <c r="E38" i="2"/>
  <c r="E37" i="2"/>
  <c r="E36" i="2"/>
  <c r="E35" i="2"/>
  <c r="E34" i="2"/>
  <c r="E33" i="2"/>
  <c r="AL404" i="6" s="1"/>
  <c r="E32" i="2"/>
  <c r="E31" i="2"/>
  <c r="E30" i="2"/>
  <c r="E29" i="2"/>
  <c r="AL297" i="6" s="1"/>
  <c r="E28" i="2"/>
  <c r="E27" i="2"/>
  <c r="E26" i="2"/>
  <c r="E25" i="2"/>
  <c r="AL85" i="6" s="1"/>
  <c r="E24" i="2"/>
  <c r="E23" i="2"/>
  <c r="E22" i="2"/>
  <c r="E21" i="2"/>
  <c r="AL155" i="6" s="1"/>
  <c r="E20" i="2"/>
  <c r="E19" i="2"/>
  <c r="E18" i="2"/>
  <c r="E17" i="2"/>
  <c r="AL99" i="6" s="1"/>
  <c r="E16" i="2"/>
  <c r="E15" i="2"/>
  <c r="E14" i="2"/>
  <c r="E13" i="2"/>
  <c r="AL43" i="6" s="1"/>
  <c r="E12" i="2"/>
  <c r="E11" i="2"/>
  <c r="E10" i="2"/>
  <c r="E9" i="2"/>
  <c r="AL409" i="6" s="1"/>
  <c r="E8" i="2"/>
  <c r="E7" i="2"/>
  <c r="E6" i="2"/>
  <c r="E5" i="2"/>
  <c r="AL123" i="6" s="1"/>
  <c r="E4" i="2"/>
  <c r="E3" i="2"/>
  <c r="E2" i="2"/>
  <c r="AL315" i="6" l="1"/>
  <c r="AL86" i="6"/>
  <c r="AL414" i="6"/>
  <c r="AL437" i="6"/>
  <c r="AL214" i="6"/>
  <c r="AL74" i="6"/>
  <c r="AL30" i="6"/>
  <c r="AL237" i="6"/>
  <c r="B64" i="2"/>
  <c r="AL55" i="6"/>
  <c r="AL9" i="6"/>
  <c r="AL391" i="6"/>
  <c r="AL94" i="6"/>
  <c r="AL321" i="6"/>
  <c r="AL100" i="6"/>
  <c r="AL452" i="6"/>
  <c r="AL261" i="6"/>
  <c r="AL250" i="6"/>
  <c r="AL36" i="6"/>
  <c r="AL301" i="6"/>
  <c r="B72" i="2"/>
  <c r="AL157" i="6"/>
  <c r="AL88" i="6"/>
  <c r="AL337" i="6"/>
  <c r="AL236" i="6"/>
  <c r="AL162" i="6"/>
  <c r="AL378" i="6"/>
  <c r="AL400" i="6"/>
  <c r="B84" i="2"/>
  <c r="AL117" i="6"/>
  <c r="AL363" i="6"/>
  <c r="AL335" i="6"/>
  <c r="AL480" i="6"/>
  <c r="AL445" i="6"/>
  <c r="AL122" i="6"/>
  <c r="AL54" i="6"/>
  <c r="AL202" i="6"/>
  <c r="AL70" i="6"/>
  <c r="B60" i="2"/>
  <c r="AL276" i="6"/>
  <c r="AL107" i="6"/>
  <c r="AL469" i="6"/>
  <c r="AL341" i="6"/>
  <c r="AL62" i="6"/>
  <c r="AL137" i="6"/>
  <c r="AL35" i="6"/>
  <c r="B68" i="2"/>
  <c r="AL163" i="6"/>
  <c r="AL415" i="6"/>
  <c r="AL271" i="6"/>
  <c r="AL402" i="6"/>
  <c r="AL289" i="6"/>
  <c r="AL246" i="6"/>
  <c r="AL230" i="6"/>
  <c r="AL368" i="6"/>
  <c r="AL153" i="6"/>
  <c r="AL2" i="6"/>
  <c r="B76" i="2"/>
  <c r="AL440" i="6"/>
  <c r="AL427" i="6"/>
  <c r="AL375" i="6"/>
  <c r="AL259" i="6"/>
  <c r="AL92" i="6"/>
  <c r="AL477" i="6"/>
  <c r="AL405" i="6"/>
  <c r="AL390" i="6"/>
  <c r="AL150" i="6"/>
  <c r="AL148" i="6"/>
  <c r="AL134" i="6"/>
  <c r="AL184" i="6"/>
  <c r="B80" i="2"/>
  <c r="AL233" i="6"/>
  <c r="AL51" i="6"/>
  <c r="AL109" i="6"/>
  <c r="AL364" i="6"/>
  <c r="AL170" i="6"/>
  <c r="AL52" i="6"/>
  <c r="AL79" i="6"/>
  <c r="B88" i="2"/>
  <c r="AL87" i="6"/>
  <c r="AL356" i="6"/>
  <c r="AL287" i="6"/>
  <c r="AL204" i="6"/>
  <c r="AL362" i="6"/>
  <c r="AL197" i="6"/>
  <c r="AL312" i="6"/>
  <c r="AB25" i="6"/>
  <c r="Z63" i="6" s="1"/>
  <c r="B92" i="2"/>
  <c r="AL171" i="6"/>
  <c r="AB16" i="6"/>
  <c r="Z54" i="6" s="1"/>
  <c r="AL37" i="6"/>
  <c r="AL412" i="6"/>
  <c r="AL344" i="6"/>
  <c r="AL14" i="6"/>
  <c r="B96" i="2"/>
  <c r="AL41" i="6"/>
  <c r="AL472" i="6"/>
  <c r="AL408" i="6"/>
  <c r="AL306" i="6"/>
  <c r="AL274" i="6"/>
  <c r="AL377" i="6"/>
  <c r="AL367" i="6"/>
  <c r="AL303" i="6"/>
  <c r="AL243" i="6"/>
  <c r="AL470" i="6"/>
  <c r="AL398" i="6"/>
  <c r="AL178" i="6"/>
  <c r="AL73" i="6"/>
  <c r="AL20" i="6"/>
  <c r="AL226" i="6"/>
  <c r="B100" i="2"/>
  <c r="AL29" i="6"/>
  <c r="AL433" i="6"/>
  <c r="AL211" i="6"/>
  <c r="AL252" i="6"/>
  <c r="AL220" i="6"/>
  <c r="AL112" i="6"/>
  <c r="AL352" i="6"/>
  <c r="AL240" i="6"/>
  <c r="AL101" i="6"/>
  <c r="AL145" i="6"/>
  <c r="B104" i="2"/>
  <c r="AL457" i="6"/>
  <c r="AL399" i="6"/>
  <c r="AL299" i="6"/>
  <c r="AL174" i="6"/>
  <c r="AL460" i="6"/>
  <c r="AL234" i="6"/>
  <c r="B108" i="2"/>
  <c r="AL254" i="6"/>
  <c r="AL131" i="6"/>
  <c r="AL31" i="6"/>
  <c r="AL196" i="6"/>
  <c r="AB23" i="6"/>
  <c r="Z61" i="6" s="1"/>
  <c r="AL45" i="6"/>
  <c r="AL159" i="6"/>
  <c r="AL292" i="6"/>
  <c r="AL334" i="6"/>
  <c r="AL451" i="6"/>
  <c r="AL359" i="6"/>
  <c r="AL339" i="6"/>
  <c r="AL279" i="6"/>
  <c r="AL176" i="6"/>
  <c r="AL146" i="6"/>
  <c r="AL120" i="6"/>
  <c r="AL208" i="6"/>
  <c r="AL448" i="6"/>
  <c r="AL382" i="6"/>
  <c r="B58" i="2"/>
  <c r="AL417" i="6"/>
  <c r="AL407" i="6"/>
  <c r="AL307" i="6"/>
  <c r="AL168" i="6"/>
  <c r="AL97" i="6"/>
  <c r="AL48" i="6"/>
  <c r="AL336" i="6"/>
  <c r="AL26" i="6"/>
  <c r="AL59" i="6"/>
  <c r="AL296" i="6"/>
  <c r="AL189" i="6"/>
  <c r="B62" i="2"/>
  <c r="AL291" i="6"/>
  <c r="AL251" i="6"/>
  <c r="AL223" i="6"/>
  <c r="AL453" i="6"/>
  <c r="AL180" i="6"/>
  <c r="AL158" i="6"/>
  <c r="AL144" i="6"/>
  <c r="AL444" i="6"/>
  <c r="AL384" i="6"/>
  <c r="AL373" i="6"/>
  <c r="AL83" i="6"/>
  <c r="AL280" i="6"/>
  <c r="B66" i="2"/>
  <c r="AL431" i="6"/>
  <c r="AL462" i="6"/>
  <c r="AL225" i="6"/>
  <c r="AL19" i="6"/>
  <c r="AL133" i="6"/>
  <c r="B70" i="2"/>
  <c r="AL347" i="6"/>
  <c r="AL195" i="6"/>
  <c r="AL102" i="6"/>
  <c r="AL466" i="6"/>
  <c r="AL442" i="6"/>
  <c r="AL294" i="6"/>
  <c r="AL273" i="6"/>
  <c r="AL154" i="6"/>
  <c r="AL130" i="6"/>
  <c r="AL376" i="6"/>
  <c r="AL242" i="6"/>
  <c r="B74" i="2"/>
  <c r="AL426" i="6"/>
  <c r="AL342" i="6"/>
  <c r="AL114" i="6"/>
  <c r="AL473" i="6"/>
  <c r="AL264" i="6"/>
  <c r="AL125" i="6"/>
  <c r="B78" i="2"/>
  <c r="AL401" i="6"/>
  <c r="AL263" i="6"/>
  <c r="AL380" i="6"/>
  <c r="AL353" i="6"/>
  <c r="AL278" i="6"/>
  <c r="AL126" i="6"/>
  <c r="AL110" i="6"/>
  <c r="AL50" i="6"/>
  <c r="AL436" i="6"/>
  <c r="AL420" i="6"/>
  <c r="B82" i="2"/>
  <c r="AL164" i="6"/>
  <c r="AL152" i="6"/>
  <c r="AL57" i="6"/>
  <c r="AL314" i="6"/>
  <c r="AL12" i="6"/>
  <c r="AL350" i="6"/>
  <c r="AL370" i="6"/>
  <c r="AL338" i="6"/>
  <c r="B86" i="2"/>
  <c r="AL418" i="6"/>
  <c r="AL177" i="6"/>
  <c r="AL317" i="6"/>
  <c r="B90" i="2"/>
  <c r="AL463" i="6"/>
  <c r="AL90" i="6"/>
  <c r="AL34" i="6"/>
  <c r="AL244" i="6"/>
  <c r="AL47" i="6"/>
  <c r="AL328" i="6"/>
  <c r="B94" i="2"/>
  <c r="AL475" i="6"/>
  <c r="AL300" i="6"/>
  <c r="AL288" i="6"/>
  <c r="AL16" i="6"/>
  <c r="AL179" i="6"/>
  <c r="AL147" i="6"/>
  <c r="AL232" i="6"/>
  <c r="B98" i="2"/>
  <c r="AL366" i="6"/>
  <c r="AL327" i="6"/>
  <c r="AL231" i="6"/>
  <c r="AL450" i="6"/>
  <c r="AL348" i="6"/>
  <c r="AL310" i="6"/>
  <c r="AL266" i="6"/>
  <c r="AL290" i="6"/>
  <c r="AL27" i="6"/>
  <c r="AL71" i="6"/>
  <c r="AL44" i="6"/>
  <c r="AB27" i="6"/>
  <c r="Z65" i="6" s="1"/>
  <c r="B102" i="2"/>
  <c r="AL478" i="6"/>
  <c r="AL421" i="6"/>
  <c r="AL262" i="6"/>
  <c r="AL198" i="6"/>
  <c r="AL28" i="6"/>
  <c r="AB18" i="6"/>
  <c r="Z56" i="6" s="1"/>
  <c r="AL3" i="6"/>
  <c r="B106" i="2"/>
  <c r="AL183" i="6"/>
  <c r="AL84" i="6"/>
  <c r="AL118" i="6"/>
  <c r="AL58" i="6"/>
  <c r="AL121" i="6"/>
  <c r="AL456" i="6"/>
  <c r="AL392" i="6"/>
  <c r="B110" i="2"/>
  <c r="AB36" i="6"/>
  <c r="Z74" i="6" s="1"/>
  <c r="AL49" i="6"/>
  <c r="AL60" i="6"/>
  <c r="AL135" i="6"/>
  <c r="AL345" i="6"/>
  <c r="AL355" i="6"/>
  <c r="AL219" i="6"/>
  <c r="AL203" i="6"/>
  <c r="AL124" i="6"/>
  <c r="AL256" i="6"/>
  <c r="AL419" i="6"/>
  <c r="AL326" i="6"/>
  <c r="AL272" i="6"/>
  <c r="AL454" i="6"/>
  <c r="AL406" i="6"/>
  <c r="AL128" i="6"/>
  <c r="AL69" i="6"/>
  <c r="AL91" i="6"/>
  <c r="AL331" i="6"/>
  <c r="AL323" i="6"/>
  <c r="AL422" i="6"/>
  <c r="AL476" i="6"/>
  <c r="AL104" i="6"/>
  <c r="AL311" i="6"/>
  <c r="AL78" i="6"/>
  <c r="AL471" i="6"/>
  <c r="AL395" i="6"/>
  <c r="AL434" i="6"/>
  <c r="AL257" i="6"/>
  <c r="AL293" i="6"/>
  <c r="AL383" i="6"/>
  <c r="AL332" i="6"/>
  <c r="AL142" i="6"/>
  <c r="AL357" i="6"/>
  <c r="AL320" i="6"/>
  <c r="AL218" i="6"/>
  <c r="AL186" i="6"/>
  <c r="AL443" i="6"/>
  <c r="AL358" i="6"/>
  <c r="AL188" i="6"/>
  <c r="AL108" i="6"/>
  <c r="AL103" i="6"/>
  <c r="AL81" i="6"/>
  <c r="AL18" i="6"/>
  <c r="AL479" i="6"/>
  <c r="AL319" i="6"/>
  <c r="AL275" i="6"/>
  <c r="AL247" i="6"/>
  <c r="AL374" i="6"/>
  <c r="AL89" i="6"/>
  <c r="AL245" i="6"/>
  <c r="AL213" i="6"/>
  <c r="AL66" i="6"/>
  <c r="AL351" i="6"/>
  <c r="AL227" i="6"/>
  <c r="AL474" i="6"/>
  <c r="AL394" i="6"/>
  <c r="AL325" i="6"/>
  <c r="AL24" i="6"/>
  <c r="AL459" i="6"/>
  <c r="AL387" i="6"/>
  <c r="AL371" i="6"/>
  <c r="AL283" i="6"/>
  <c r="AL138" i="6"/>
  <c r="AL428" i="6"/>
  <c r="AL435" i="6"/>
  <c r="AL239" i="6"/>
  <c r="AL207" i="6"/>
  <c r="AL191" i="6"/>
  <c r="AL482" i="6"/>
  <c r="AL385" i="6"/>
  <c r="AL403" i="6"/>
  <c r="AL187" i="6"/>
  <c r="AL429" i="6"/>
  <c r="AL241" i="6"/>
  <c r="AL136" i="6"/>
  <c r="AL116" i="6"/>
  <c r="AL76" i="6"/>
  <c r="AL5" i="6"/>
  <c r="AL7" i="6"/>
  <c r="AL11" i="6"/>
  <c r="AL13" i="6"/>
  <c r="AL15" i="6"/>
  <c r="AB21" i="6"/>
  <c r="Z59" i="6" s="1"/>
  <c r="AL23" i="6"/>
  <c r="AB26" i="6"/>
  <c r="Z64" i="6" s="1"/>
  <c r="AB29" i="6"/>
  <c r="Z67" i="6" s="1"/>
  <c r="AB34" i="6"/>
  <c r="Z72" i="6" s="1"/>
  <c r="AL75" i="6"/>
  <c r="AL141" i="6"/>
  <c r="AL149" i="6"/>
  <c r="AL165" i="6"/>
  <c r="AL173" i="6"/>
  <c r="AL181" i="6"/>
  <c r="AL200" i="6"/>
  <c r="AL210" i="6"/>
  <c r="AL221" i="6"/>
  <c r="AL253" i="6"/>
  <c r="AL285" i="6"/>
  <c r="AL349" i="6"/>
  <c r="AL360" i="6"/>
  <c r="AL381" i="6"/>
  <c r="AL424" i="6"/>
  <c r="AB19" i="6"/>
  <c r="Z57" i="6" s="1"/>
  <c r="AL21" i="6"/>
  <c r="AB24" i="6"/>
  <c r="Z62" i="6" s="1"/>
  <c r="AB32" i="6"/>
  <c r="Z70" i="6" s="1"/>
  <c r="AB35" i="6"/>
  <c r="Z73" i="6" s="1"/>
  <c r="AL38" i="6"/>
  <c r="AL63" i="6"/>
  <c r="AL67" i="6"/>
  <c r="AL115" i="6"/>
  <c r="AL139" i="6"/>
  <c r="AL190" i="6"/>
  <c r="AL212" i="6"/>
  <c r="AL222" i="6"/>
  <c r="AL265" i="6"/>
  <c r="AL286" i="6"/>
  <c r="AL308" i="6"/>
  <c r="AL318" i="6"/>
  <c r="AL329" i="6"/>
  <c r="AL361" i="6"/>
  <c r="AL393" i="6"/>
  <c r="AL425" i="6"/>
  <c r="AL441" i="6"/>
  <c r="AL379" i="6"/>
  <c r="AL255" i="6"/>
  <c r="AL438" i="6"/>
  <c r="AL172" i="6"/>
  <c r="AL160" i="6"/>
  <c r="AL140" i="6"/>
  <c r="AL132" i="6"/>
  <c r="AL369" i="6"/>
  <c r="AL268" i="6"/>
  <c r="AL468" i="6"/>
  <c r="AL396" i="6"/>
  <c r="AL346" i="6"/>
  <c r="AL229" i="6"/>
  <c r="AL192" i="6"/>
  <c r="AL467" i="6"/>
  <c r="AL82" i="6"/>
  <c r="AL193" i="6"/>
  <c r="AL156" i="6"/>
  <c r="AL316" i="6"/>
  <c r="AL330" i="6"/>
  <c r="AL277" i="6"/>
  <c r="AL455" i="6"/>
  <c r="AL447" i="6"/>
  <c r="AL215" i="6"/>
  <c r="AL430" i="6"/>
  <c r="AL410" i="6"/>
  <c r="AL284" i="6"/>
  <c r="AL65" i="6"/>
  <c r="AL295" i="6"/>
  <c r="AL98" i="6"/>
  <c r="AL32" i="6"/>
  <c r="AL439" i="6"/>
  <c r="AL411" i="6"/>
  <c r="AL282" i="6"/>
  <c r="AL80" i="6"/>
  <c r="AL166" i="6"/>
  <c r="AL106" i="6"/>
  <c r="AL46" i="6"/>
  <c r="AL22" i="6"/>
  <c r="AL343" i="6"/>
  <c r="AL481" i="6"/>
  <c r="AL397" i="6"/>
  <c r="AL61" i="6"/>
  <c r="AL304" i="6"/>
  <c r="AL298" i="6"/>
  <c r="AL224" i="6"/>
  <c r="AL423" i="6"/>
  <c r="AL199" i="6"/>
  <c r="AL461" i="6"/>
  <c r="AL413" i="6"/>
  <c r="AL389" i="6"/>
  <c r="AL309" i="6"/>
  <c r="AL235" i="6"/>
  <c r="AL458" i="6"/>
  <c r="AL305" i="6"/>
  <c r="AL267" i="6"/>
  <c r="AL446" i="6"/>
  <c r="AL209" i="6"/>
  <c r="AL182" i="6"/>
  <c r="AL4" i="6"/>
  <c r="AL6" i="6"/>
  <c r="AL8" i="6"/>
  <c r="AL10" i="6"/>
  <c r="AB17" i="6"/>
  <c r="Z55" i="6" s="1"/>
  <c r="AB22" i="6"/>
  <c r="Z60" i="6" s="1"/>
  <c r="AB30" i="6"/>
  <c r="Z68" i="6" s="1"/>
  <c r="AB33" i="6"/>
  <c r="Z71" i="6" s="1"/>
  <c r="AL39" i="6"/>
  <c r="AL42" i="6"/>
  <c r="AL96" i="6"/>
  <c r="AL105" i="6"/>
  <c r="AL113" i="6"/>
  <c r="AL129" i="6"/>
  <c r="AL161" i="6"/>
  <c r="AL169" i="6"/>
  <c r="AL194" i="6"/>
  <c r="AL205" i="6"/>
  <c r="AL216" i="6"/>
  <c r="AL248" i="6"/>
  <c r="AL258" i="6"/>
  <c r="AL269" i="6"/>
  <c r="AL322" i="6"/>
  <c r="AL333" i="6"/>
  <c r="AL354" i="6"/>
  <c r="AL365" i="6"/>
  <c r="AL386" i="6"/>
  <c r="AL416" i="6"/>
  <c r="AL432" i="6"/>
  <c r="AL46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1" authorId="0" shapeId="0" xr:uid="{00000000-0006-0000-0500-000001000000}">
      <text>
        <r>
          <rPr>
            <sz val="12"/>
            <color theme="1"/>
            <rFont val="Calibri"/>
            <scheme val="minor"/>
          </rPr>
          <t>======
ID#AAAAsnlUVPM
김지현    (2023-03-09 06:11:57)
=INT(RAND()*(끝 숫자-시작 숫자+1))+시작 숫자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2ihFkA8G+UzVDuloQnoigLsJttA=="/>
    </ext>
  </extLst>
</comments>
</file>

<file path=xl/sharedStrings.xml><?xml version="1.0" encoding="utf-8"?>
<sst xmlns="http://schemas.openxmlformats.org/spreadsheetml/2006/main" count="2052" uniqueCount="371">
  <si>
    <t>cate_key
(카테고리 고유번호)</t>
  </si>
  <si>
    <t>cate_name
(카테고리)</t>
  </si>
  <si>
    <t>과자,스낵,쿠키</t>
  </si>
  <si>
    <t>초콜릿,젤리,캔디</t>
  </si>
  <si>
    <t>떡,한과</t>
  </si>
  <si>
    <t>아이스크림</t>
  </si>
  <si>
    <t>식빵,빵류</t>
  </si>
  <si>
    <t>케이크,파이,디저트</t>
  </si>
  <si>
    <t>pr_key
(상품 고유번호)</t>
  </si>
  <si>
    <t>pr_name
(상품명)</t>
  </si>
  <si>
    <t>pr_thumbnails
(썸네일)</t>
  </si>
  <si>
    <t>pr_price
(가격)</t>
  </si>
  <si>
    <t>pr_dcprice
(특가)</t>
  </si>
  <si>
    <t>pr_dc
(할인률)</t>
  </si>
  <si>
    <t>pr_detail
(이미지)</t>
  </si>
  <si>
    <t>pr_registration
(상품등록일자)</t>
  </si>
  <si>
    <t>pr_thema
(테마분류)</t>
  </si>
  <si>
    <t>상세페이지 멘트</t>
  </si>
  <si>
    <t>테마</t>
  </si>
  <si>
    <t>베리 까눌레</t>
  </si>
  <si>
    <t>https://drive.google.com/file/d/1cDazD7rq82SKpTwP3hUBQtjAskzgHGF7/view?usp=share_link</t>
  </si>
  <si>
    <t>https://drive.google.com/file/d/1sbsVmxA6dPrMcS4KNs_GnrD8LPZk92vX/view?usp=share_link</t>
  </si>
  <si>
    <t>date(today)</t>
  </si>
  <si>
    <t>드라마정주행</t>
  </si>
  <si>
    <t>베리와 타히티바닐라빈과 고메버터로 만들어 상큼한 베리맛을 느낄 수 있는 까눌레</t>
  </si>
  <si>
    <t>드라마 정주행하면서 먹기 좋은 디저트</t>
  </si>
  <si>
    <t>크로와상 초코도넛</t>
  </si>
  <si>
    <t>https://drive.google.com/file/d/1AXk9pXH_XbS_musNwqzSQDKZ4P1CrgPq/view?usp=share_link</t>
  </si>
  <si>
    <t>https://drive.google.com/file/d/1R7XoZt05yXJWeq74nacFX5M_Ln8HlsdQ/view?usp=share_link</t>
  </si>
  <si>
    <t>적당한 단맛에  부드러우며 맛있는 초코도넷</t>
  </si>
  <si>
    <t>속이 편한 디저트</t>
  </si>
  <si>
    <t>벨기에 와플세트</t>
  </si>
  <si>
    <t>https://drive.google.com/file/d/1gN_ZHU1hBEiQrPfI5sPsb7zbYtaNBzX0/view?usp=share_link</t>
  </si>
  <si>
    <t>https://drive.google.com/file/d/11OGDHqXb95-wbFB3ly6J1WKt5quZt6_D/view?usp=share_link</t>
  </si>
  <si>
    <t>최고급 밀가루와 100% 퓨어버터를 사용하여 버터로 풍미가 가득한 와플</t>
  </si>
  <si>
    <t>초콜렛쿠키</t>
  </si>
  <si>
    <t>https://drive.google.com/file/d/1yx7PFfk3jHcD8mvP112lViVPs7W9Ek0w/view?usp=share_link</t>
  </si>
  <si>
    <t>https://drive.google.com/file/d/13-1CLXimK4ITciR4qa75sJwUrQ7s_EvI/view?usp=share_link</t>
  </si>
  <si>
    <t>직접 로스팅하여 고소함을 극대화한 견과류와 최고급 초콜릿 등 엄선된 재료만을 사용한 프리니엄 수제쿠키입니다.</t>
  </si>
  <si>
    <t>알록달록 아이스크림</t>
  </si>
  <si>
    <t>https://drive.google.com/file/d/1_IYtlmTaTxMZNrS3V1G5MCiz7yjzz67z/view?usp=share_link</t>
  </si>
  <si>
    <t>https://drive.google.com/file/d/12uENoqg3mecYZatL8bU4izX6tN4hslu6/view?usp=share_link</t>
  </si>
  <si>
    <t>다양한 맛과 용량의 가성비 갑 프리미엄 아이스크림</t>
  </si>
  <si>
    <t>그린티 마블 쿠키(100g)</t>
  </si>
  <si>
    <t>https://drive.google.com/file/d/1pIt2s7AQXe9C5LrGIED8bY1a4qGfVTXh/view?usp=share_link</t>
  </si>
  <si>
    <t>https://drive.google.com/file/d/1fEDYFXec_qJCYtgg8SDFKJ38BxRSryje/view?usp=share_link</t>
  </si>
  <si>
    <t>소금빵</t>
  </si>
  <si>
    <t>https://drive.google.com/file/d/1DJdSyU4mPZv8tEpZ2v-lnFr7Y33O0PKD/view?usp=share_link</t>
  </si>
  <si>
    <t>https://drive.google.com/file/d/17MNrLPop2qNL9vKty9yCGMl8JM_dhV2x/view?usp=share_link</t>
  </si>
  <si>
    <t>담백하고 고소한 명품 소금빵</t>
  </si>
  <si>
    <t>치아씨드 요거트(1개)</t>
  </si>
  <si>
    <t>https://drive.google.com/file/d/1ALvLJQh8GDCI-ai5YFVuA_AoFNDUcnNl/view?usp=share_link</t>
  </si>
  <si>
    <t>https://drive.google.com/file/d/1eQJwTFa5dEV2UsnfdIYR-MtT5_DTNE-M/view?usp=share_link</t>
  </si>
  <si>
    <t xml:space="preserve">산미를 줄여 고소한 풍미를 가진 꾸덕한 그릭요거트 </t>
  </si>
  <si>
    <t>단호박 파이(조각)</t>
  </si>
  <si>
    <t>https://drive.google.com/file/d/1obxsK08V22IwcHOc_ycX-F228BwSwQIk/view?usp=share_link</t>
  </si>
  <si>
    <t>https://drive.google.com/file/d/1t51OXT2Xt6rg6CkSvN-eMRHQkltV1Egp/view?usp=share_link</t>
  </si>
  <si>
    <t>단호박의 고소한 맛이 일품인 단호박 파이</t>
  </si>
  <si>
    <t>파운드 케이크 플레인(조각)</t>
  </si>
  <si>
    <t>https://drive.google.com/file/d/1pXZgFaSqhLPgwEEkAOg-4dCH43yz489w/view?usp=share_link</t>
  </si>
  <si>
    <t>https://drive.google.com/file/d/1uXzlhKQwBftZKzezUfBroNmDz1UFlwYe/view?usp=share_link</t>
  </si>
  <si>
    <t>건강한 수제 파운드 케이크 플레인</t>
  </si>
  <si>
    <t>스트로베리 치즈 케이크(조각)</t>
  </si>
  <si>
    <t>https://drive.google.com/file/d/1V9UvZ8xeQHyjOSfbRAVMUHD-WPkGj6r4/view?usp=share_link</t>
  </si>
  <si>
    <t>https://drive.google.com/file/d/1nL35xscYkf5ynLijGaH3_0gAE5l_80s9/view?usp=share_link</t>
  </si>
  <si>
    <t>베리 과육이 씹히는 상콤달콤한 맛이 어우러진 스트로베리 치즈 케이크</t>
  </si>
  <si>
    <t>화이트 초콜릿(200g)</t>
  </si>
  <si>
    <t>https://drive.google.com/file/d/1zJjKsMsqq4Ln0DvtAdtpKiINg7Ydg2zO/view?usp=share_link</t>
  </si>
  <si>
    <t>https://drive.google.com/file/d/1oVkeyt_8SeMW-_d7ROsVGhDiQpBj3Q56/view?usp=share_link</t>
  </si>
  <si>
    <t>세상에 없던 건강한 수입 브랜드 밀크초콜릿</t>
  </si>
  <si>
    <t>딸기 유자 찹쌀떡(4개)</t>
  </si>
  <si>
    <t>https://drive.google.com/file/d/1cvmzxXQRv1isXrufRR6jhan-NuXR5FaI/view?usp=share_link</t>
  </si>
  <si>
    <t>https://drive.google.com/file/d/1ImYee33BU25P7UZad7p_2AhiCFEmPpUS/view?usp=share_link</t>
  </si>
  <si>
    <t>100% 국내산 찹쌀만 사용하고 국내산 딸기와 유자로 만든 건강식 찹쌀떡</t>
  </si>
  <si>
    <t>메론빵(1개)</t>
  </si>
  <si>
    <t>https://drive.google.com/file/d/1GiudsA76aVY00Qee3JANHrLNuLORg3uA/view?usp=share_link</t>
  </si>
  <si>
    <t>https://drive.google.com/file/d/1kAzyqedC2cxt0c6Q18WqVhWGRURNdXnp/view?usp=share_link</t>
  </si>
  <si>
    <t>우유로 직접 끓인 메론크림으로 만든 메론빵</t>
  </si>
  <si>
    <t>월넛 초코 브라우니(1개)</t>
  </si>
  <si>
    <t>https://drive.google.com/file/d/1WLXP9L5gJapIVJYZ9Ii3umkUfDKbbTME/view?usp=share_link</t>
  </si>
  <si>
    <t>https://drive.google.com/file/d/1RCX4igZC1x4xhNNTE2pQzoGv2y1n0sec/view?usp=share_link</t>
  </si>
  <si>
    <t>쌉싸름한 초코맛이 일품인 월넛 초코 브라우니</t>
  </si>
  <si>
    <t>믹스 캔디(딸기,파인애플,오렌지,사과)</t>
  </si>
  <si>
    <t>https://drive.google.com/file/d/15FJCld59x-I_2cumXAURZ8KnuhhdF1Q0/view?usp=share_link</t>
  </si>
  <si>
    <t>https://drive.google.com/file/d/1MawTXx6kAXd4dKsJ6ioqnXIhFwnE7i8n/view?usp=share_link</t>
  </si>
  <si>
    <t>4가지 과일맛이 섞여 더욱 특별해진 소프트 캔디</t>
  </si>
  <si>
    <t>믹스 젤리(80g)</t>
  </si>
  <si>
    <t>https://drive.google.com/file/d/1z4NO-5ANc7atbUxggS4guKCLCX2j87MR/view?usp=share_link</t>
  </si>
  <si>
    <t>https://drive.google.com/file/d/12F1mT1KOmQQRVt04r3Zeyu62TeaCxeMs/view?usp=share_link</t>
  </si>
  <si>
    <t>새콤, 달콤, 쫄깃한 곰 모양 젤리</t>
  </si>
  <si>
    <t>스마일 캔디(50g)</t>
  </si>
  <si>
    <t>https://drive.google.com/file/d/1si2TjWU6BuFb6Ndn87cgakHgx-s48Beu/view?usp=share_link</t>
  </si>
  <si>
    <t>https://drive.google.com/file/d/1kXC1d0ls4iqWoBO-xHyldrN-z_X-hE-t/view?usp=share_link</t>
  </si>
  <si>
    <t>벨기에에서 온 세계적인 레몬맛 캔디</t>
  </si>
  <si>
    <t>워터멜론 캔디(50g)</t>
  </si>
  <si>
    <t>https://drive.google.com/file/d/1Pm_hBf4yXtnHuHs2swQdkfJXGRbiCJ5F/view?usp=share_link</t>
  </si>
  <si>
    <t>https://drive.google.com/file/d/191K0eALXqqeJwZnoOeaoQEFCZaCrnr3X/view?usp=share_link</t>
  </si>
  <si>
    <t>수박맛 시럽이 들어있는 소프트 캔디</t>
  </si>
  <si>
    <t>유기농 쌀빵(3개)</t>
  </si>
  <si>
    <t>https://drive.google.com/file/d/1WUPM3RQrhfdFR62_Jt1846GBRzmLgSmn/view?usp=share_link</t>
  </si>
  <si>
    <t>https://drive.google.com/file/d/11bH-euLs3htwqXS0qdzaw3UKvHLsGNqZ/view?usp=share_link</t>
  </si>
  <si>
    <t>올가닉제품</t>
  </si>
  <si>
    <t>씹을 수록 쫄깃하고 담백하며 풍미가 좋은 유기농 쌀빵</t>
  </si>
  <si>
    <t>카카오 미니 돔 케이크(조각)</t>
  </si>
  <si>
    <t>https://drive.google.com/file/d/1F9mj9YzyfLohdhVWzE8mdq1oCj7DjYXa/view?usp=share_link</t>
  </si>
  <si>
    <t>https://drive.google.com/file/d/1T7QXMTXe-mPIIvgyicGLxhA8wXwkVseQ/view?usp=share_link</t>
  </si>
  <si>
    <t>발로나 초콜릿을 아낌없이 넣어 쌉싸름한 쵸코맛이 일품인 카카오 미니 돔 케이크</t>
  </si>
  <si>
    <t>마시멜로 초코 슈(3개)</t>
  </si>
  <si>
    <t>https://drive.google.com/file/d/1qnumrrymXSTwkocoGVCpvcHrkk5DABkU/view?usp=share_link</t>
  </si>
  <si>
    <t>https://drive.google.com/file/d/1pvd9eSMoYq3pfzdBrTCi50WYjV1MXmP_/view?usp=share_link</t>
  </si>
  <si>
    <t>바삭하게 구운 슈 안에 신선하고 부드러운 리얼 초코크림이 가득!</t>
  </si>
  <si>
    <t>베리 다크 초콜릿(50g)</t>
  </si>
  <si>
    <t>https://drive.google.com/file/d/1jUGkS7vubnpbiMF3CobZDmvdZLOJdXKX/view?usp=share_link</t>
  </si>
  <si>
    <t>https://drive.google.com/file/d/1_KRI7hOxQ5ckr9IgqPYbXhmSIfBqpGAP/view?usp=share_link</t>
  </si>
  <si>
    <t>에그 타르트(4개)</t>
  </si>
  <si>
    <t>https://drive.google.com/file/d/1iGgRHQBHqlEnTTcX6PN0QH4jWDIIuTng/view?usp=share_link</t>
  </si>
  <si>
    <t>https://drive.google.com/file/d/1Mq4dQGLRowObOWowebdsdLZdFxwFmbh1/view?usp=share_link</t>
  </si>
  <si>
    <t>바삭한 페이스트리와 달콤한 크림의 만남</t>
  </si>
  <si>
    <t>커피 한스푼(200g)</t>
  </si>
  <si>
    <t>https://drive.google.com/file/d/1BHVuM79vVKsAoapWo-DcZqC8ybxW2RJl/view?usp=share_link</t>
  </si>
  <si>
    <t>https://drive.google.com/file/d/1EtqjO2JLJIb37APY6LAER3Nk9-1DFi1w/view?usp=share_link</t>
  </si>
  <si>
    <t>진한 풍미의 에스프레소가 가득한 프리니엄 아이스크림</t>
  </si>
  <si>
    <t>크로아상 플레인(2개)</t>
  </si>
  <si>
    <t>https://drive.google.com/file/d/1CPk-nJRjAVugFU1mpQ-uftnCrgvxwTxV/view?usp=share_link</t>
  </si>
  <si>
    <t>https://drive.google.com/file/d/1kpDcu5vjXiVv0eoEKUIp66w7xq5dR5tm/view?usp=share_link</t>
  </si>
  <si>
    <t>겉은 바삭바삭하게 구워지고 속은 촉촉하게 버터가 흡수되어 부드러운 크로아상</t>
  </si>
  <si>
    <t>귀리 건강빵</t>
  </si>
  <si>
    <t>https://drive.google.com/file/d/1U4TZazC9l9nLPxhIe4_R3VUGDXsr4Zcc/view?usp=share_link</t>
  </si>
  <si>
    <t>https://drive.google.com/file/d/1MtI3Qck3km7yIQzWW2AE1NBbSJnORllh/view?usp=share_link</t>
  </si>
  <si>
    <t>건강한 재료를 사용한 귀리 건강빵</t>
  </si>
  <si>
    <t>바닐라빈 마카롱(4개)</t>
  </si>
  <si>
    <t>https://drive.google.com/file/d/1g9x4Y8AzYdSJM1pIoalJBdogxcFmvq3R/view?usp=share_link</t>
  </si>
  <si>
    <t>https://drive.google.com/file/d/1aZgQ6BxesqcngbByRQBVt0DgsNX6-Bec/view?usp=share_link</t>
  </si>
  <si>
    <t>향긋한 바닐라맛을 느낄 수있는 바닐라빈 마카롱</t>
  </si>
  <si>
    <t>파운드 케이크 곡물(홀)</t>
  </si>
  <si>
    <t>https://drive.google.com/file/d/15Q9g7BpRVx_rqPEdc3Bq3uFKQsroJKqU/view?usp=share_link</t>
  </si>
  <si>
    <t>https://drive.google.com/file/d/1pwV_8xTEXew8Dw7elmkJ5bjA01cn_Api/view?usp=share_link</t>
  </si>
  <si>
    <t>당과 지방을 최대한 배제하여 만든 착한 탄수화물 식사빵</t>
  </si>
  <si>
    <t>커스터드 푸딩(1개)</t>
  </si>
  <si>
    <t>https://drive.google.com/file/d/1bf0gNLLzoZBFtXc_0Iys_B5iZT2QJrDq/view?usp=share_link</t>
  </si>
  <si>
    <t>https://drive.google.com/file/d/1b9N98N9FvvJ9rbyco06VoxwoaWnCLvAJ/view?usp=share_link</t>
  </si>
  <si>
    <t>푸딩의 기본 커드커드 푸딩 시럽과 함께 당도를 조절하여 드세요~!</t>
  </si>
  <si>
    <t>동글떡 녹차(4개)</t>
  </si>
  <si>
    <t>https://drive.google.com/file/d/1l9P6fv3lw0yHE4yYMQ4bWyE-tsWFWZE_/view?usp=share_link</t>
  </si>
  <si>
    <t>https://drive.google.com/file/d/1rW7i46YqgANqOhvdbFbMjAun9MoImop-/view?usp=share_link</t>
  </si>
  <si>
    <t>매장에서 매일 직접 만들어 달지않은 팥소를 넣은 달인만의 노하우가 담긴 찹쌀떡</t>
  </si>
  <si>
    <t>체다치즈 브레드(1개)</t>
  </si>
  <si>
    <t>https://drive.google.com/file/d/1LiBpqO3YROPG-6AAJdC_SIFDQJejNCzR/view?usp=share_link</t>
  </si>
  <si>
    <t>https://drive.google.com/file/d/1nnzUPzpSF180Vo0ga3gJFWTJGbKwnamQ/view?usp=share_link</t>
  </si>
  <si>
    <t>비건 체다치즈를 사용하여 솔티하고 부드러운 체다치즈 브레드</t>
  </si>
  <si>
    <t>미니 시나몬롤(6개)</t>
  </si>
  <si>
    <t>https://drive.google.com/file/d/1dZvgbyXiAiiXXZZ-vf7W5CVIC71WVq8U/view?usp=share_link</t>
  </si>
  <si>
    <t>https://drive.google.com/file/d/1-3SylHSFcFIVmmEITIM7AzF70lQjRnBy/view?usp=share_link</t>
  </si>
  <si>
    <t>달달한 맛과 시나몬 향의 조화로 매력적인 미니 시나몬롤</t>
  </si>
  <si>
    <t>밤 앙금 만쥬(6개)</t>
  </si>
  <si>
    <t>https://drive.google.com/file/d/1J5z_ov7mSiqTHArDhPieQermUhDmHq5K/view?usp=share_link</t>
  </si>
  <si>
    <t>https://drive.google.com/file/d/1Sd6G1AheUcVn1GiFtqYmrBDy5gfTcrWK/view?usp=share_link</t>
  </si>
  <si>
    <t>은 바사삭! 속은 촉촉한 완벽한 밤 앙금 만쥬</t>
  </si>
  <si>
    <t>초코 바른 마시멜로우(4개)</t>
  </si>
  <si>
    <t>https://drive.google.com/file/d/17S13Eu51riqj0DdHbucDPAzMP-UBOdFI/view?usp=share_link</t>
  </si>
  <si>
    <t>https://drive.google.com/file/d/1AxUB8mUwPo2SH9z7jiPwwqabjb1qTMOF/view?usp=share_link</t>
  </si>
  <si>
    <t>리얼 초콜릿을 발라 더욱 고급스러운 맛의 머쉬멜로우</t>
  </si>
  <si>
    <t>초코 막대 사탕(3개)</t>
  </si>
  <si>
    <t>https://drive.google.com/file/d/1QytUX1PYWTZIV32XIMYohsrVpq93TlMY/view?usp=share_link</t>
  </si>
  <si>
    <t>https://drive.google.com/file/d/1N0begDvCKdLIqtxaJq2mJg5BaQc4de8Z/view?usp=share_link</t>
  </si>
  <si>
    <t>달콤한 초콜렛 시럽이 들어있는 초콜렛 소프트 캔디</t>
  </si>
  <si>
    <t>크리미 단호박 파이(홀)</t>
  </si>
  <si>
    <t>https://drive.google.com/file/d/1cfU7CEKcTYEv_nevXJyRguOWVmxJxM0F/view?usp=share_link</t>
  </si>
  <si>
    <t>https://drive.google.com/file/d/1is57_jZEPWMuSgI2Angh78D8AofMbZ_v/view?usp=share_link</t>
  </si>
  <si>
    <t>단호박 본연의 맛에 달콤함까지 더해진 크리미 단호박 파이</t>
  </si>
  <si>
    <t>민트 라임 캬라멜 크레페(조각)</t>
  </si>
  <si>
    <t>https://drive.google.com/file/d/1VUhe6n1Au3-Zv9XDOqrPuU3i8gr1afm5/view?usp=share_link</t>
  </si>
  <si>
    <t>https://drive.google.com/file/d/1apOjWc_ENQXO_-ffmstUY4hLbgjB4KHU/view?usp=share_link</t>
  </si>
  <si>
    <t>달콤한 카라멜과 상큼한 라임과 민트로 만든 얇고 부드러운 크레페</t>
  </si>
  <si>
    <t>버터 쿠키(200g)</t>
  </si>
  <si>
    <t>https://drive.google.com/file/d/1Z2T9ZqOJhjUayZIjhuSxtVjPTNYZXYVE/view?usp=share_link</t>
  </si>
  <si>
    <t>https://drive.google.com/file/d/1Bn22xOt3Nu5DuzmAPVGWeGtntt7C5eW4/view?usp=share_link</t>
  </si>
  <si>
    <t>초코 시나몬 롤(2개)</t>
  </si>
  <si>
    <t>https://drive.google.com/file/d/1hm07d2_WbBUtwLFgnVd3DLvD_v_csv-l/view?usp=share_link</t>
  </si>
  <si>
    <t>https://drive.google.com/file/d/1M8EknhEWs2fFZXJPG1159RX-RyAK61T1/view?usp=share_link</t>
  </si>
  <si>
    <t>달콤하고 바삭한 초코가 어우러진 달콤 쌉싸름한 초코 시나몬 롤</t>
  </si>
  <si>
    <t>초코 르뱅 쿠키(8개)</t>
  </si>
  <si>
    <t>https://drive.google.com/file/d/1lbGpKmhMzDjoVfiGhYLnOgwDvQOSasrC/view?usp=share_link</t>
  </si>
  <si>
    <t>https://drive.google.com/file/d/1vAsmZ9Sk1vjwaZLnV51YnT02qs7Mwcmb/view?usp=share_link</t>
  </si>
  <si>
    <t>스틱 츄러스(4개)</t>
  </si>
  <si>
    <t>https://drive.google.com/file/d/1VdX5fmXhv9bK20JQjqok3qwYX5zJDoD5/view?usp=share_link</t>
  </si>
  <si>
    <t>https://drive.google.com/file/d/1gLhxHHywND7QatJZQZD-TkJzDdAB9x1-/view?usp=share_link</t>
  </si>
  <si>
    <t xml:space="preserve">놀이동산에서 즐기던 츄러스 이젠 집에서도 즐겨요 ! </t>
  </si>
  <si>
    <t>딸기쨈 쿠키(6개)</t>
  </si>
  <si>
    <t>https://drive.google.com/file/d/1Qh9JvWn-ncUZxOgaLQ9NAmd6hpx5Caxb/view?usp=share_link</t>
  </si>
  <si>
    <t>https://drive.google.com/file/d/12Wl4wpzwGz5PvaccI3Yr0WK36QcmajCu/view?usp=share_link</t>
  </si>
  <si>
    <t>믹스 베리 타르트(홀)</t>
  </si>
  <si>
    <t>https://drive.google.com/file/d/1g8T9hEpys-7zhX4ibpR29XriEayv2Cmd/view?usp=share_link</t>
  </si>
  <si>
    <t>https://drive.google.com/file/d/1uV5B-Bykn2kPS5d_-Wkri9gbcIL8JHTP/view?usp=share_link</t>
  </si>
  <si>
    <t>상큼하고 맛있는 믹스 베리를 아낌없이 넣은 묵직한 믹스 베리 타르트</t>
  </si>
  <si>
    <t>미니 크로아상 세트(초코,플레인,아몬드)</t>
  </si>
  <si>
    <t>https://drive.google.com/file/d/1J8JdVPfhsE57E3yfDIfTnGebOubsKAN-/view?usp=share_link</t>
  </si>
  <si>
    <t>https://drive.google.com/file/d/1xTGnd61dgfLype28a3hFEZ7e8Ofr0Tsr/view?usp=share_link</t>
  </si>
  <si>
    <t>다양한 맛으로 즐길 수 있는 미니 크로아상 세트</t>
  </si>
  <si>
    <t>에스프레소 푸딩(1개)</t>
  </si>
  <si>
    <t>https://drive.google.com/file/d/1bvYz7YaT6mapr7D8Hp4WVI5SedApehir/view?usp=share_link</t>
  </si>
  <si>
    <t>https://drive.google.com/file/d/1tNw5zicFuHO7IrD-15YUKTDzy1T5Nddq/view?usp=share_link</t>
  </si>
  <si>
    <t>스트레스에는 에스프레소 푸딩, 커피층과 함께 먹으면 더 맛있어요~!</t>
  </si>
  <si>
    <t>산딸기 치즈 케이크(조각)</t>
  </si>
  <si>
    <t>https://drive.google.com/file/d/1FJ4amWcZSlLHJpmNkFESbfGT4zirrURl/view?usp=share_link</t>
  </si>
  <si>
    <t>https://drive.google.com/file/d/1zZ0hmCJ6ZCv1qFb8gppB89sOnzT7jbpC/view?usp=share_link</t>
  </si>
  <si>
    <t>상큼한 산딸기와 느끼하지 않고 깔끔한 맛의 치즈가 어우러진 케이크</t>
  </si>
  <si>
    <t>하동 녹차 아이스크림(1개)</t>
  </si>
  <si>
    <t>https://drive.google.com/file/d/1wsCdD50Hpow0h3abPN30G5VXuZO5YZxS/view?usp=share_link</t>
  </si>
  <si>
    <t>https://drive.google.com/file/d/1ncBMYFd0uIyfpmV53nlHR7-MaZKcFXqF/view?usp=share_link</t>
  </si>
  <si>
    <t>원유 40%함유 천연재료를 사용해 풍미 가득</t>
  </si>
  <si>
    <t>라즈베리 바닐라 아이스크림 스틱</t>
  </si>
  <si>
    <t>https://drive.google.com/file/d/1pp_U_hVbjw5_PtynHQiDA3FLGiW0snMe/view?usp=share_link</t>
  </si>
  <si>
    <t>https://drive.google.com/file/d/10aOfKsFh_juxqZiC0G-a_70SgFJYehlT/view?usp=share_link</t>
  </si>
  <si>
    <t>향긋한 라즈베리의 달콤 새콤함이 가득한 라즈베리 바닐라 아이스크림 스틱</t>
  </si>
  <si>
    <t>시나몬 크레페 케이크(피스)</t>
  </si>
  <si>
    <t>https://drive.google.com/file/d/1GL7sTi0E29kE3B6psV0ofvSShKI9Nw8K/view?usp=share_link</t>
  </si>
  <si>
    <t>https://drive.google.com/file/d/1vRWgp_mUDTaUwkuc026CgpApXFPzEGzG/view?usp=share_link</t>
  </si>
  <si>
    <t>국내산 시나몬 가루를 넣어 시나몬 향이 일품인 시나몬 크레페 케이크</t>
  </si>
  <si>
    <t>견과류 초콜릿(1판)</t>
  </si>
  <si>
    <t>https://drive.google.com/file/d/1X1XdaUxdFJA-eTKJr3W6ZWKuB2YM_mXs/view?usp=share_link</t>
  </si>
  <si>
    <t>https://drive.google.com/file/d/1_ImXAdt6xcrdKLPmA6obW4xfzKN0t1AC/view?usp=share_link</t>
  </si>
  <si>
    <t>베리 요거트(1개)</t>
  </si>
  <si>
    <t>https://drive.google.com/file/d/10g17DvgpXWkXW-t1BLtxAc4kHIQxvSUs/view?usp=share_link</t>
  </si>
  <si>
    <t>https://drive.google.com/file/d/1rcXzX6La7jezD43DT0GLEHwVWE878k55/view?usp=share_link</t>
  </si>
  <si>
    <t>신선한 베리와 함께 부드럽고 산미있는 그릭요거트</t>
  </si>
  <si>
    <t>커피맛 마카롱(3개)</t>
  </si>
  <si>
    <t>https://drive.google.com/file/d/1P9iUP2Yu_WRZ5ajTp3Bt5N5jF6LePOfp/view?usp=share_link</t>
  </si>
  <si>
    <t>https://drive.google.com/file/d/1EB5Gdl3GYJsxC1TQGVjY-2F6xjuF_ZSw/view?usp=share_link</t>
  </si>
  <si>
    <t>100% 동물성 우유크림 무염버터를 사용하여 만튼 커피맛 마카롱</t>
  </si>
  <si>
    <t>INSERT INTO product VALUES(pr_key_seq.nextval, '베리 까눌레', 'url', 15000, 13500, 0.1, 'url', to_char(sysdate, 'yyyy-mm-dd HH24:mi:ss'),'올가닉제품',2);</t>
  </si>
  <si>
    <t>식품위생법에 의한 표기사항</t>
  </si>
  <si>
    <t xml:space="preserve">제품명 : </t>
  </si>
  <si>
    <t>식품의 유형:</t>
  </si>
  <si>
    <t>빵류/ 가열하여 섭취하는 냉동식품</t>
  </si>
  <si>
    <t xml:space="preserve">제조업소 : </t>
  </si>
  <si>
    <t>이젠아카데미 신논현점/서울 서초구 서초대로77길 54 서초더블유타워 13층</t>
  </si>
  <si>
    <t xml:space="preserve">내용량 : </t>
  </si>
  <si>
    <t>600g/2,238kcal</t>
  </si>
  <si>
    <t xml:space="preserve">유통기한 : </t>
  </si>
  <si>
    <t>별도표기일까지</t>
  </si>
  <si>
    <t xml:space="preserve">원료명 및 함량 : </t>
  </si>
  <si>
    <t>소맥분 80.0%(미국, 호주, 캐나다산), 마이가린 5.5%, 계란 6.2%, 
연유 2.4%, 발효분, 설탕 탈지분유1.3%, 소금, 계피가루(중국, 베트남산)0.6%</t>
  </si>
  <si>
    <t>밀, 우유, 계란, 대두 함유</t>
  </si>
  <si>
    <t>아이디</t>
  </si>
  <si>
    <t>상품코드</t>
  </si>
  <si>
    <t>bbini1109</t>
  </si>
  <si>
    <t>hyjyibu</t>
  </si>
  <si>
    <t>user01</t>
  </si>
  <si>
    <t>user02</t>
  </si>
  <si>
    <t>user03</t>
  </si>
  <si>
    <t>id
(회원id)</t>
  </si>
  <si>
    <t>ezencom</t>
  </si>
  <si>
    <t>slswk59</t>
  </si>
  <si>
    <t>xmmzslla</t>
  </si>
  <si>
    <t>user_name
(이름)</t>
  </si>
  <si>
    <t>nick_name
(닉네임)</t>
  </si>
  <si>
    <t>user_pass
(비밀번호)</t>
  </si>
  <si>
    <t>email
(이메일)</t>
  </si>
  <si>
    <t>post
(우편번호)</t>
  </si>
  <si>
    <t>address
(주소)</t>
  </si>
  <si>
    <t>phone
(번호)</t>
  </si>
  <si>
    <t>date_of_birthday
(생년월일)</t>
  </si>
  <si>
    <t>gender
(성별)</t>
  </si>
  <si>
    <t>user_type
(회원유형)</t>
  </si>
  <si>
    <t>ship_key
(배송지 고유번호)</t>
  </si>
  <si>
    <t>ship_people
(받는사람)</t>
  </si>
  <si>
    <t>ship_phone
(연락처)</t>
  </si>
  <si>
    <t>ship_post
(우편번호)</t>
  </si>
  <si>
    <t>ship_address
(배송지)</t>
  </si>
  <si>
    <t>wish_key
(찜고유번호)</t>
  </si>
  <si>
    <t>wish_reg_date</t>
  </si>
  <si>
    <t>wish_del_date</t>
  </si>
  <si>
    <t>cart_key
(장바구니 고유번호)</t>
  </si>
  <si>
    <t>cart_num
(장바구니 수량)</t>
  </si>
  <si>
    <t>cart_sum
(장바구니 금액)</t>
  </si>
  <si>
    <t>cart_reg_date</t>
  </si>
  <si>
    <t>cart_del_date</t>
  </si>
  <si>
    <t>or_key
(주문내역 고유번호)</t>
  </si>
  <si>
    <t>or_detail
(주문 상세내역)</t>
  </si>
  <si>
    <t>or_num
(주문수량)</t>
  </si>
  <si>
    <t>or_sum
(주문금액)</t>
  </si>
  <si>
    <t>des_key
(배송지 고유번호)</t>
  </si>
  <si>
    <t>or_key</t>
  </si>
  <si>
    <t>or_count</t>
  </si>
  <si>
    <t>or_price</t>
  </si>
  <si>
    <t>or_date</t>
  </si>
  <si>
    <t>del_status</t>
  </si>
  <si>
    <t>DEL_KEY</t>
  </si>
  <si>
    <t>id</t>
  </si>
  <si>
    <t>오더상세번호</t>
  </si>
  <si>
    <t>상품수량</t>
  </si>
  <si>
    <t>상품가격</t>
  </si>
  <si>
    <t>오더번호</t>
  </si>
  <si>
    <t>상품명</t>
  </si>
  <si>
    <t>황윤정</t>
  </si>
  <si>
    <t>레드캐럿</t>
  </si>
  <si>
    <t>brownkaki99@gmail.com</t>
  </si>
  <si>
    <t>04808</t>
  </si>
  <si>
    <t>성동구 자동차시장1길 73</t>
  </si>
  <si>
    <t>010-3304-9122</t>
  </si>
  <si>
    <t>F</t>
  </si>
  <si>
    <t>M</t>
  </si>
  <si>
    <t>정은빈</t>
  </si>
  <si>
    <t>010-2345-6789</t>
  </si>
  <si>
    <t>06611</t>
  </si>
  <si>
    <t>서울 서초구 서초대로77길 54 서초더블유타워 13층</t>
  </si>
  <si>
    <t>bbini1109@gmail.com</t>
  </si>
  <si>
    <t>안준혁</t>
  </si>
  <si>
    <t>010-3456-7890</t>
  </si>
  <si>
    <t>11670</t>
  </si>
  <si>
    <t>경기 의정부시 신흥로258번길 25 해태프라자 2층 이젠컴퓨터아트학원</t>
  </si>
  <si>
    <t>slswk59@naver.com</t>
  </si>
  <si>
    <t>조현수</t>
  </si>
  <si>
    <t>010-4567-8901</t>
  </si>
  <si>
    <t>03190</t>
  </si>
  <si>
    <t>서울 종로구 종로 78 미려빌딩 6층 이젠아카데미컴퓨터학원</t>
  </si>
  <si>
    <t>xmmzslla@naver.com</t>
  </si>
  <si>
    <t>김민승</t>
  </si>
  <si>
    <t>010-5678-9012</t>
  </si>
  <si>
    <t>10414</t>
  </si>
  <si>
    <t>경기 고양시 일산동구 중앙로 1193 마두법조빌딩 9층 이젠컴퓨터학원</t>
  </si>
  <si>
    <t>kimminseun</t>
  </si>
  <si>
    <t>kimminseun@naver.com</t>
  </si>
  <si>
    <t>이젠컴</t>
  </si>
  <si>
    <t>010-6789-0123</t>
  </si>
  <si>
    <t>08754</t>
  </si>
  <si>
    <t>서울 관악구 신림로 340</t>
  </si>
  <si>
    <t>ezencom@gmail.com</t>
  </si>
  <si>
    <t>C</t>
  </si>
  <si>
    <t>유저일</t>
  </si>
  <si>
    <t>010-7890-1234</t>
  </si>
  <si>
    <t>13364</t>
  </si>
  <si>
    <t>경기 성남시 중원구 광명로 4</t>
  </si>
  <si>
    <t>user01@gmail.com</t>
  </si>
  <si>
    <t>유저이</t>
  </si>
  <si>
    <t>010-8901-2345</t>
  </si>
  <si>
    <t>07222</t>
  </si>
  <si>
    <t>서울 영등포구 당산로49길 4 태인빌딩 1F 이젠아카데미컴퓨터학원</t>
  </si>
  <si>
    <t>user02@gmail.com</t>
  </si>
  <si>
    <t>유저삼</t>
  </si>
  <si>
    <t>010-9012-3456</t>
  </si>
  <si>
    <t>08290</t>
  </si>
  <si>
    <t>서울 구로구 공원로 83 4층</t>
  </si>
  <si>
    <t>user03@gmail.com</t>
  </si>
  <si>
    <t>유저사</t>
  </si>
  <si>
    <t>010-0123-4567</t>
  </si>
  <si>
    <t>13618</t>
  </si>
  <si>
    <t>경기 성남시 분당구 돌마로 73 우방코아 7층</t>
  </si>
  <si>
    <t>user04</t>
  </si>
  <si>
    <t>user04@gmail.com</t>
  </si>
  <si>
    <t>INSERT INTO cart VALUES(cart_key_seq.nextval, 1, 13500, to_char(sysdate,'YYYY-MM-DD HH24:mi:SS'), null, 1, 'hyjyibu');</t>
  </si>
  <si>
    <t>INSERT INTO orders VALUES(or_key_seq.nextval, 2, 27000, to_char(sysdate,'YYYY-MM-DD HH24:mi:SS'), null, 1, 'hyjyibu');</t>
  </si>
  <si>
    <t>INSERT INTO wishVALUES(wish_key_seq.nextval, to_char(sysdate,'YYYY-MM-DD HH24:mi:SS'), null,1,'hyjyibu');</t>
  </si>
  <si>
    <t>INSERT INTO or_detail VALUES(or_detail_key_seq.nextval, 2, 27000, 1,1);</t>
  </si>
  <si>
    <t>user04</t>
    <phoneticPr fontId="6" type="noConversion"/>
  </si>
  <si>
    <t>xmmzslla</t>
    <phoneticPr fontId="6" type="noConversion"/>
  </si>
  <si>
    <t>user_pass</t>
    <phoneticPr fontId="6" type="noConversion"/>
  </si>
  <si>
    <t>id</t>
    <phoneticPr fontId="6" type="noConversion"/>
  </si>
  <si>
    <t>user_name</t>
    <phoneticPr fontId="6" type="noConversion"/>
  </si>
  <si>
    <t>nick_name</t>
    <phoneticPr fontId="6" type="noConversion"/>
  </si>
  <si>
    <t>email</t>
    <phoneticPr fontId="6" type="noConversion"/>
  </si>
  <si>
    <t xml:space="preserve"> </t>
    <phoneticPr fontId="6" type="noConversion"/>
  </si>
  <si>
    <t>post</t>
    <phoneticPr fontId="6" type="noConversion"/>
  </si>
  <si>
    <t>address</t>
    <phoneticPr fontId="6" type="noConversion"/>
  </si>
  <si>
    <t>phone</t>
    <phoneticPr fontId="6" type="noConversion"/>
  </si>
  <si>
    <t>date_of_birthday</t>
    <phoneticPr fontId="6" type="noConversion"/>
  </si>
  <si>
    <t>gender</t>
    <phoneticPr fontId="6" type="noConversion"/>
  </si>
  <si>
    <t>user_type</t>
    <phoneticPr fontId="6" type="noConversion"/>
  </si>
  <si>
    <t>hihi</t>
    <phoneticPr fontId="6" type="noConversion"/>
  </si>
  <si>
    <t>hehe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</si>
</sst>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yyyy\-mm\-dd"/>
  </numFmts>
  <fonts count="10">
    <font>
      <sz val="12"/>
      <color theme="1"/>
      <name val="Calibri"/>
      <scheme val="minor"/>
    </font>
    <font>
      <sz val="12"/>
      <color theme="1"/>
      <name val="Malgun Gothic"/>
      <family val="3"/>
      <charset val="129"/>
    </font>
    <font>
      <sz val="12"/>
      <color theme="1"/>
      <name val="Calibri"/>
    </font>
    <font>
      <u/>
      <sz val="12"/>
      <color theme="10"/>
      <name val="Malgun Gothic"/>
      <family val="3"/>
      <charset val="129"/>
    </font>
    <font>
      <u/>
      <sz val="12"/>
      <color theme="10"/>
      <name val="Malgun Gothic"/>
      <family val="3"/>
      <charset val="129"/>
    </font>
    <font>
      <sz val="12"/>
      <color theme="1"/>
      <name val="Calibri"/>
      <scheme val="minor"/>
    </font>
    <font>
      <sz val="8"/>
      <name val="Calibri"/>
      <family val="3"/>
      <charset val="129"/>
      <scheme val="minor"/>
    </font>
    <font>
      <sz val="12"/>
      <color theme="1"/>
      <name val="Calibri"/>
      <family val="2"/>
    </font>
    <font>
      <sz val="12"/>
      <color theme="1"/>
      <name val="맑은 고딕"/>
      <family val="3"/>
      <charset val="129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 wrapText="1"/>
    </xf>
    <xf numFmtId="177" fontId="4" fillId="3" borderId="1" xfId="0" applyNumberFormat="1" applyFont="1" applyFill="1" applyBorder="1" applyAlignment="1">
      <alignment vertical="center"/>
    </xf>
    <xf numFmtId="177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8" fontId="1" fillId="0" borderId="0" xfId="0" applyNumberFormat="1" applyFon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vertical="center"/>
    </xf>
    <xf numFmtId="178" fontId="1" fillId="0" borderId="0" xfId="0" applyNumberFormat="1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2" xfId="0" pivotButton="1" applyFont="1" applyBorder="1" applyAlignment="1">
      <alignment vertical="center"/>
    </xf>
    <xf numFmtId="0" fontId="0" fillId="0" borderId="11" xfId="0" pivotButton="1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조현수" refreshedDate="44997.781793981485" refreshedVersion="6" recordCount="481" xr:uid="{00000000-000A-0000-FFFF-FFFF00000000}">
  <cacheSource type="worksheet">
    <worksheetSource ref="AY1:BE482" sheet="DB데이터"/>
  </cacheSource>
  <cacheFields count="7">
    <cacheField name="오더상세번호" numFmtId="0">
      <sharedItems containsSemiMixedTypes="0" containsString="0" containsNumber="1" containsInteger="1" minValue="1" maxValue="481"/>
    </cacheField>
    <cacheField name="상품수량" numFmtId="0">
      <sharedItems containsSemiMixedTypes="0" containsString="0" containsNumber="1" containsInteger="1" minValue="1" maxValue="12" count="9">
        <n v="1"/>
        <n v="2"/>
        <n v="3"/>
        <n v="5"/>
        <n v="9"/>
        <n v="12"/>
        <n v="7"/>
        <n v="10"/>
        <n v="8"/>
      </sharedItems>
    </cacheField>
    <cacheField name="상품가격" numFmtId="0">
      <sharedItems containsSemiMixedTypes="0" containsString="0" containsNumber="1" containsInteger="1" minValue="2700" maxValue="81000"/>
    </cacheField>
    <cacheField name="오더번호" numFmtId="0">
      <sharedItems containsSemiMixedTypes="0" containsString="0" containsNumber="1" containsInteger="1" minValue="1" maxValue="50"/>
    </cacheField>
    <cacheField name="상품코드" numFmtId="0">
      <sharedItems containsSemiMixedTypes="0" containsString="0" containsNumber="1" containsInteger="1" minValue="1" maxValue="53" count="53">
        <n v="19"/>
        <n v="49"/>
        <n v="4"/>
        <n v="26"/>
        <n v="48"/>
        <n v="20"/>
        <n v="42"/>
        <n v="7"/>
        <n v="44"/>
        <n v="40"/>
        <n v="29"/>
        <n v="39"/>
        <n v="16"/>
        <n v="41"/>
        <n v="21"/>
        <n v="30"/>
        <n v="13"/>
        <n v="43"/>
        <n v="14"/>
        <n v="36"/>
        <n v="10"/>
        <n v="38"/>
        <n v="5"/>
        <n v="45"/>
        <n v="51"/>
        <n v="24"/>
        <n v="50"/>
        <n v="37"/>
        <n v="11"/>
        <n v="15"/>
        <n v="35"/>
        <n v="34"/>
        <n v="27"/>
        <n v="8"/>
        <n v="12"/>
        <n v="25"/>
        <n v="23"/>
        <n v="31"/>
        <n v="47"/>
        <n v="3"/>
        <n v="53"/>
        <n v="1"/>
        <n v="32"/>
        <n v="46"/>
        <n v="6"/>
        <n v="18"/>
        <n v="9"/>
        <n v="17"/>
        <n v="2"/>
        <n v="28"/>
        <n v="22"/>
        <n v="33"/>
        <n v="52"/>
      </sharedItems>
    </cacheField>
    <cacheField name="상품명" numFmtId="0">
      <sharedItems/>
    </cacheField>
    <cacheField name="아이디" numFmtId="0">
      <sharedItems count="7">
        <s v="user01"/>
        <s v="user02"/>
        <s v="bbini1109"/>
        <s v="xmmzslla"/>
        <s v="hyjyibu"/>
        <s v="user03"/>
        <s v="user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조현수" refreshedDate="44997.781794097224" refreshedVersion="6" recordCount="88" xr:uid="{00000000-000A-0000-FFFF-FFFF01000000}">
  <cacheSource type="worksheet">
    <worksheetSource ref="T1:X89" sheet="DB데이터"/>
  </cacheSource>
  <cacheFields count="5">
    <cacheField name="wish_key_x000a_(찜고유번호)" numFmtId="0">
      <sharedItems containsSemiMixedTypes="0" containsString="0" containsNumber="1" containsInteger="1" minValue="1" maxValue="88"/>
    </cacheField>
    <cacheField name="wish_reg_date" numFmtId="0">
      <sharedItems containsNonDate="0" containsString="0" containsBlank="1"/>
    </cacheField>
    <cacheField name="wish_del_date" numFmtId="0">
      <sharedItems containsNonDate="0" containsString="0" containsBlank="1"/>
    </cacheField>
    <cacheField name="pr_key_x000a_(상품 고유번호)" numFmtId="0">
      <sharedItems containsSemiMixedTypes="0" containsString="0" containsNumber="1" containsInteger="1" minValue="1" maxValue="53"/>
    </cacheField>
    <cacheField name="id_x000a_(회원id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n v="1"/>
    <x v="0"/>
    <n v="5670"/>
    <n v="1"/>
    <x v="0"/>
    <s v="워터멜론 캔디(50g)"/>
    <x v="0"/>
  </r>
  <r>
    <n v="2"/>
    <x v="1"/>
    <n v="6840"/>
    <n v="1"/>
    <x v="1"/>
    <s v="라즈베리 바닐라 아이스크림 스틱"/>
    <x v="0"/>
  </r>
  <r>
    <n v="3"/>
    <x v="0"/>
    <n v="7200"/>
    <n v="1"/>
    <x v="2"/>
    <s v="초콜렛쿠키"/>
    <x v="0"/>
  </r>
  <r>
    <n v="4"/>
    <x v="0"/>
    <n v="6300"/>
    <n v="1"/>
    <x v="3"/>
    <s v="크로아상 플레인(2개)"/>
    <x v="0"/>
  </r>
  <r>
    <n v="5"/>
    <x v="0"/>
    <n v="4230"/>
    <n v="1"/>
    <x v="4"/>
    <s v="하동 녹차 아이스크림(1개)"/>
    <x v="0"/>
  </r>
  <r>
    <n v="6"/>
    <x v="0"/>
    <n v="7560"/>
    <n v="1"/>
    <x v="5"/>
    <s v="유기농 쌀빵(3개)"/>
    <x v="0"/>
  </r>
  <r>
    <n v="7"/>
    <x v="0"/>
    <n v="7380"/>
    <n v="1"/>
    <x v="6"/>
    <s v="스틱 츄러스(4개)"/>
    <x v="0"/>
  </r>
  <r>
    <n v="8"/>
    <x v="0"/>
    <n v="2700"/>
    <n v="1"/>
    <x v="7"/>
    <s v="소금빵"/>
    <x v="0"/>
  </r>
  <r>
    <n v="9"/>
    <x v="0"/>
    <n v="34200"/>
    <n v="2"/>
    <x v="8"/>
    <s v="믹스 베리 타르트(홀)"/>
    <x v="0"/>
  </r>
  <r>
    <n v="10"/>
    <x v="0"/>
    <n v="7740"/>
    <n v="2"/>
    <x v="9"/>
    <s v="초코 시나몬 롤(2개)"/>
    <x v="0"/>
  </r>
  <r>
    <n v="11"/>
    <x v="0"/>
    <n v="21600"/>
    <n v="2"/>
    <x v="10"/>
    <s v="파운드 케이크 곡물(홀)"/>
    <x v="0"/>
  </r>
  <r>
    <n v="12"/>
    <x v="0"/>
    <n v="7200"/>
    <n v="2"/>
    <x v="2"/>
    <s v="초콜렛쿠키"/>
    <x v="0"/>
  </r>
  <r>
    <n v="13"/>
    <x v="0"/>
    <n v="13050"/>
    <n v="2"/>
    <x v="11"/>
    <s v="버터 쿠키(200g)"/>
    <x v="0"/>
  </r>
  <r>
    <n v="14"/>
    <x v="0"/>
    <n v="5400"/>
    <n v="2"/>
    <x v="12"/>
    <s v="믹스 캔디(딸기,파인애플,오렌지,사과)"/>
    <x v="0"/>
  </r>
  <r>
    <n v="15"/>
    <x v="1"/>
    <n v="30240"/>
    <n v="2"/>
    <x v="13"/>
    <s v="초코 르뱅 쿠키(8개)"/>
    <x v="0"/>
  </r>
  <r>
    <n v="16"/>
    <x v="2"/>
    <n v="21060"/>
    <n v="2"/>
    <x v="14"/>
    <s v="카카오 미니 돔 케이크(조각)"/>
    <x v="0"/>
  </r>
  <r>
    <n v="17"/>
    <x v="0"/>
    <n v="3870"/>
    <n v="2"/>
    <x v="15"/>
    <s v="커스터드 푸딩(1개)"/>
    <x v="0"/>
  </r>
  <r>
    <n v="18"/>
    <x v="0"/>
    <n v="9900"/>
    <n v="2"/>
    <x v="16"/>
    <s v="딸기 유자 찹쌀떡(4개)"/>
    <x v="0"/>
  </r>
  <r>
    <n v="19"/>
    <x v="0"/>
    <n v="6480"/>
    <n v="2"/>
    <x v="17"/>
    <s v="딸기쨈 쿠키(6개)"/>
    <x v="0"/>
  </r>
  <r>
    <n v="20"/>
    <x v="0"/>
    <n v="3150"/>
    <n v="2"/>
    <x v="18"/>
    <s v="메론빵(1개)"/>
    <x v="0"/>
  </r>
  <r>
    <n v="21"/>
    <x v="0"/>
    <n v="3150"/>
    <n v="2"/>
    <x v="19"/>
    <s v="초코 막대 사탕(3개)"/>
    <x v="0"/>
  </r>
  <r>
    <n v="22"/>
    <x v="0"/>
    <n v="4500"/>
    <n v="3"/>
    <x v="20"/>
    <s v="파운드 케이크 플레인(조각)"/>
    <x v="1"/>
  </r>
  <r>
    <n v="23"/>
    <x v="0"/>
    <n v="6030"/>
    <n v="3"/>
    <x v="21"/>
    <s v="민트 라임 캬라멜 크레페(조각)"/>
    <x v="1"/>
  </r>
  <r>
    <n v="24"/>
    <x v="0"/>
    <n v="7740"/>
    <n v="3"/>
    <x v="9"/>
    <s v="초코 시나몬 롤(2개)"/>
    <x v="1"/>
  </r>
  <r>
    <n v="25"/>
    <x v="0"/>
    <n v="8100"/>
    <n v="3"/>
    <x v="22"/>
    <s v="알록달록 아이스크림"/>
    <x v="1"/>
  </r>
  <r>
    <n v="26"/>
    <x v="0"/>
    <n v="6750"/>
    <n v="3"/>
    <x v="23"/>
    <s v="미니 크로아상 세트(초코,플레인,아몬드)"/>
    <x v="1"/>
  </r>
  <r>
    <n v="27"/>
    <x v="0"/>
    <n v="3420"/>
    <n v="4"/>
    <x v="1"/>
    <s v="라즈베리 바닐라 아이스크림 스틱"/>
    <x v="2"/>
  </r>
  <r>
    <n v="28"/>
    <x v="0"/>
    <n v="6480"/>
    <n v="4"/>
    <x v="17"/>
    <s v="딸기쨈 쿠키(6개)"/>
    <x v="2"/>
  </r>
  <r>
    <n v="29"/>
    <x v="0"/>
    <n v="2700"/>
    <n v="4"/>
    <x v="7"/>
    <s v="소금빵"/>
    <x v="2"/>
  </r>
  <r>
    <n v="30"/>
    <x v="0"/>
    <n v="12600"/>
    <n v="4"/>
    <x v="24"/>
    <s v="견과류 초콜릿(1판)"/>
    <x v="2"/>
  </r>
  <r>
    <n v="31"/>
    <x v="0"/>
    <n v="8550"/>
    <n v="4"/>
    <x v="25"/>
    <s v="에그 타르트(4개)"/>
    <x v="2"/>
  </r>
  <r>
    <n v="32"/>
    <x v="0"/>
    <n v="6030"/>
    <n v="4"/>
    <x v="26"/>
    <s v="시나몬 크레페 케이크(피스)"/>
    <x v="2"/>
  </r>
  <r>
    <n v="33"/>
    <x v="0"/>
    <n v="32400"/>
    <n v="4"/>
    <x v="27"/>
    <s v="크리미 단호박 파이(홀)"/>
    <x v="2"/>
  </r>
  <r>
    <n v="34"/>
    <x v="0"/>
    <n v="6120"/>
    <n v="5"/>
    <x v="28"/>
    <s v="스트로베리 치즈 케이크(조각)"/>
    <x v="3"/>
  </r>
  <r>
    <n v="35"/>
    <x v="0"/>
    <n v="4050"/>
    <n v="5"/>
    <x v="29"/>
    <s v="월넛 초코 브라우니(1개)"/>
    <x v="3"/>
  </r>
  <r>
    <n v="36"/>
    <x v="0"/>
    <n v="7200"/>
    <n v="5"/>
    <x v="30"/>
    <s v="초코 바른 마시멜로우(4개)"/>
    <x v="3"/>
  </r>
  <r>
    <n v="37"/>
    <x v="0"/>
    <n v="9450"/>
    <n v="6"/>
    <x v="31"/>
    <s v="밤 앙금 만쥬(6개)"/>
    <x v="0"/>
  </r>
  <r>
    <n v="38"/>
    <x v="0"/>
    <n v="7740"/>
    <n v="6"/>
    <x v="9"/>
    <s v="초코 시나몬 롤(2개)"/>
    <x v="0"/>
  </r>
  <r>
    <n v="39"/>
    <x v="0"/>
    <n v="6030"/>
    <n v="6"/>
    <x v="32"/>
    <s v="귀리 건강빵"/>
    <x v="0"/>
  </r>
  <r>
    <n v="40"/>
    <x v="0"/>
    <n v="13050"/>
    <n v="6"/>
    <x v="11"/>
    <s v="버터 쿠키(200g)"/>
    <x v="0"/>
  </r>
  <r>
    <n v="41"/>
    <x v="0"/>
    <n v="4050"/>
    <n v="6"/>
    <x v="33"/>
    <s v="치아씨드 요거트(1개)"/>
    <x v="0"/>
  </r>
  <r>
    <n v="42"/>
    <x v="0"/>
    <n v="17100"/>
    <n v="6"/>
    <x v="34"/>
    <s v="화이트 초콜릿(200g)"/>
    <x v="0"/>
  </r>
  <r>
    <n v="43"/>
    <x v="0"/>
    <n v="6750"/>
    <n v="6"/>
    <x v="23"/>
    <s v="미니 크로아상 세트(초코,플레인,아몬드)"/>
    <x v="0"/>
  </r>
  <r>
    <n v="44"/>
    <x v="0"/>
    <n v="7200"/>
    <n v="6"/>
    <x v="30"/>
    <s v="초코 바른 마시멜로우(4개)"/>
    <x v="0"/>
  </r>
  <r>
    <n v="45"/>
    <x v="0"/>
    <n v="3150"/>
    <n v="6"/>
    <x v="19"/>
    <s v="초코 막대 사탕(3개)"/>
    <x v="0"/>
  </r>
  <r>
    <n v="46"/>
    <x v="0"/>
    <n v="32400"/>
    <n v="6"/>
    <x v="27"/>
    <s v="크리미 단호박 파이(홀)"/>
    <x v="0"/>
  </r>
  <r>
    <n v="47"/>
    <x v="0"/>
    <n v="8100"/>
    <n v="6"/>
    <x v="22"/>
    <s v="알록달록 아이스크림"/>
    <x v="0"/>
  </r>
  <r>
    <n v="48"/>
    <x v="3"/>
    <n v="49500"/>
    <n v="6"/>
    <x v="16"/>
    <s v="딸기 유자 찹쌀떡(4개)"/>
    <x v="0"/>
  </r>
  <r>
    <n v="49"/>
    <x v="0"/>
    <n v="7560"/>
    <n v="6"/>
    <x v="35"/>
    <s v="커피 한스푼(200g)"/>
    <x v="0"/>
  </r>
  <r>
    <n v="50"/>
    <x v="0"/>
    <n v="6480"/>
    <n v="6"/>
    <x v="36"/>
    <s v="베리 다크 초콜릿(50g)"/>
    <x v="0"/>
  </r>
  <r>
    <n v="51"/>
    <x v="0"/>
    <n v="3330"/>
    <n v="7"/>
    <x v="37"/>
    <s v="동글떡 녹차(4개)"/>
    <x v="2"/>
  </r>
  <r>
    <n v="52"/>
    <x v="0"/>
    <n v="7020"/>
    <n v="7"/>
    <x v="38"/>
    <s v="산딸기 치즈 케이크(조각)"/>
    <x v="2"/>
  </r>
  <r>
    <n v="53"/>
    <x v="0"/>
    <n v="10800"/>
    <n v="7"/>
    <x v="39"/>
    <s v="벨기에 와플세트"/>
    <x v="2"/>
  </r>
  <r>
    <n v="54"/>
    <x v="4"/>
    <n v="24300"/>
    <n v="7"/>
    <x v="7"/>
    <s v="소금빵"/>
    <x v="2"/>
  </r>
  <r>
    <n v="55"/>
    <x v="0"/>
    <n v="15120"/>
    <n v="7"/>
    <x v="13"/>
    <s v="초코 르뱅 쿠키(8개)"/>
    <x v="2"/>
  </r>
  <r>
    <n v="56"/>
    <x v="0"/>
    <n v="21600"/>
    <n v="7"/>
    <x v="10"/>
    <s v="파운드 케이크 곡물(홀)"/>
    <x v="2"/>
  </r>
  <r>
    <n v="57"/>
    <x v="0"/>
    <n v="7020"/>
    <n v="7"/>
    <x v="40"/>
    <s v="커피맛 마카롱(3개)"/>
    <x v="2"/>
  </r>
  <r>
    <n v="58"/>
    <x v="0"/>
    <n v="8100"/>
    <n v="7"/>
    <x v="22"/>
    <s v="알록달록 아이스크림"/>
    <x v="2"/>
  </r>
  <r>
    <n v="59"/>
    <x v="0"/>
    <n v="13500"/>
    <n v="7"/>
    <x v="41"/>
    <s v="베리 까눌레"/>
    <x v="2"/>
  </r>
  <r>
    <n v="60"/>
    <x v="0"/>
    <n v="7740"/>
    <n v="8"/>
    <x v="9"/>
    <s v="초코 시나몬 롤(2개)"/>
    <x v="1"/>
  </r>
  <r>
    <n v="61"/>
    <x v="0"/>
    <n v="6120"/>
    <n v="8"/>
    <x v="28"/>
    <s v="스트로베리 치즈 케이크(조각)"/>
    <x v="1"/>
  </r>
  <r>
    <n v="62"/>
    <x v="0"/>
    <n v="6300"/>
    <n v="8"/>
    <x v="3"/>
    <s v="크로아상 플레인(2개)"/>
    <x v="1"/>
  </r>
  <r>
    <n v="63"/>
    <x v="0"/>
    <n v="32400"/>
    <n v="8"/>
    <x v="27"/>
    <s v="크리미 단호박 파이(홀)"/>
    <x v="1"/>
  </r>
  <r>
    <n v="64"/>
    <x v="0"/>
    <n v="7560"/>
    <n v="8"/>
    <x v="5"/>
    <s v="유기농 쌀빵(3개)"/>
    <x v="1"/>
  </r>
  <r>
    <n v="65"/>
    <x v="0"/>
    <n v="9450"/>
    <n v="8"/>
    <x v="31"/>
    <s v="밤 앙금 만쥬(6개)"/>
    <x v="1"/>
  </r>
  <r>
    <n v="66"/>
    <x v="0"/>
    <n v="4950"/>
    <n v="8"/>
    <x v="42"/>
    <s v="체다치즈 브레드(1개)"/>
    <x v="1"/>
  </r>
  <r>
    <n v="67"/>
    <x v="0"/>
    <n v="34200"/>
    <n v="8"/>
    <x v="8"/>
    <s v="믹스 베리 타르트(홀)"/>
    <x v="1"/>
  </r>
  <r>
    <n v="68"/>
    <x v="0"/>
    <n v="4500"/>
    <n v="8"/>
    <x v="20"/>
    <s v="파운드 케이크 플레인(조각)"/>
    <x v="1"/>
  </r>
  <r>
    <n v="69"/>
    <x v="0"/>
    <n v="10800"/>
    <n v="8"/>
    <x v="39"/>
    <s v="벨기에 와플세트"/>
    <x v="1"/>
  </r>
  <r>
    <n v="70"/>
    <x v="0"/>
    <n v="6750"/>
    <n v="8"/>
    <x v="23"/>
    <s v="미니 크로아상 세트(초코,플레인,아몬드)"/>
    <x v="1"/>
  </r>
  <r>
    <n v="71"/>
    <x v="0"/>
    <n v="3150"/>
    <n v="8"/>
    <x v="43"/>
    <s v="에스프레소 푸딩(1개)"/>
    <x v="1"/>
  </r>
  <r>
    <n v="72"/>
    <x v="0"/>
    <n v="6480"/>
    <n v="8"/>
    <x v="17"/>
    <s v="딸기쨈 쿠키(6개)"/>
    <x v="1"/>
  </r>
  <r>
    <n v="73"/>
    <x v="0"/>
    <n v="2700"/>
    <n v="8"/>
    <x v="7"/>
    <s v="소금빵"/>
    <x v="1"/>
  </r>
  <r>
    <n v="74"/>
    <x v="0"/>
    <n v="6750"/>
    <n v="8"/>
    <x v="44"/>
    <s v="그린티 마블 쿠키(100g)"/>
    <x v="1"/>
  </r>
  <r>
    <n v="75"/>
    <x v="0"/>
    <n v="6030"/>
    <n v="8"/>
    <x v="26"/>
    <s v="시나몬 크레페 케이크(피스)"/>
    <x v="1"/>
  </r>
  <r>
    <n v="76"/>
    <x v="0"/>
    <n v="12600"/>
    <n v="8"/>
    <x v="24"/>
    <s v="견과류 초콜릿(1판)"/>
    <x v="1"/>
  </r>
  <r>
    <n v="77"/>
    <x v="0"/>
    <n v="5220"/>
    <n v="8"/>
    <x v="45"/>
    <s v="스마일 캔디(50g)"/>
    <x v="1"/>
  </r>
  <r>
    <n v="78"/>
    <x v="0"/>
    <n v="3330"/>
    <n v="8"/>
    <x v="37"/>
    <s v="동글떡 녹차(4개)"/>
    <x v="1"/>
  </r>
  <r>
    <n v="79"/>
    <x v="0"/>
    <n v="3150"/>
    <n v="8"/>
    <x v="19"/>
    <s v="초코 막대 사탕(3개)"/>
    <x v="1"/>
  </r>
  <r>
    <n v="80"/>
    <x v="0"/>
    <n v="3870"/>
    <n v="8"/>
    <x v="15"/>
    <s v="커스터드 푸딩(1개)"/>
    <x v="1"/>
  </r>
  <r>
    <n v="81"/>
    <x v="0"/>
    <n v="17100"/>
    <n v="8"/>
    <x v="34"/>
    <s v="화이트 초콜릿(200g)"/>
    <x v="1"/>
  </r>
  <r>
    <n v="82"/>
    <x v="0"/>
    <n v="5850"/>
    <n v="8"/>
    <x v="46"/>
    <s v="단호박 파이(조각)"/>
    <x v="1"/>
  </r>
  <r>
    <n v="83"/>
    <x v="0"/>
    <n v="7020"/>
    <n v="8"/>
    <x v="40"/>
    <s v="커피맛 마카롱(3개)"/>
    <x v="1"/>
  </r>
  <r>
    <n v="84"/>
    <x v="0"/>
    <n v="8550"/>
    <n v="8"/>
    <x v="25"/>
    <s v="에그 타르트(4개)"/>
    <x v="1"/>
  </r>
  <r>
    <n v="85"/>
    <x v="0"/>
    <n v="2700"/>
    <n v="9"/>
    <x v="7"/>
    <s v="소금빵"/>
    <x v="4"/>
  </r>
  <r>
    <n v="86"/>
    <x v="0"/>
    <n v="3330"/>
    <n v="9"/>
    <x v="37"/>
    <s v="동글떡 녹차(4개)"/>
    <x v="4"/>
  </r>
  <r>
    <n v="87"/>
    <x v="0"/>
    <n v="6030"/>
    <n v="9"/>
    <x v="32"/>
    <s v="귀리 건강빵"/>
    <x v="4"/>
  </r>
  <r>
    <n v="88"/>
    <x v="0"/>
    <n v="9450"/>
    <n v="9"/>
    <x v="31"/>
    <s v="밤 앙금 만쥬(6개)"/>
    <x v="4"/>
  </r>
  <r>
    <n v="89"/>
    <x v="0"/>
    <n v="32400"/>
    <n v="9"/>
    <x v="27"/>
    <s v="크리미 단호박 파이(홀)"/>
    <x v="4"/>
  </r>
  <r>
    <n v="90"/>
    <x v="0"/>
    <n v="4500"/>
    <n v="9"/>
    <x v="20"/>
    <s v="파운드 케이크 플레인(조각)"/>
    <x v="4"/>
  </r>
  <r>
    <n v="91"/>
    <x v="0"/>
    <n v="6480"/>
    <n v="9"/>
    <x v="36"/>
    <s v="베리 다크 초콜릿(50g)"/>
    <x v="4"/>
  </r>
  <r>
    <n v="92"/>
    <x v="0"/>
    <n v="8100"/>
    <n v="9"/>
    <x v="22"/>
    <s v="알록달록 아이스크림"/>
    <x v="4"/>
  </r>
  <r>
    <n v="93"/>
    <x v="0"/>
    <n v="4050"/>
    <n v="9"/>
    <x v="29"/>
    <s v="월넛 초코 브라우니(1개)"/>
    <x v="4"/>
  </r>
  <r>
    <n v="94"/>
    <x v="0"/>
    <n v="6750"/>
    <n v="9"/>
    <x v="47"/>
    <s v="믹스 젤리(80g)"/>
    <x v="4"/>
  </r>
  <r>
    <n v="95"/>
    <x v="0"/>
    <n v="6030"/>
    <n v="10"/>
    <x v="26"/>
    <s v="시나몬 크레페 케이크(피스)"/>
    <x v="4"/>
  </r>
  <r>
    <n v="96"/>
    <x v="0"/>
    <n v="8100"/>
    <n v="10"/>
    <x v="22"/>
    <s v="알록달록 아이스크림"/>
    <x v="4"/>
  </r>
  <r>
    <n v="97"/>
    <x v="0"/>
    <n v="8550"/>
    <n v="10"/>
    <x v="25"/>
    <s v="에그 타르트(4개)"/>
    <x v="4"/>
  </r>
  <r>
    <n v="98"/>
    <x v="0"/>
    <n v="5400"/>
    <n v="10"/>
    <x v="12"/>
    <s v="믹스 캔디(딸기,파인애플,오렌지,사과)"/>
    <x v="4"/>
  </r>
  <r>
    <n v="99"/>
    <x v="0"/>
    <n v="4050"/>
    <n v="10"/>
    <x v="29"/>
    <s v="월넛 초코 브라우니(1개)"/>
    <x v="4"/>
  </r>
  <r>
    <n v="100"/>
    <x v="0"/>
    <n v="7020"/>
    <n v="10"/>
    <x v="38"/>
    <s v="산딸기 치즈 케이크(조각)"/>
    <x v="4"/>
  </r>
  <r>
    <n v="101"/>
    <x v="0"/>
    <n v="6750"/>
    <n v="10"/>
    <x v="47"/>
    <s v="믹스 젤리(80g)"/>
    <x v="4"/>
  </r>
  <r>
    <n v="102"/>
    <x v="0"/>
    <n v="3870"/>
    <n v="10"/>
    <x v="15"/>
    <s v="커스터드 푸딩(1개)"/>
    <x v="4"/>
  </r>
  <r>
    <n v="103"/>
    <x v="2"/>
    <n v="9450"/>
    <n v="10"/>
    <x v="18"/>
    <s v="메론빵(1개)"/>
    <x v="4"/>
  </r>
  <r>
    <n v="104"/>
    <x v="0"/>
    <n v="7560"/>
    <n v="10"/>
    <x v="5"/>
    <s v="유기농 쌀빵(3개)"/>
    <x v="4"/>
  </r>
  <r>
    <n v="105"/>
    <x v="0"/>
    <n v="3150"/>
    <n v="11"/>
    <x v="19"/>
    <s v="초코 막대 사탕(3개)"/>
    <x v="3"/>
  </r>
  <r>
    <n v="106"/>
    <x v="0"/>
    <n v="10800"/>
    <n v="11"/>
    <x v="39"/>
    <s v="벨기에 와플세트"/>
    <x v="3"/>
  </r>
  <r>
    <n v="107"/>
    <x v="0"/>
    <n v="3870"/>
    <n v="11"/>
    <x v="15"/>
    <s v="커스터드 푸딩(1개)"/>
    <x v="3"/>
  </r>
  <r>
    <n v="108"/>
    <x v="0"/>
    <n v="6480"/>
    <n v="11"/>
    <x v="36"/>
    <s v="베리 다크 초콜릿(50g)"/>
    <x v="3"/>
  </r>
  <r>
    <n v="109"/>
    <x v="0"/>
    <n v="7560"/>
    <n v="11"/>
    <x v="35"/>
    <s v="커피 한스푼(200g)"/>
    <x v="3"/>
  </r>
  <r>
    <n v="110"/>
    <x v="0"/>
    <n v="6030"/>
    <n v="12"/>
    <x v="21"/>
    <s v="민트 라임 캬라멜 크레페(조각)"/>
    <x v="1"/>
  </r>
  <r>
    <n v="111"/>
    <x v="0"/>
    <n v="7020"/>
    <n v="12"/>
    <x v="38"/>
    <s v="산딸기 치즈 케이크(조각)"/>
    <x v="1"/>
  </r>
  <r>
    <n v="112"/>
    <x v="0"/>
    <n v="4230"/>
    <n v="12"/>
    <x v="4"/>
    <s v="하동 녹차 아이스크림(1개)"/>
    <x v="1"/>
  </r>
  <r>
    <n v="113"/>
    <x v="0"/>
    <n v="7020"/>
    <n v="12"/>
    <x v="14"/>
    <s v="카카오 미니 돔 케이크(조각)"/>
    <x v="1"/>
  </r>
  <r>
    <n v="114"/>
    <x v="0"/>
    <n v="3870"/>
    <n v="12"/>
    <x v="15"/>
    <s v="커스터드 푸딩(1개)"/>
    <x v="1"/>
  </r>
  <r>
    <n v="115"/>
    <x v="0"/>
    <n v="6030"/>
    <n v="12"/>
    <x v="26"/>
    <s v="시나몬 크레페 케이크(피스)"/>
    <x v="1"/>
  </r>
  <r>
    <n v="116"/>
    <x v="0"/>
    <n v="6030"/>
    <n v="12"/>
    <x v="32"/>
    <s v="귀리 건강빵"/>
    <x v="1"/>
  </r>
  <r>
    <n v="117"/>
    <x v="0"/>
    <n v="7020"/>
    <n v="12"/>
    <x v="40"/>
    <s v="커피맛 마카롱(3개)"/>
    <x v="1"/>
  </r>
  <r>
    <n v="118"/>
    <x v="3"/>
    <n v="81000"/>
    <n v="12"/>
    <x v="48"/>
    <s v="크로와상 초코도넛"/>
    <x v="1"/>
  </r>
  <r>
    <n v="119"/>
    <x v="0"/>
    <n v="13500"/>
    <n v="13"/>
    <x v="41"/>
    <s v="베리 까눌레"/>
    <x v="4"/>
  </r>
  <r>
    <n v="120"/>
    <x v="0"/>
    <n v="7020"/>
    <n v="13"/>
    <x v="40"/>
    <s v="커피맛 마카롱(3개)"/>
    <x v="4"/>
  </r>
  <r>
    <n v="121"/>
    <x v="0"/>
    <n v="10800"/>
    <n v="13"/>
    <x v="39"/>
    <s v="벨기에 와플세트"/>
    <x v="4"/>
  </r>
  <r>
    <n v="122"/>
    <x v="0"/>
    <n v="7200"/>
    <n v="14"/>
    <x v="2"/>
    <s v="초콜렛쿠키"/>
    <x v="5"/>
  </r>
  <r>
    <n v="123"/>
    <x v="0"/>
    <n v="16200"/>
    <n v="14"/>
    <x v="48"/>
    <s v="크로와상 초코도넛"/>
    <x v="5"/>
  </r>
  <r>
    <n v="124"/>
    <x v="0"/>
    <n v="7020"/>
    <n v="14"/>
    <x v="14"/>
    <s v="카카오 미니 돔 케이크(조각)"/>
    <x v="5"/>
  </r>
  <r>
    <n v="125"/>
    <x v="0"/>
    <n v="7560"/>
    <n v="14"/>
    <x v="35"/>
    <s v="커피 한스푼(200g)"/>
    <x v="5"/>
  </r>
  <r>
    <n v="126"/>
    <x v="0"/>
    <n v="7740"/>
    <n v="14"/>
    <x v="9"/>
    <s v="초코 시나몬 롤(2개)"/>
    <x v="5"/>
  </r>
  <r>
    <n v="127"/>
    <x v="0"/>
    <n v="4500"/>
    <n v="15"/>
    <x v="20"/>
    <s v="파운드 케이크 플레인(조각)"/>
    <x v="4"/>
  </r>
  <r>
    <n v="128"/>
    <x v="0"/>
    <n v="5400"/>
    <n v="15"/>
    <x v="12"/>
    <s v="믹스 캔디(딸기,파인애플,오렌지,사과)"/>
    <x v="4"/>
  </r>
  <r>
    <n v="129"/>
    <x v="1"/>
    <n v="13500"/>
    <n v="15"/>
    <x v="47"/>
    <s v="믹스 젤리(80g)"/>
    <x v="4"/>
  </r>
  <r>
    <n v="130"/>
    <x v="0"/>
    <n v="12600"/>
    <n v="16"/>
    <x v="24"/>
    <s v="견과류 초콜릿(1판)"/>
    <x v="1"/>
  </r>
  <r>
    <n v="131"/>
    <x v="0"/>
    <n v="7200"/>
    <n v="16"/>
    <x v="2"/>
    <s v="초콜렛쿠키"/>
    <x v="1"/>
  </r>
  <r>
    <n v="132"/>
    <x v="0"/>
    <n v="9900"/>
    <n v="16"/>
    <x v="16"/>
    <s v="딸기 유자 찹쌀떡(4개)"/>
    <x v="1"/>
  </r>
  <r>
    <n v="133"/>
    <x v="0"/>
    <n v="6480"/>
    <n v="16"/>
    <x v="36"/>
    <s v="베리 다크 초콜릿(50g)"/>
    <x v="1"/>
  </r>
  <r>
    <n v="134"/>
    <x v="0"/>
    <n v="2700"/>
    <n v="17"/>
    <x v="7"/>
    <s v="소금빵"/>
    <x v="1"/>
  </r>
  <r>
    <n v="135"/>
    <x v="0"/>
    <n v="6030"/>
    <n v="17"/>
    <x v="26"/>
    <s v="시나몬 크레페 케이크(피스)"/>
    <x v="1"/>
  </r>
  <r>
    <n v="136"/>
    <x v="0"/>
    <n v="6120"/>
    <n v="17"/>
    <x v="28"/>
    <s v="스트로베리 치즈 케이크(조각)"/>
    <x v="1"/>
  </r>
  <r>
    <n v="137"/>
    <x v="0"/>
    <n v="7380"/>
    <n v="17"/>
    <x v="6"/>
    <s v="스틱 츄러스(4개)"/>
    <x v="1"/>
  </r>
  <r>
    <n v="138"/>
    <x v="0"/>
    <n v="4050"/>
    <n v="17"/>
    <x v="33"/>
    <s v="치아씨드 요거트(1개)"/>
    <x v="1"/>
  </r>
  <r>
    <n v="139"/>
    <x v="0"/>
    <n v="7200"/>
    <n v="17"/>
    <x v="2"/>
    <s v="초콜렛쿠키"/>
    <x v="1"/>
  </r>
  <r>
    <n v="140"/>
    <x v="0"/>
    <n v="9900"/>
    <n v="18"/>
    <x v="49"/>
    <s v="바닐라빈 마카롱(4개)"/>
    <x v="2"/>
  </r>
  <r>
    <n v="141"/>
    <x v="0"/>
    <n v="6300"/>
    <n v="18"/>
    <x v="3"/>
    <s v="크로아상 플레인(2개)"/>
    <x v="2"/>
  </r>
  <r>
    <n v="142"/>
    <x v="0"/>
    <n v="6480"/>
    <n v="18"/>
    <x v="17"/>
    <s v="딸기쨈 쿠키(6개)"/>
    <x v="2"/>
  </r>
  <r>
    <n v="143"/>
    <x v="0"/>
    <n v="5850"/>
    <n v="19"/>
    <x v="46"/>
    <s v="단호박 파이(조각)"/>
    <x v="0"/>
  </r>
  <r>
    <n v="144"/>
    <x v="0"/>
    <n v="7020"/>
    <n v="19"/>
    <x v="38"/>
    <s v="산딸기 치즈 케이크(조각)"/>
    <x v="0"/>
  </r>
  <r>
    <n v="145"/>
    <x v="0"/>
    <n v="13500"/>
    <n v="19"/>
    <x v="41"/>
    <s v="베리 까눌레"/>
    <x v="0"/>
  </r>
  <r>
    <n v="146"/>
    <x v="0"/>
    <n v="15120"/>
    <n v="19"/>
    <x v="13"/>
    <s v="초코 르뱅 쿠키(8개)"/>
    <x v="0"/>
  </r>
  <r>
    <n v="147"/>
    <x v="0"/>
    <n v="6480"/>
    <n v="19"/>
    <x v="36"/>
    <s v="베리 다크 초콜릿(50g)"/>
    <x v="0"/>
  </r>
  <r>
    <n v="148"/>
    <x v="0"/>
    <n v="4050"/>
    <n v="19"/>
    <x v="33"/>
    <s v="치아씨드 요거트(1개)"/>
    <x v="0"/>
  </r>
  <r>
    <n v="149"/>
    <x v="0"/>
    <n v="6480"/>
    <n v="20"/>
    <x v="36"/>
    <s v="베리 다크 초콜릿(50g)"/>
    <x v="2"/>
  </r>
  <r>
    <n v="150"/>
    <x v="0"/>
    <n v="9900"/>
    <n v="20"/>
    <x v="49"/>
    <s v="바닐라빈 마카롱(4개)"/>
    <x v="2"/>
  </r>
  <r>
    <n v="151"/>
    <x v="0"/>
    <n v="21600"/>
    <n v="20"/>
    <x v="10"/>
    <s v="파운드 케이크 곡물(홀)"/>
    <x v="2"/>
  </r>
  <r>
    <n v="152"/>
    <x v="0"/>
    <n v="5670"/>
    <n v="20"/>
    <x v="0"/>
    <s v="워터멜론 캔디(50g)"/>
    <x v="2"/>
  </r>
  <r>
    <n v="153"/>
    <x v="0"/>
    <n v="6750"/>
    <n v="20"/>
    <x v="47"/>
    <s v="믹스 젤리(80g)"/>
    <x v="2"/>
  </r>
  <r>
    <n v="154"/>
    <x v="0"/>
    <n v="7560"/>
    <n v="20"/>
    <x v="5"/>
    <s v="유기농 쌀빵(3개)"/>
    <x v="2"/>
  </r>
  <r>
    <n v="155"/>
    <x v="0"/>
    <n v="17100"/>
    <n v="20"/>
    <x v="34"/>
    <s v="화이트 초콜릿(200g)"/>
    <x v="2"/>
  </r>
  <r>
    <n v="156"/>
    <x v="0"/>
    <n v="4050"/>
    <n v="21"/>
    <x v="29"/>
    <s v="월넛 초코 브라우니(1개)"/>
    <x v="5"/>
  </r>
  <r>
    <n v="157"/>
    <x v="1"/>
    <n v="11700"/>
    <n v="21"/>
    <x v="46"/>
    <s v="단호박 파이(조각)"/>
    <x v="5"/>
  </r>
  <r>
    <n v="158"/>
    <x v="0"/>
    <n v="10800"/>
    <n v="21"/>
    <x v="39"/>
    <s v="벨기에 와플세트"/>
    <x v="5"/>
  </r>
  <r>
    <n v="159"/>
    <x v="0"/>
    <n v="7200"/>
    <n v="21"/>
    <x v="2"/>
    <s v="초콜렛쿠키"/>
    <x v="5"/>
  </r>
  <r>
    <n v="160"/>
    <x v="0"/>
    <n v="6030"/>
    <n v="21"/>
    <x v="26"/>
    <s v="시나몬 크레페 케이크(피스)"/>
    <x v="5"/>
  </r>
  <r>
    <n v="161"/>
    <x v="0"/>
    <n v="6030"/>
    <n v="21"/>
    <x v="32"/>
    <s v="귀리 건강빵"/>
    <x v="5"/>
  </r>
  <r>
    <n v="162"/>
    <x v="0"/>
    <n v="6120"/>
    <n v="21"/>
    <x v="28"/>
    <s v="스트로베리 치즈 케이크(조각)"/>
    <x v="5"/>
  </r>
  <r>
    <n v="163"/>
    <x v="0"/>
    <n v="21600"/>
    <n v="21"/>
    <x v="10"/>
    <s v="파운드 케이크 곡물(홀)"/>
    <x v="5"/>
  </r>
  <r>
    <n v="164"/>
    <x v="0"/>
    <n v="7560"/>
    <n v="21"/>
    <x v="50"/>
    <s v="마시멜로 초코 슈(3개)"/>
    <x v="5"/>
  </r>
  <r>
    <n v="165"/>
    <x v="0"/>
    <n v="3150"/>
    <n v="21"/>
    <x v="19"/>
    <s v="초코 막대 사탕(3개)"/>
    <x v="5"/>
  </r>
  <r>
    <n v="166"/>
    <x v="0"/>
    <n v="5400"/>
    <n v="21"/>
    <x v="12"/>
    <s v="믹스 캔디(딸기,파인애플,오렌지,사과)"/>
    <x v="5"/>
  </r>
  <r>
    <n v="167"/>
    <x v="0"/>
    <n v="8100"/>
    <n v="21"/>
    <x v="22"/>
    <s v="알록달록 아이스크림"/>
    <x v="5"/>
  </r>
  <r>
    <n v="168"/>
    <x v="0"/>
    <n v="4500"/>
    <n v="21"/>
    <x v="20"/>
    <s v="파운드 케이크 플레인(조각)"/>
    <x v="5"/>
  </r>
  <r>
    <n v="169"/>
    <x v="0"/>
    <n v="3330"/>
    <n v="21"/>
    <x v="37"/>
    <s v="동글떡 녹차(4개)"/>
    <x v="5"/>
  </r>
  <r>
    <n v="170"/>
    <x v="0"/>
    <n v="7200"/>
    <n v="22"/>
    <x v="30"/>
    <s v="초코 바른 마시멜로우(4개)"/>
    <x v="0"/>
  </r>
  <r>
    <n v="171"/>
    <x v="0"/>
    <n v="7200"/>
    <n v="22"/>
    <x v="2"/>
    <s v="초콜렛쿠키"/>
    <x v="0"/>
  </r>
  <r>
    <n v="172"/>
    <x v="0"/>
    <n v="4050"/>
    <n v="22"/>
    <x v="33"/>
    <s v="치아씨드 요거트(1개)"/>
    <x v="0"/>
  </r>
  <r>
    <n v="173"/>
    <x v="0"/>
    <n v="12600"/>
    <n v="22"/>
    <x v="24"/>
    <s v="견과류 초콜릿(1판)"/>
    <x v="0"/>
  </r>
  <r>
    <n v="174"/>
    <x v="0"/>
    <n v="7020"/>
    <n v="23"/>
    <x v="14"/>
    <s v="카카오 미니 돔 케이크(조각)"/>
    <x v="0"/>
  </r>
  <r>
    <n v="175"/>
    <x v="0"/>
    <n v="13500"/>
    <n v="23"/>
    <x v="41"/>
    <s v="베리 까눌레"/>
    <x v="0"/>
  </r>
  <r>
    <n v="176"/>
    <x v="0"/>
    <n v="8010"/>
    <n v="23"/>
    <x v="51"/>
    <s v="미니 시나몬롤(6개)"/>
    <x v="0"/>
  </r>
  <r>
    <n v="177"/>
    <x v="0"/>
    <n v="6480"/>
    <n v="23"/>
    <x v="17"/>
    <s v="딸기쨈 쿠키(6개)"/>
    <x v="0"/>
  </r>
  <r>
    <n v="178"/>
    <x v="0"/>
    <n v="15120"/>
    <n v="23"/>
    <x v="13"/>
    <s v="초코 르뱅 쿠키(8개)"/>
    <x v="0"/>
  </r>
  <r>
    <n v="179"/>
    <x v="0"/>
    <n v="5850"/>
    <n v="23"/>
    <x v="46"/>
    <s v="단호박 파이(조각)"/>
    <x v="0"/>
  </r>
  <r>
    <n v="180"/>
    <x v="0"/>
    <n v="7200"/>
    <n v="24"/>
    <x v="2"/>
    <s v="초콜렛쿠키"/>
    <x v="4"/>
  </r>
  <r>
    <n v="181"/>
    <x v="0"/>
    <n v="5670"/>
    <n v="24"/>
    <x v="52"/>
    <s v="베리 요거트(1개)"/>
    <x v="4"/>
  </r>
  <r>
    <n v="182"/>
    <x v="0"/>
    <n v="7020"/>
    <n v="24"/>
    <x v="40"/>
    <s v="커피맛 마카롱(3개)"/>
    <x v="4"/>
  </r>
  <r>
    <n v="183"/>
    <x v="0"/>
    <n v="6480"/>
    <n v="24"/>
    <x v="36"/>
    <s v="베리 다크 초콜릿(50g)"/>
    <x v="4"/>
  </r>
  <r>
    <n v="184"/>
    <x v="0"/>
    <n v="7020"/>
    <n v="24"/>
    <x v="14"/>
    <s v="카카오 미니 돔 케이크(조각)"/>
    <x v="4"/>
  </r>
  <r>
    <n v="185"/>
    <x v="0"/>
    <n v="6300"/>
    <n v="24"/>
    <x v="3"/>
    <s v="크로아상 플레인(2개)"/>
    <x v="4"/>
  </r>
  <r>
    <n v="186"/>
    <x v="0"/>
    <n v="6030"/>
    <n v="24"/>
    <x v="26"/>
    <s v="시나몬 크레페 케이크(피스)"/>
    <x v="4"/>
  </r>
  <r>
    <n v="187"/>
    <x v="0"/>
    <n v="3870"/>
    <n v="24"/>
    <x v="15"/>
    <s v="커스터드 푸딩(1개)"/>
    <x v="4"/>
  </r>
  <r>
    <n v="188"/>
    <x v="0"/>
    <n v="8100"/>
    <n v="25"/>
    <x v="22"/>
    <s v="알록달록 아이스크림"/>
    <x v="0"/>
  </r>
  <r>
    <n v="189"/>
    <x v="0"/>
    <n v="6750"/>
    <n v="25"/>
    <x v="44"/>
    <s v="그린티 마블 쿠키(100g)"/>
    <x v="0"/>
  </r>
  <r>
    <n v="190"/>
    <x v="0"/>
    <n v="3150"/>
    <n v="25"/>
    <x v="43"/>
    <s v="에스프레소 푸딩(1개)"/>
    <x v="0"/>
  </r>
  <r>
    <n v="191"/>
    <x v="0"/>
    <n v="4050"/>
    <n v="25"/>
    <x v="33"/>
    <s v="치아씨드 요거트(1개)"/>
    <x v="0"/>
  </r>
  <r>
    <n v="192"/>
    <x v="0"/>
    <n v="17100"/>
    <n v="25"/>
    <x v="34"/>
    <s v="화이트 초콜릿(200g)"/>
    <x v="0"/>
  </r>
  <r>
    <n v="193"/>
    <x v="0"/>
    <n v="5400"/>
    <n v="25"/>
    <x v="12"/>
    <s v="믹스 캔디(딸기,파인애플,오렌지,사과)"/>
    <x v="0"/>
  </r>
  <r>
    <n v="194"/>
    <x v="3"/>
    <n v="33750"/>
    <n v="25"/>
    <x v="47"/>
    <s v="믹스 젤리(80g)"/>
    <x v="0"/>
  </r>
  <r>
    <n v="195"/>
    <x v="0"/>
    <n v="6030"/>
    <n v="25"/>
    <x v="32"/>
    <s v="귀리 건강빵"/>
    <x v="0"/>
  </r>
  <r>
    <n v="196"/>
    <x v="0"/>
    <n v="7200"/>
    <n v="25"/>
    <x v="30"/>
    <s v="초코 바른 마시멜로우(4개)"/>
    <x v="0"/>
  </r>
  <r>
    <n v="197"/>
    <x v="0"/>
    <n v="3420"/>
    <n v="25"/>
    <x v="1"/>
    <s v="라즈베리 바닐라 아이스크림 스틱"/>
    <x v="0"/>
  </r>
  <r>
    <n v="198"/>
    <x v="0"/>
    <n v="34200"/>
    <n v="26"/>
    <x v="8"/>
    <s v="믹스 베리 타르트(홀)"/>
    <x v="0"/>
  </r>
  <r>
    <n v="199"/>
    <x v="0"/>
    <n v="9450"/>
    <n v="26"/>
    <x v="31"/>
    <s v="밤 앙금 만쥬(6개)"/>
    <x v="0"/>
  </r>
  <r>
    <n v="200"/>
    <x v="0"/>
    <n v="4230"/>
    <n v="26"/>
    <x v="4"/>
    <s v="하동 녹차 아이스크림(1개)"/>
    <x v="0"/>
  </r>
  <r>
    <n v="201"/>
    <x v="0"/>
    <n v="10800"/>
    <n v="26"/>
    <x v="39"/>
    <s v="벨기에 와플세트"/>
    <x v="0"/>
  </r>
  <r>
    <n v="202"/>
    <x v="0"/>
    <n v="16200"/>
    <n v="27"/>
    <x v="48"/>
    <s v="크로와상 초코도넛"/>
    <x v="4"/>
  </r>
  <r>
    <n v="203"/>
    <x v="0"/>
    <n v="7200"/>
    <n v="27"/>
    <x v="30"/>
    <s v="초코 바른 마시멜로우(4개)"/>
    <x v="4"/>
  </r>
  <r>
    <n v="204"/>
    <x v="0"/>
    <n v="6030"/>
    <n v="27"/>
    <x v="26"/>
    <s v="시나몬 크레페 케이크(피스)"/>
    <x v="4"/>
  </r>
  <r>
    <n v="205"/>
    <x v="0"/>
    <n v="7560"/>
    <n v="27"/>
    <x v="50"/>
    <s v="마시멜로 초코 슈(3개)"/>
    <x v="4"/>
  </r>
  <r>
    <n v="206"/>
    <x v="0"/>
    <n v="3150"/>
    <n v="27"/>
    <x v="43"/>
    <s v="에스프레소 푸딩(1개)"/>
    <x v="4"/>
  </r>
  <r>
    <n v="207"/>
    <x v="0"/>
    <n v="13500"/>
    <n v="27"/>
    <x v="41"/>
    <s v="베리 까눌레"/>
    <x v="4"/>
  </r>
  <r>
    <n v="208"/>
    <x v="0"/>
    <n v="5670"/>
    <n v="27"/>
    <x v="52"/>
    <s v="베리 요거트(1개)"/>
    <x v="4"/>
  </r>
  <r>
    <n v="209"/>
    <x v="0"/>
    <n v="6750"/>
    <n v="28"/>
    <x v="44"/>
    <s v="그린티 마블 쿠키(100g)"/>
    <x v="5"/>
  </r>
  <r>
    <n v="210"/>
    <x v="2"/>
    <n v="21060"/>
    <n v="28"/>
    <x v="38"/>
    <s v="산딸기 치즈 케이크(조각)"/>
    <x v="5"/>
  </r>
  <r>
    <n v="211"/>
    <x v="0"/>
    <n v="3150"/>
    <n v="28"/>
    <x v="18"/>
    <s v="메론빵(1개)"/>
    <x v="5"/>
  </r>
  <r>
    <n v="212"/>
    <x v="0"/>
    <n v="9450"/>
    <n v="28"/>
    <x v="31"/>
    <s v="밤 앙금 만쥬(6개)"/>
    <x v="5"/>
  </r>
  <r>
    <n v="213"/>
    <x v="0"/>
    <n v="2700"/>
    <n v="28"/>
    <x v="7"/>
    <s v="소금빵"/>
    <x v="5"/>
  </r>
  <r>
    <n v="214"/>
    <x v="0"/>
    <n v="7560"/>
    <n v="29"/>
    <x v="5"/>
    <s v="유기농 쌀빵(3개)"/>
    <x v="1"/>
  </r>
  <r>
    <n v="215"/>
    <x v="0"/>
    <n v="5670"/>
    <n v="29"/>
    <x v="52"/>
    <s v="베리 요거트(1개)"/>
    <x v="1"/>
  </r>
  <r>
    <n v="216"/>
    <x v="0"/>
    <n v="3150"/>
    <n v="29"/>
    <x v="43"/>
    <s v="에스프레소 푸딩(1개)"/>
    <x v="1"/>
  </r>
  <r>
    <n v="217"/>
    <x v="0"/>
    <n v="6300"/>
    <n v="29"/>
    <x v="3"/>
    <s v="크로아상 플레인(2개)"/>
    <x v="1"/>
  </r>
  <r>
    <n v="218"/>
    <x v="0"/>
    <n v="16200"/>
    <n v="29"/>
    <x v="48"/>
    <s v="크로와상 초코도넛"/>
    <x v="1"/>
  </r>
  <r>
    <n v="219"/>
    <x v="0"/>
    <n v="7020"/>
    <n v="29"/>
    <x v="38"/>
    <s v="산딸기 치즈 케이크(조각)"/>
    <x v="1"/>
  </r>
  <r>
    <n v="220"/>
    <x v="0"/>
    <n v="3870"/>
    <n v="29"/>
    <x v="15"/>
    <s v="커스터드 푸딩(1개)"/>
    <x v="1"/>
  </r>
  <r>
    <n v="221"/>
    <x v="0"/>
    <n v="6750"/>
    <n v="30"/>
    <x v="44"/>
    <s v="그린티 마블 쿠키(100g)"/>
    <x v="2"/>
  </r>
  <r>
    <n v="222"/>
    <x v="5"/>
    <n v="70200"/>
    <n v="30"/>
    <x v="46"/>
    <s v="단호박 파이(조각)"/>
    <x v="2"/>
  </r>
  <r>
    <n v="223"/>
    <x v="0"/>
    <n v="7740"/>
    <n v="30"/>
    <x v="9"/>
    <s v="초코 시나몬 롤(2개)"/>
    <x v="2"/>
  </r>
  <r>
    <n v="224"/>
    <x v="0"/>
    <n v="9900"/>
    <n v="30"/>
    <x v="16"/>
    <s v="딸기 유자 찹쌀떡(4개)"/>
    <x v="2"/>
  </r>
  <r>
    <n v="225"/>
    <x v="0"/>
    <n v="6480"/>
    <n v="30"/>
    <x v="17"/>
    <s v="딸기쨈 쿠키(6개)"/>
    <x v="2"/>
  </r>
  <r>
    <n v="226"/>
    <x v="0"/>
    <n v="6030"/>
    <n v="30"/>
    <x v="21"/>
    <s v="민트 라임 캬라멜 크레페(조각)"/>
    <x v="2"/>
  </r>
  <r>
    <n v="227"/>
    <x v="0"/>
    <n v="7200"/>
    <n v="30"/>
    <x v="30"/>
    <s v="초코 바른 마시멜로우(4개)"/>
    <x v="2"/>
  </r>
  <r>
    <n v="228"/>
    <x v="0"/>
    <n v="4050"/>
    <n v="30"/>
    <x v="33"/>
    <s v="치아씨드 요거트(1개)"/>
    <x v="2"/>
  </r>
  <r>
    <n v="229"/>
    <x v="0"/>
    <n v="5670"/>
    <n v="30"/>
    <x v="0"/>
    <s v="워터멜론 캔디(50g)"/>
    <x v="2"/>
  </r>
  <r>
    <n v="230"/>
    <x v="0"/>
    <n v="6750"/>
    <n v="30"/>
    <x v="23"/>
    <s v="미니 크로아상 세트(초코,플레인,아몬드)"/>
    <x v="2"/>
  </r>
  <r>
    <n v="231"/>
    <x v="0"/>
    <n v="15120"/>
    <n v="31"/>
    <x v="13"/>
    <s v="초코 르뱅 쿠키(8개)"/>
    <x v="4"/>
  </r>
  <r>
    <n v="232"/>
    <x v="0"/>
    <n v="6480"/>
    <n v="31"/>
    <x v="36"/>
    <s v="베리 다크 초콜릿(50g)"/>
    <x v="4"/>
  </r>
  <r>
    <n v="233"/>
    <x v="0"/>
    <n v="12600"/>
    <n v="31"/>
    <x v="24"/>
    <s v="견과류 초콜릿(1판)"/>
    <x v="4"/>
  </r>
  <r>
    <n v="234"/>
    <x v="0"/>
    <n v="4230"/>
    <n v="31"/>
    <x v="4"/>
    <s v="하동 녹차 아이스크림(1개)"/>
    <x v="4"/>
  </r>
  <r>
    <n v="235"/>
    <x v="0"/>
    <n v="6030"/>
    <n v="31"/>
    <x v="32"/>
    <s v="귀리 건강빵"/>
    <x v="4"/>
  </r>
  <r>
    <n v="236"/>
    <x v="0"/>
    <n v="2700"/>
    <n v="31"/>
    <x v="7"/>
    <s v="소금빵"/>
    <x v="4"/>
  </r>
  <r>
    <n v="237"/>
    <x v="0"/>
    <n v="3870"/>
    <n v="31"/>
    <x v="15"/>
    <s v="커스터드 푸딩(1개)"/>
    <x v="4"/>
  </r>
  <r>
    <n v="238"/>
    <x v="2"/>
    <n v="9450"/>
    <n v="31"/>
    <x v="43"/>
    <s v="에스프레소 푸딩(1개)"/>
    <x v="4"/>
  </r>
  <r>
    <n v="239"/>
    <x v="0"/>
    <n v="7020"/>
    <n v="31"/>
    <x v="38"/>
    <s v="산딸기 치즈 케이크(조각)"/>
    <x v="4"/>
  </r>
  <r>
    <n v="240"/>
    <x v="0"/>
    <n v="6030"/>
    <n v="31"/>
    <x v="26"/>
    <s v="시나몬 크레페 케이크(피스)"/>
    <x v="4"/>
  </r>
  <r>
    <n v="241"/>
    <x v="0"/>
    <n v="6750"/>
    <n v="31"/>
    <x v="47"/>
    <s v="믹스 젤리(80g)"/>
    <x v="4"/>
  </r>
  <r>
    <n v="242"/>
    <x v="0"/>
    <n v="6480"/>
    <n v="31"/>
    <x v="17"/>
    <s v="딸기쨈 쿠키(6개)"/>
    <x v="4"/>
  </r>
  <r>
    <n v="243"/>
    <x v="0"/>
    <n v="32400"/>
    <n v="31"/>
    <x v="27"/>
    <s v="크리미 단호박 파이(홀)"/>
    <x v="4"/>
  </r>
  <r>
    <n v="244"/>
    <x v="0"/>
    <n v="9450"/>
    <n v="31"/>
    <x v="31"/>
    <s v="밤 앙금 만쥬(6개)"/>
    <x v="4"/>
  </r>
  <r>
    <n v="245"/>
    <x v="0"/>
    <n v="5670"/>
    <n v="32"/>
    <x v="0"/>
    <s v="워터멜론 캔디(50g)"/>
    <x v="0"/>
  </r>
  <r>
    <n v="246"/>
    <x v="0"/>
    <n v="9450"/>
    <n v="32"/>
    <x v="31"/>
    <s v="밤 앙금 만쥬(6개)"/>
    <x v="0"/>
  </r>
  <r>
    <n v="247"/>
    <x v="0"/>
    <n v="6030"/>
    <n v="32"/>
    <x v="21"/>
    <s v="민트 라임 캬라멜 크레페(조각)"/>
    <x v="0"/>
  </r>
  <r>
    <n v="248"/>
    <x v="0"/>
    <n v="6750"/>
    <n v="32"/>
    <x v="23"/>
    <s v="미니 크로아상 세트(초코,플레인,아몬드)"/>
    <x v="0"/>
  </r>
  <r>
    <n v="249"/>
    <x v="0"/>
    <n v="4050"/>
    <n v="32"/>
    <x v="29"/>
    <s v="월넛 초코 브라우니(1개)"/>
    <x v="0"/>
  </r>
  <r>
    <n v="250"/>
    <x v="0"/>
    <n v="5850"/>
    <n v="32"/>
    <x v="46"/>
    <s v="단호박 파이(조각)"/>
    <x v="0"/>
  </r>
  <r>
    <n v="251"/>
    <x v="0"/>
    <n v="7020"/>
    <n v="32"/>
    <x v="38"/>
    <s v="산딸기 치즈 케이크(조각)"/>
    <x v="0"/>
  </r>
  <r>
    <n v="252"/>
    <x v="0"/>
    <n v="7740"/>
    <n v="33"/>
    <x v="9"/>
    <s v="초코 시나몬 롤(2개)"/>
    <x v="4"/>
  </r>
  <r>
    <n v="253"/>
    <x v="0"/>
    <n v="12600"/>
    <n v="33"/>
    <x v="24"/>
    <s v="견과류 초콜릿(1판)"/>
    <x v="4"/>
  </r>
  <r>
    <n v="254"/>
    <x v="0"/>
    <n v="7200"/>
    <n v="33"/>
    <x v="2"/>
    <s v="초콜렛쿠키"/>
    <x v="4"/>
  </r>
  <r>
    <n v="255"/>
    <x v="0"/>
    <n v="16200"/>
    <n v="33"/>
    <x v="48"/>
    <s v="크로와상 초코도넛"/>
    <x v="4"/>
  </r>
  <r>
    <n v="256"/>
    <x v="0"/>
    <n v="7560"/>
    <n v="33"/>
    <x v="50"/>
    <s v="마시멜로 초코 슈(3개)"/>
    <x v="4"/>
  </r>
  <r>
    <n v="257"/>
    <x v="0"/>
    <n v="8550"/>
    <n v="33"/>
    <x v="25"/>
    <s v="에그 타르트(4개)"/>
    <x v="4"/>
  </r>
  <r>
    <n v="258"/>
    <x v="0"/>
    <n v="6480"/>
    <n v="34"/>
    <x v="36"/>
    <s v="베리 다크 초콜릿(50g)"/>
    <x v="2"/>
  </r>
  <r>
    <n v="259"/>
    <x v="0"/>
    <n v="6030"/>
    <n v="34"/>
    <x v="21"/>
    <s v="민트 라임 캬라멜 크레페(조각)"/>
    <x v="2"/>
  </r>
  <r>
    <n v="260"/>
    <x v="6"/>
    <n v="28350"/>
    <n v="34"/>
    <x v="29"/>
    <s v="월넛 초코 브라우니(1개)"/>
    <x v="2"/>
  </r>
  <r>
    <n v="261"/>
    <x v="0"/>
    <n v="3420"/>
    <n v="34"/>
    <x v="1"/>
    <s v="라즈베리 바닐라 아이스크림 스틱"/>
    <x v="2"/>
  </r>
  <r>
    <n v="262"/>
    <x v="0"/>
    <n v="7560"/>
    <n v="34"/>
    <x v="35"/>
    <s v="커피 한스푼(200g)"/>
    <x v="2"/>
  </r>
  <r>
    <n v="263"/>
    <x v="0"/>
    <n v="7020"/>
    <n v="34"/>
    <x v="14"/>
    <s v="카카오 미니 돔 케이크(조각)"/>
    <x v="2"/>
  </r>
  <r>
    <n v="264"/>
    <x v="0"/>
    <n v="16200"/>
    <n v="34"/>
    <x v="48"/>
    <s v="크로와상 초코도넛"/>
    <x v="2"/>
  </r>
  <r>
    <n v="265"/>
    <x v="0"/>
    <n v="6750"/>
    <n v="34"/>
    <x v="23"/>
    <s v="미니 크로아상 세트(초코,플레인,아몬드)"/>
    <x v="2"/>
  </r>
  <r>
    <n v="266"/>
    <x v="0"/>
    <n v="5670"/>
    <n v="34"/>
    <x v="52"/>
    <s v="베리 요거트(1개)"/>
    <x v="2"/>
  </r>
  <r>
    <n v="267"/>
    <x v="0"/>
    <n v="4050"/>
    <n v="34"/>
    <x v="33"/>
    <s v="치아씨드 요거트(1개)"/>
    <x v="2"/>
  </r>
  <r>
    <n v="268"/>
    <x v="0"/>
    <n v="8550"/>
    <n v="34"/>
    <x v="25"/>
    <s v="에그 타르트(4개)"/>
    <x v="2"/>
  </r>
  <r>
    <n v="269"/>
    <x v="0"/>
    <n v="6030"/>
    <n v="35"/>
    <x v="26"/>
    <s v="시나몬 크레페 케이크(피스)"/>
    <x v="5"/>
  </r>
  <r>
    <n v="270"/>
    <x v="0"/>
    <n v="5670"/>
    <n v="35"/>
    <x v="0"/>
    <s v="워터멜론 캔디(50g)"/>
    <x v="5"/>
  </r>
  <r>
    <n v="271"/>
    <x v="0"/>
    <n v="6750"/>
    <n v="35"/>
    <x v="44"/>
    <s v="그린티 마블 쿠키(100g)"/>
    <x v="5"/>
  </r>
  <r>
    <n v="272"/>
    <x v="0"/>
    <n v="6750"/>
    <n v="35"/>
    <x v="47"/>
    <s v="믹스 젤리(80g)"/>
    <x v="5"/>
  </r>
  <r>
    <n v="273"/>
    <x v="0"/>
    <n v="13050"/>
    <n v="35"/>
    <x v="11"/>
    <s v="버터 쿠키(200g)"/>
    <x v="5"/>
  </r>
  <r>
    <n v="274"/>
    <x v="0"/>
    <n v="9450"/>
    <n v="35"/>
    <x v="31"/>
    <s v="밤 앙금 만쥬(6개)"/>
    <x v="5"/>
  </r>
  <r>
    <n v="275"/>
    <x v="0"/>
    <n v="10800"/>
    <n v="35"/>
    <x v="39"/>
    <s v="벨기에 와플세트"/>
    <x v="5"/>
  </r>
  <r>
    <n v="276"/>
    <x v="0"/>
    <n v="5400"/>
    <n v="35"/>
    <x v="12"/>
    <s v="믹스 캔디(딸기,파인애플,오렌지,사과)"/>
    <x v="5"/>
  </r>
  <r>
    <n v="277"/>
    <x v="0"/>
    <n v="7560"/>
    <n v="36"/>
    <x v="35"/>
    <s v="커피 한스푼(200g)"/>
    <x v="4"/>
  </r>
  <r>
    <n v="278"/>
    <x v="0"/>
    <n v="13500"/>
    <n v="36"/>
    <x v="41"/>
    <s v="베리 까눌레"/>
    <x v="4"/>
  </r>
  <r>
    <n v="279"/>
    <x v="0"/>
    <n v="5850"/>
    <n v="36"/>
    <x v="46"/>
    <s v="단호박 파이(조각)"/>
    <x v="4"/>
  </r>
  <r>
    <n v="280"/>
    <x v="0"/>
    <n v="21600"/>
    <n v="36"/>
    <x v="10"/>
    <s v="파운드 케이크 곡물(홀)"/>
    <x v="4"/>
  </r>
  <r>
    <n v="281"/>
    <x v="0"/>
    <n v="9900"/>
    <n v="37"/>
    <x v="49"/>
    <s v="바닐라빈 마카롱(4개)"/>
    <x v="2"/>
  </r>
  <r>
    <n v="282"/>
    <x v="0"/>
    <n v="7380"/>
    <n v="37"/>
    <x v="6"/>
    <s v="스틱 츄러스(4개)"/>
    <x v="2"/>
  </r>
  <r>
    <n v="283"/>
    <x v="0"/>
    <n v="7560"/>
    <n v="37"/>
    <x v="5"/>
    <s v="유기농 쌀빵(3개)"/>
    <x v="2"/>
  </r>
  <r>
    <n v="284"/>
    <x v="0"/>
    <n v="7560"/>
    <n v="37"/>
    <x v="50"/>
    <s v="마시멜로 초코 슈(3개)"/>
    <x v="2"/>
  </r>
  <r>
    <n v="285"/>
    <x v="7"/>
    <n v="60300"/>
    <n v="37"/>
    <x v="21"/>
    <s v="민트 라임 캬라멜 크레페(조각)"/>
    <x v="2"/>
  </r>
  <r>
    <n v="286"/>
    <x v="0"/>
    <n v="7200"/>
    <n v="37"/>
    <x v="30"/>
    <s v="초코 바른 마시멜로우(4개)"/>
    <x v="2"/>
  </r>
  <r>
    <n v="287"/>
    <x v="0"/>
    <n v="15120"/>
    <n v="37"/>
    <x v="13"/>
    <s v="초코 르뱅 쿠키(8개)"/>
    <x v="2"/>
  </r>
  <r>
    <n v="288"/>
    <x v="0"/>
    <n v="5670"/>
    <n v="37"/>
    <x v="0"/>
    <s v="워터멜론 캔디(50g)"/>
    <x v="2"/>
  </r>
  <r>
    <n v="289"/>
    <x v="0"/>
    <n v="6750"/>
    <n v="38"/>
    <x v="23"/>
    <s v="미니 크로아상 세트(초코,플레인,아몬드)"/>
    <x v="4"/>
  </r>
  <r>
    <n v="290"/>
    <x v="0"/>
    <n v="5850"/>
    <n v="38"/>
    <x v="46"/>
    <s v="단호박 파이(조각)"/>
    <x v="4"/>
  </r>
  <r>
    <n v="291"/>
    <x v="0"/>
    <n v="5670"/>
    <n v="38"/>
    <x v="0"/>
    <s v="워터멜론 캔디(50g)"/>
    <x v="4"/>
  </r>
  <r>
    <n v="292"/>
    <x v="0"/>
    <n v="7560"/>
    <n v="38"/>
    <x v="50"/>
    <s v="마시멜로 초코 슈(3개)"/>
    <x v="4"/>
  </r>
  <r>
    <n v="293"/>
    <x v="0"/>
    <n v="6750"/>
    <n v="38"/>
    <x v="47"/>
    <s v="믹스 젤리(80g)"/>
    <x v="4"/>
  </r>
  <r>
    <n v="294"/>
    <x v="0"/>
    <n v="8550"/>
    <n v="38"/>
    <x v="25"/>
    <s v="에그 타르트(4개)"/>
    <x v="4"/>
  </r>
  <r>
    <n v="295"/>
    <x v="0"/>
    <n v="8100"/>
    <n v="38"/>
    <x v="22"/>
    <s v="알록달록 아이스크림"/>
    <x v="4"/>
  </r>
  <r>
    <n v="296"/>
    <x v="0"/>
    <n v="9900"/>
    <n v="38"/>
    <x v="49"/>
    <s v="바닐라빈 마카롱(4개)"/>
    <x v="4"/>
  </r>
  <r>
    <n v="297"/>
    <x v="0"/>
    <n v="7740"/>
    <n v="38"/>
    <x v="9"/>
    <s v="초코 시나몬 롤(2개)"/>
    <x v="4"/>
  </r>
  <r>
    <n v="298"/>
    <x v="0"/>
    <n v="12600"/>
    <n v="38"/>
    <x v="24"/>
    <s v="견과류 초콜릿(1판)"/>
    <x v="4"/>
  </r>
  <r>
    <n v="299"/>
    <x v="0"/>
    <n v="15120"/>
    <n v="38"/>
    <x v="13"/>
    <s v="초코 르뱅 쿠키(8개)"/>
    <x v="4"/>
  </r>
  <r>
    <n v="300"/>
    <x v="6"/>
    <n v="28350"/>
    <n v="39"/>
    <x v="29"/>
    <s v="월넛 초코 브라우니(1개)"/>
    <x v="3"/>
  </r>
  <r>
    <n v="301"/>
    <x v="0"/>
    <n v="16200"/>
    <n v="39"/>
    <x v="48"/>
    <s v="크로와상 초코도넛"/>
    <x v="3"/>
  </r>
  <r>
    <n v="302"/>
    <x v="0"/>
    <n v="6480"/>
    <n v="39"/>
    <x v="17"/>
    <s v="딸기쨈 쿠키(6개)"/>
    <x v="3"/>
  </r>
  <r>
    <n v="303"/>
    <x v="0"/>
    <n v="7740"/>
    <n v="39"/>
    <x v="9"/>
    <s v="초코 시나몬 롤(2개)"/>
    <x v="3"/>
  </r>
  <r>
    <n v="304"/>
    <x v="0"/>
    <n v="4230"/>
    <n v="39"/>
    <x v="4"/>
    <s v="하동 녹차 아이스크림(1개)"/>
    <x v="3"/>
  </r>
  <r>
    <n v="305"/>
    <x v="0"/>
    <n v="13050"/>
    <n v="39"/>
    <x v="11"/>
    <s v="버터 쿠키(200g)"/>
    <x v="3"/>
  </r>
  <r>
    <n v="306"/>
    <x v="0"/>
    <n v="8100"/>
    <n v="39"/>
    <x v="22"/>
    <s v="알록달록 아이스크림"/>
    <x v="3"/>
  </r>
  <r>
    <n v="307"/>
    <x v="0"/>
    <n v="3150"/>
    <n v="39"/>
    <x v="43"/>
    <s v="에스프레소 푸딩(1개)"/>
    <x v="3"/>
  </r>
  <r>
    <n v="308"/>
    <x v="0"/>
    <n v="34200"/>
    <n v="39"/>
    <x v="8"/>
    <s v="믹스 베리 타르트(홀)"/>
    <x v="3"/>
  </r>
  <r>
    <n v="309"/>
    <x v="0"/>
    <n v="6750"/>
    <n v="39"/>
    <x v="23"/>
    <s v="미니 크로아상 세트(초코,플레인,아몬드)"/>
    <x v="3"/>
  </r>
  <r>
    <n v="310"/>
    <x v="0"/>
    <n v="5220"/>
    <n v="39"/>
    <x v="45"/>
    <s v="스마일 캔디(50g)"/>
    <x v="3"/>
  </r>
  <r>
    <n v="311"/>
    <x v="0"/>
    <n v="7200"/>
    <n v="39"/>
    <x v="30"/>
    <s v="초코 바른 마시멜로우(4개)"/>
    <x v="3"/>
  </r>
  <r>
    <n v="312"/>
    <x v="0"/>
    <n v="12600"/>
    <n v="40"/>
    <x v="24"/>
    <s v="견과류 초콜릿(1판)"/>
    <x v="3"/>
  </r>
  <r>
    <n v="313"/>
    <x v="0"/>
    <n v="21600"/>
    <n v="40"/>
    <x v="10"/>
    <s v="파운드 케이크 곡물(홀)"/>
    <x v="3"/>
  </r>
  <r>
    <n v="314"/>
    <x v="7"/>
    <n v="27000"/>
    <n v="40"/>
    <x v="7"/>
    <s v="소금빵"/>
    <x v="3"/>
  </r>
  <r>
    <n v="315"/>
    <x v="0"/>
    <n v="5400"/>
    <n v="40"/>
    <x v="12"/>
    <s v="믹스 캔디(딸기,파인애플,오렌지,사과)"/>
    <x v="3"/>
  </r>
  <r>
    <n v="316"/>
    <x v="0"/>
    <n v="8010"/>
    <n v="40"/>
    <x v="51"/>
    <s v="미니 시나몬롤(6개)"/>
    <x v="3"/>
  </r>
  <r>
    <n v="317"/>
    <x v="0"/>
    <n v="3150"/>
    <n v="40"/>
    <x v="43"/>
    <s v="에스프레소 푸딩(1개)"/>
    <x v="3"/>
  </r>
  <r>
    <n v="318"/>
    <x v="0"/>
    <n v="9450"/>
    <n v="40"/>
    <x v="31"/>
    <s v="밤 앙금 만쥬(6개)"/>
    <x v="3"/>
  </r>
  <r>
    <n v="319"/>
    <x v="0"/>
    <n v="6300"/>
    <n v="40"/>
    <x v="3"/>
    <s v="크로아상 플레인(2개)"/>
    <x v="3"/>
  </r>
  <r>
    <n v="320"/>
    <x v="0"/>
    <n v="4050"/>
    <n v="40"/>
    <x v="29"/>
    <s v="월넛 초코 브라우니(1개)"/>
    <x v="3"/>
  </r>
  <r>
    <n v="321"/>
    <x v="0"/>
    <n v="3870"/>
    <n v="40"/>
    <x v="15"/>
    <s v="커스터드 푸딩(1개)"/>
    <x v="3"/>
  </r>
  <r>
    <n v="322"/>
    <x v="0"/>
    <n v="3150"/>
    <n v="40"/>
    <x v="18"/>
    <s v="메론빵(1개)"/>
    <x v="3"/>
  </r>
  <r>
    <n v="323"/>
    <x v="0"/>
    <n v="6750"/>
    <n v="40"/>
    <x v="47"/>
    <s v="믹스 젤리(80g)"/>
    <x v="3"/>
  </r>
  <r>
    <n v="324"/>
    <x v="0"/>
    <n v="6030"/>
    <n v="40"/>
    <x v="21"/>
    <s v="민트 라임 캬라멜 크레페(조각)"/>
    <x v="3"/>
  </r>
  <r>
    <n v="325"/>
    <x v="0"/>
    <n v="6750"/>
    <n v="40"/>
    <x v="44"/>
    <s v="그린티 마블 쿠키(100g)"/>
    <x v="3"/>
  </r>
  <r>
    <n v="326"/>
    <x v="0"/>
    <n v="6750"/>
    <n v="41"/>
    <x v="23"/>
    <s v="미니 크로아상 세트(초코,플레인,아몬드)"/>
    <x v="2"/>
  </r>
  <r>
    <n v="327"/>
    <x v="0"/>
    <n v="32400"/>
    <n v="41"/>
    <x v="27"/>
    <s v="크리미 단호박 파이(홀)"/>
    <x v="2"/>
  </r>
  <r>
    <n v="328"/>
    <x v="0"/>
    <n v="9450"/>
    <n v="41"/>
    <x v="31"/>
    <s v="밤 앙금 만쥬(6개)"/>
    <x v="2"/>
  </r>
  <r>
    <n v="329"/>
    <x v="0"/>
    <n v="5400"/>
    <n v="41"/>
    <x v="12"/>
    <s v="믹스 캔디(딸기,파인애플,오렌지,사과)"/>
    <x v="2"/>
  </r>
  <r>
    <n v="330"/>
    <x v="0"/>
    <n v="3150"/>
    <n v="41"/>
    <x v="18"/>
    <s v="메론빵(1개)"/>
    <x v="2"/>
  </r>
  <r>
    <n v="331"/>
    <x v="0"/>
    <n v="6300"/>
    <n v="41"/>
    <x v="3"/>
    <s v="크로아상 플레인(2개)"/>
    <x v="2"/>
  </r>
  <r>
    <n v="332"/>
    <x v="0"/>
    <n v="5220"/>
    <n v="41"/>
    <x v="45"/>
    <s v="스마일 캔디(50g)"/>
    <x v="2"/>
  </r>
  <r>
    <n v="333"/>
    <x v="0"/>
    <n v="5670"/>
    <n v="41"/>
    <x v="0"/>
    <s v="워터멜론 캔디(50g)"/>
    <x v="2"/>
  </r>
  <r>
    <n v="334"/>
    <x v="0"/>
    <n v="10800"/>
    <n v="41"/>
    <x v="39"/>
    <s v="벨기에 와플세트"/>
    <x v="2"/>
  </r>
  <r>
    <n v="335"/>
    <x v="2"/>
    <n v="24300"/>
    <n v="41"/>
    <x v="22"/>
    <s v="알록달록 아이스크림"/>
    <x v="2"/>
  </r>
  <r>
    <n v="336"/>
    <x v="0"/>
    <n v="6030"/>
    <n v="41"/>
    <x v="32"/>
    <s v="귀리 건강빵"/>
    <x v="2"/>
  </r>
  <r>
    <n v="337"/>
    <x v="0"/>
    <n v="21600"/>
    <n v="41"/>
    <x v="10"/>
    <s v="파운드 케이크 곡물(홀)"/>
    <x v="2"/>
  </r>
  <r>
    <n v="338"/>
    <x v="0"/>
    <n v="13500"/>
    <n v="41"/>
    <x v="41"/>
    <s v="베리 까눌레"/>
    <x v="2"/>
  </r>
  <r>
    <n v="339"/>
    <x v="0"/>
    <n v="34200"/>
    <n v="41"/>
    <x v="8"/>
    <s v="믹스 베리 타르트(홀)"/>
    <x v="2"/>
  </r>
  <r>
    <n v="340"/>
    <x v="0"/>
    <n v="6120"/>
    <n v="41"/>
    <x v="28"/>
    <s v="스트로베리 치즈 케이크(조각)"/>
    <x v="2"/>
  </r>
  <r>
    <n v="341"/>
    <x v="0"/>
    <n v="7020"/>
    <n v="41"/>
    <x v="14"/>
    <s v="카카오 미니 돔 케이크(조각)"/>
    <x v="2"/>
  </r>
  <r>
    <n v="342"/>
    <x v="0"/>
    <n v="7740"/>
    <n v="42"/>
    <x v="9"/>
    <s v="초코 시나몬 롤(2개)"/>
    <x v="4"/>
  </r>
  <r>
    <n v="343"/>
    <x v="0"/>
    <n v="13050"/>
    <n v="42"/>
    <x v="11"/>
    <s v="버터 쿠키(200g)"/>
    <x v="4"/>
  </r>
  <r>
    <n v="344"/>
    <x v="0"/>
    <n v="6030"/>
    <n v="42"/>
    <x v="32"/>
    <s v="귀리 건강빵"/>
    <x v="4"/>
  </r>
  <r>
    <n v="345"/>
    <x v="0"/>
    <n v="4050"/>
    <n v="42"/>
    <x v="33"/>
    <s v="치아씨드 요거트(1개)"/>
    <x v="4"/>
  </r>
  <r>
    <n v="346"/>
    <x v="0"/>
    <n v="6750"/>
    <n v="42"/>
    <x v="47"/>
    <s v="믹스 젤리(80g)"/>
    <x v="4"/>
  </r>
  <r>
    <n v="347"/>
    <x v="0"/>
    <n v="6750"/>
    <n v="42"/>
    <x v="23"/>
    <s v="미니 크로아상 세트(초코,플레인,아몬드)"/>
    <x v="4"/>
  </r>
  <r>
    <n v="348"/>
    <x v="0"/>
    <n v="7560"/>
    <n v="42"/>
    <x v="5"/>
    <s v="유기농 쌀빵(3개)"/>
    <x v="4"/>
  </r>
  <r>
    <n v="349"/>
    <x v="0"/>
    <n v="21600"/>
    <n v="42"/>
    <x v="10"/>
    <s v="파운드 케이크 곡물(홀)"/>
    <x v="4"/>
  </r>
  <r>
    <n v="350"/>
    <x v="0"/>
    <n v="6030"/>
    <n v="42"/>
    <x v="21"/>
    <s v="민트 라임 캬라멜 크레페(조각)"/>
    <x v="4"/>
  </r>
  <r>
    <n v="351"/>
    <x v="0"/>
    <n v="7020"/>
    <n v="42"/>
    <x v="38"/>
    <s v="산딸기 치즈 케이크(조각)"/>
    <x v="4"/>
  </r>
  <r>
    <n v="352"/>
    <x v="0"/>
    <n v="7560"/>
    <n v="42"/>
    <x v="35"/>
    <s v="커피 한스푼(200g)"/>
    <x v="4"/>
  </r>
  <r>
    <n v="353"/>
    <x v="0"/>
    <n v="3150"/>
    <n v="42"/>
    <x v="43"/>
    <s v="에스프레소 푸딩(1개)"/>
    <x v="4"/>
  </r>
  <r>
    <n v="354"/>
    <x v="0"/>
    <n v="16200"/>
    <n v="42"/>
    <x v="48"/>
    <s v="크로와상 초코도넛"/>
    <x v="4"/>
  </r>
  <r>
    <n v="355"/>
    <x v="0"/>
    <n v="3330"/>
    <n v="42"/>
    <x v="37"/>
    <s v="동글떡 녹차(4개)"/>
    <x v="4"/>
  </r>
  <r>
    <n v="356"/>
    <x v="0"/>
    <n v="6300"/>
    <n v="42"/>
    <x v="3"/>
    <s v="크로아상 플레인(2개)"/>
    <x v="4"/>
  </r>
  <r>
    <n v="357"/>
    <x v="0"/>
    <n v="3870"/>
    <n v="42"/>
    <x v="15"/>
    <s v="커스터드 푸딩(1개)"/>
    <x v="4"/>
  </r>
  <r>
    <n v="358"/>
    <x v="0"/>
    <n v="13500"/>
    <n v="42"/>
    <x v="41"/>
    <s v="베리 까눌레"/>
    <x v="4"/>
  </r>
  <r>
    <n v="359"/>
    <x v="0"/>
    <n v="5400"/>
    <n v="42"/>
    <x v="12"/>
    <s v="믹스 캔디(딸기,파인애플,오렌지,사과)"/>
    <x v="4"/>
  </r>
  <r>
    <n v="360"/>
    <x v="0"/>
    <n v="16200"/>
    <n v="43"/>
    <x v="48"/>
    <s v="크로와상 초코도넛"/>
    <x v="6"/>
  </r>
  <r>
    <n v="361"/>
    <x v="0"/>
    <n v="7200"/>
    <n v="43"/>
    <x v="30"/>
    <s v="초코 바른 마시멜로우(4개)"/>
    <x v="6"/>
  </r>
  <r>
    <n v="362"/>
    <x v="0"/>
    <n v="10800"/>
    <n v="43"/>
    <x v="39"/>
    <s v="벨기에 와플세트"/>
    <x v="6"/>
  </r>
  <r>
    <n v="363"/>
    <x v="0"/>
    <n v="3330"/>
    <n v="43"/>
    <x v="37"/>
    <s v="동글떡 녹차(4개)"/>
    <x v="6"/>
  </r>
  <r>
    <n v="364"/>
    <x v="0"/>
    <n v="4500"/>
    <n v="43"/>
    <x v="20"/>
    <s v="파운드 케이크 플레인(조각)"/>
    <x v="6"/>
  </r>
  <r>
    <n v="365"/>
    <x v="0"/>
    <n v="15120"/>
    <n v="43"/>
    <x v="13"/>
    <s v="초코 르뱅 쿠키(8개)"/>
    <x v="6"/>
  </r>
  <r>
    <n v="366"/>
    <x v="0"/>
    <n v="6480"/>
    <n v="43"/>
    <x v="17"/>
    <s v="딸기쨈 쿠키(6개)"/>
    <x v="6"/>
  </r>
  <r>
    <n v="367"/>
    <x v="0"/>
    <n v="5670"/>
    <n v="43"/>
    <x v="0"/>
    <s v="워터멜론 캔디(50g)"/>
    <x v="6"/>
  </r>
  <r>
    <n v="368"/>
    <x v="0"/>
    <n v="4050"/>
    <n v="43"/>
    <x v="33"/>
    <s v="치아씨드 요거트(1개)"/>
    <x v="6"/>
  </r>
  <r>
    <n v="369"/>
    <x v="0"/>
    <n v="21600"/>
    <n v="43"/>
    <x v="10"/>
    <s v="파운드 케이크 곡물(홀)"/>
    <x v="6"/>
  </r>
  <r>
    <n v="370"/>
    <x v="0"/>
    <n v="7380"/>
    <n v="43"/>
    <x v="6"/>
    <s v="스틱 츄러스(4개)"/>
    <x v="6"/>
  </r>
  <r>
    <n v="371"/>
    <x v="0"/>
    <n v="7740"/>
    <n v="43"/>
    <x v="9"/>
    <s v="초코 시나몬 롤(2개)"/>
    <x v="6"/>
  </r>
  <r>
    <n v="372"/>
    <x v="0"/>
    <n v="5850"/>
    <n v="43"/>
    <x v="46"/>
    <s v="단호박 파이(조각)"/>
    <x v="6"/>
  </r>
  <r>
    <n v="373"/>
    <x v="0"/>
    <n v="9450"/>
    <n v="43"/>
    <x v="31"/>
    <s v="밤 앙금 만쥬(6개)"/>
    <x v="6"/>
  </r>
  <r>
    <n v="374"/>
    <x v="0"/>
    <n v="6480"/>
    <n v="43"/>
    <x v="36"/>
    <s v="베리 다크 초콜릿(50g)"/>
    <x v="6"/>
  </r>
  <r>
    <n v="375"/>
    <x v="0"/>
    <n v="6750"/>
    <n v="43"/>
    <x v="47"/>
    <s v="믹스 젤리(80g)"/>
    <x v="6"/>
  </r>
  <r>
    <n v="376"/>
    <x v="0"/>
    <n v="13050"/>
    <n v="43"/>
    <x v="11"/>
    <s v="버터 쿠키(200g)"/>
    <x v="6"/>
  </r>
  <r>
    <n v="377"/>
    <x v="0"/>
    <n v="6030"/>
    <n v="43"/>
    <x v="32"/>
    <s v="귀리 건강빵"/>
    <x v="6"/>
  </r>
  <r>
    <n v="378"/>
    <x v="0"/>
    <n v="7200"/>
    <n v="43"/>
    <x v="2"/>
    <s v="초콜렛쿠키"/>
    <x v="6"/>
  </r>
  <r>
    <n v="379"/>
    <x v="0"/>
    <n v="7560"/>
    <n v="43"/>
    <x v="35"/>
    <s v="커피 한스푼(200g)"/>
    <x v="6"/>
  </r>
  <r>
    <n v="380"/>
    <x v="0"/>
    <n v="5220"/>
    <n v="43"/>
    <x v="45"/>
    <s v="스마일 캔디(50g)"/>
    <x v="6"/>
  </r>
  <r>
    <n v="381"/>
    <x v="0"/>
    <n v="13500"/>
    <n v="43"/>
    <x v="41"/>
    <s v="베리 까눌레"/>
    <x v="6"/>
  </r>
  <r>
    <n v="382"/>
    <x v="0"/>
    <n v="6300"/>
    <n v="43"/>
    <x v="3"/>
    <s v="크로아상 플레인(2개)"/>
    <x v="6"/>
  </r>
  <r>
    <n v="383"/>
    <x v="0"/>
    <n v="5850"/>
    <n v="44"/>
    <x v="46"/>
    <s v="단호박 파이(조각)"/>
    <x v="0"/>
  </r>
  <r>
    <n v="384"/>
    <x v="0"/>
    <n v="3150"/>
    <n v="44"/>
    <x v="43"/>
    <s v="에스프레소 푸딩(1개)"/>
    <x v="0"/>
  </r>
  <r>
    <n v="385"/>
    <x v="0"/>
    <n v="5670"/>
    <n v="44"/>
    <x v="52"/>
    <s v="베리 요거트(1개)"/>
    <x v="0"/>
  </r>
  <r>
    <n v="386"/>
    <x v="8"/>
    <n v="59040"/>
    <n v="44"/>
    <x v="6"/>
    <s v="스틱 츄러스(4개)"/>
    <x v="0"/>
  </r>
  <r>
    <n v="387"/>
    <x v="0"/>
    <n v="9900"/>
    <n v="44"/>
    <x v="49"/>
    <s v="바닐라빈 마카롱(4개)"/>
    <x v="0"/>
  </r>
  <r>
    <n v="388"/>
    <x v="0"/>
    <n v="34200"/>
    <n v="44"/>
    <x v="8"/>
    <s v="믹스 베리 타르트(홀)"/>
    <x v="0"/>
  </r>
  <r>
    <n v="389"/>
    <x v="0"/>
    <n v="6480"/>
    <n v="44"/>
    <x v="36"/>
    <s v="베리 다크 초콜릿(50g)"/>
    <x v="0"/>
  </r>
  <r>
    <n v="390"/>
    <x v="0"/>
    <n v="4050"/>
    <n v="44"/>
    <x v="29"/>
    <s v="월넛 초코 브라우니(1개)"/>
    <x v="0"/>
  </r>
  <r>
    <n v="391"/>
    <x v="0"/>
    <n v="7020"/>
    <n v="44"/>
    <x v="40"/>
    <s v="커피맛 마카롱(3개)"/>
    <x v="0"/>
  </r>
  <r>
    <n v="392"/>
    <x v="0"/>
    <n v="16200"/>
    <n v="44"/>
    <x v="48"/>
    <s v="크로와상 초코도넛"/>
    <x v="0"/>
  </r>
  <r>
    <n v="393"/>
    <x v="0"/>
    <n v="6030"/>
    <n v="45"/>
    <x v="21"/>
    <s v="민트 라임 캬라멜 크레페(조각)"/>
    <x v="5"/>
  </r>
  <r>
    <n v="394"/>
    <x v="0"/>
    <n v="7560"/>
    <n v="45"/>
    <x v="50"/>
    <s v="마시멜로 초코 슈(3개)"/>
    <x v="5"/>
  </r>
  <r>
    <n v="395"/>
    <x v="0"/>
    <n v="4050"/>
    <n v="45"/>
    <x v="33"/>
    <s v="치아씨드 요거트(1개)"/>
    <x v="5"/>
  </r>
  <r>
    <n v="396"/>
    <x v="0"/>
    <n v="7740"/>
    <n v="45"/>
    <x v="9"/>
    <s v="초코 시나몬 롤(2개)"/>
    <x v="5"/>
  </r>
  <r>
    <n v="397"/>
    <x v="0"/>
    <n v="6480"/>
    <n v="45"/>
    <x v="17"/>
    <s v="딸기쨈 쿠키(6개)"/>
    <x v="5"/>
  </r>
  <r>
    <n v="398"/>
    <x v="0"/>
    <n v="12600"/>
    <n v="45"/>
    <x v="24"/>
    <s v="견과류 초콜릿(1판)"/>
    <x v="5"/>
  </r>
  <r>
    <n v="399"/>
    <x v="0"/>
    <n v="6030"/>
    <n v="45"/>
    <x v="32"/>
    <s v="귀리 건강빵"/>
    <x v="5"/>
  </r>
  <r>
    <n v="400"/>
    <x v="0"/>
    <n v="7020"/>
    <n v="45"/>
    <x v="14"/>
    <s v="카카오 미니 돔 케이크(조각)"/>
    <x v="5"/>
  </r>
  <r>
    <n v="401"/>
    <x v="0"/>
    <n v="5670"/>
    <n v="45"/>
    <x v="0"/>
    <s v="워터멜론 캔디(50g)"/>
    <x v="5"/>
  </r>
  <r>
    <n v="402"/>
    <x v="0"/>
    <n v="6030"/>
    <n v="45"/>
    <x v="26"/>
    <s v="시나몬 크레페 케이크(피스)"/>
    <x v="5"/>
  </r>
  <r>
    <n v="403"/>
    <x v="0"/>
    <n v="4950"/>
    <n v="45"/>
    <x v="42"/>
    <s v="체다치즈 브레드(1개)"/>
    <x v="5"/>
  </r>
  <r>
    <n v="404"/>
    <x v="0"/>
    <n v="6480"/>
    <n v="45"/>
    <x v="36"/>
    <s v="베리 다크 초콜릿(50g)"/>
    <x v="5"/>
  </r>
  <r>
    <n v="405"/>
    <x v="0"/>
    <n v="4500"/>
    <n v="46"/>
    <x v="20"/>
    <s v="파운드 케이크 플레인(조각)"/>
    <x v="0"/>
  </r>
  <r>
    <n v="406"/>
    <x v="3"/>
    <n v="40500"/>
    <n v="46"/>
    <x v="22"/>
    <s v="알록달록 아이스크림"/>
    <x v="0"/>
  </r>
  <r>
    <n v="407"/>
    <x v="0"/>
    <n v="13050"/>
    <n v="46"/>
    <x v="11"/>
    <s v="버터 쿠키(200g)"/>
    <x v="0"/>
  </r>
  <r>
    <n v="408"/>
    <x v="0"/>
    <n v="4050"/>
    <n v="46"/>
    <x v="33"/>
    <s v="치아씨드 요거트(1개)"/>
    <x v="0"/>
  </r>
  <r>
    <n v="409"/>
    <x v="0"/>
    <n v="7560"/>
    <n v="46"/>
    <x v="5"/>
    <s v="유기농 쌀빵(3개)"/>
    <x v="0"/>
  </r>
  <r>
    <n v="410"/>
    <x v="0"/>
    <n v="9900"/>
    <n v="46"/>
    <x v="49"/>
    <s v="바닐라빈 마카롱(4개)"/>
    <x v="0"/>
  </r>
  <r>
    <n v="411"/>
    <x v="0"/>
    <n v="13050"/>
    <n v="47"/>
    <x v="11"/>
    <s v="버터 쿠키(200g)"/>
    <x v="4"/>
  </r>
  <r>
    <n v="412"/>
    <x v="0"/>
    <n v="34200"/>
    <n v="47"/>
    <x v="8"/>
    <s v="믹스 베리 타르트(홀)"/>
    <x v="4"/>
  </r>
  <r>
    <n v="413"/>
    <x v="0"/>
    <n v="2700"/>
    <n v="47"/>
    <x v="7"/>
    <s v="소금빵"/>
    <x v="4"/>
  </r>
  <r>
    <n v="414"/>
    <x v="0"/>
    <n v="5670"/>
    <n v="47"/>
    <x v="0"/>
    <s v="워터멜론 캔디(50g)"/>
    <x v="4"/>
  </r>
  <r>
    <n v="415"/>
    <x v="0"/>
    <n v="9900"/>
    <n v="47"/>
    <x v="49"/>
    <s v="바닐라빈 마카롱(4개)"/>
    <x v="4"/>
  </r>
  <r>
    <n v="416"/>
    <x v="0"/>
    <n v="13500"/>
    <n v="47"/>
    <x v="41"/>
    <s v="베리 까눌레"/>
    <x v="4"/>
  </r>
  <r>
    <n v="417"/>
    <x v="0"/>
    <n v="8010"/>
    <n v="47"/>
    <x v="51"/>
    <s v="미니 시나몬롤(6개)"/>
    <x v="4"/>
  </r>
  <r>
    <n v="418"/>
    <x v="0"/>
    <n v="6750"/>
    <n v="47"/>
    <x v="44"/>
    <s v="그린티 마블 쿠키(100g)"/>
    <x v="4"/>
  </r>
  <r>
    <n v="419"/>
    <x v="0"/>
    <n v="7560"/>
    <n v="48"/>
    <x v="35"/>
    <s v="커피 한스푼(200g)"/>
    <x v="6"/>
  </r>
  <r>
    <n v="420"/>
    <x v="0"/>
    <n v="3420"/>
    <n v="48"/>
    <x v="1"/>
    <s v="라즈베리 바닐라 아이스크림 스틱"/>
    <x v="6"/>
  </r>
  <r>
    <n v="421"/>
    <x v="0"/>
    <n v="3150"/>
    <n v="48"/>
    <x v="18"/>
    <s v="메론빵(1개)"/>
    <x v="6"/>
  </r>
  <r>
    <n v="422"/>
    <x v="0"/>
    <n v="34200"/>
    <n v="48"/>
    <x v="8"/>
    <s v="믹스 베리 타르트(홀)"/>
    <x v="6"/>
  </r>
  <r>
    <n v="423"/>
    <x v="0"/>
    <n v="8550"/>
    <n v="48"/>
    <x v="25"/>
    <s v="에그 타르트(4개)"/>
    <x v="6"/>
  </r>
  <r>
    <n v="424"/>
    <x v="0"/>
    <n v="3870"/>
    <n v="48"/>
    <x v="15"/>
    <s v="커스터드 푸딩(1개)"/>
    <x v="6"/>
  </r>
  <r>
    <n v="425"/>
    <x v="0"/>
    <n v="7020"/>
    <n v="48"/>
    <x v="14"/>
    <s v="카카오 미니 돔 케이크(조각)"/>
    <x v="6"/>
  </r>
  <r>
    <n v="426"/>
    <x v="0"/>
    <n v="6480"/>
    <n v="48"/>
    <x v="36"/>
    <s v="베리 다크 초콜릿(50g)"/>
    <x v="6"/>
  </r>
  <r>
    <n v="427"/>
    <x v="1"/>
    <n v="14760"/>
    <n v="48"/>
    <x v="6"/>
    <s v="스틱 츄러스(4개)"/>
    <x v="6"/>
  </r>
  <r>
    <n v="428"/>
    <x v="0"/>
    <n v="6030"/>
    <n v="48"/>
    <x v="26"/>
    <s v="시나몬 크레페 케이크(피스)"/>
    <x v="6"/>
  </r>
  <r>
    <n v="429"/>
    <x v="0"/>
    <n v="7560"/>
    <n v="48"/>
    <x v="5"/>
    <s v="유기농 쌀빵(3개)"/>
    <x v="6"/>
  </r>
  <r>
    <n v="430"/>
    <x v="0"/>
    <n v="9900"/>
    <n v="48"/>
    <x v="16"/>
    <s v="딸기 유자 찹쌀떡(4개)"/>
    <x v="6"/>
  </r>
  <r>
    <n v="431"/>
    <x v="0"/>
    <n v="6750"/>
    <n v="48"/>
    <x v="44"/>
    <s v="그린티 마블 쿠키(100g)"/>
    <x v="6"/>
  </r>
  <r>
    <n v="432"/>
    <x v="0"/>
    <n v="6480"/>
    <n v="48"/>
    <x v="17"/>
    <s v="딸기쨈 쿠키(6개)"/>
    <x v="6"/>
  </r>
  <r>
    <n v="433"/>
    <x v="0"/>
    <n v="7560"/>
    <n v="48"/>
    <x v="50"/>
    <s v="마시멜로 초코 슈(3개)"/>
    <x v="6"/>
  </r>
  <r>
    <n v="434"/>
    <x v="0"/>
    <n v="3150"/>
    <n v="48"/>
    <x v="43"/>
    <s v="에스프레소 푸딩(1개)"/>
    <x v="6"/>
  </r>
  <r>
    <n v="435"/>
    <x v="0"/>
    <n v="7560"/>
    <n v="49"/>
    <x v="35"/>
    <s v="커피 한스푼(200g)"/>
    <x v="2"/>
  </r>
  <r>
    <n v="436"/>
    <x v="0"/>
    <n v="2700"/>
    <n v="49"/>
    <x v="7"/>
    <s v="소금빵"/>
    <x v="2"/>
  </r>
  <r>
    <n v="437"/>
    <x v="0"/>
    <n v="7200"/>
    <n v="49"/>
    <x v="2"/>
    <s v="초콜렛쿠키"/>
    <x v="2"/>
  </r>
  <r>
    <n v="438"/>
    <x v="0"/>
    <n v="9900"/>
    <n v="49"/>
    <x v="49"/>
    <s v="바닐라빈 마카롱(4개)"/>
    <x v="2"/>
  </r>
  <r>
    <n v="439"/>
    <x v="0"/>
    <n v="5670"/>
    <n v="49"/>
    <x v="0"/>
    <s v="워터멜론 캔디(50g)"/>
    <x v="2"/>
  </r>
  <r>
    <n v="440"/>
    <x v="0"/>
    <n v="6750"/>
    <n v="49"/>
    <x v="44"/>
    <s v="그린티 마블 쿠키(100g)"/>
    <x v="2"/>
  </r>
  <r>
    <n v="441"/>
    <x v="0"/>
    <n v="6750"/>
    <n v="49"/>
    <x v="47"/>
    <s v="믹스 젤리(80g)"/>
    <x v="2"/>
  </r>
  <r>
    <n v="442"/>
    <x v="0"/>
    <n v="3870"/>
    <n v="49"/>
    <x v="15"/>
    <s v="커스터드 푸딩(1개)"/>
    <x v="2"/>
  </r>
  <r>
    <n v="443"/>
    <x v="0"/>
    <n v="5850"/>
    <n v="49"/>
    <x v="46"/>
    <s v="단호박 파이(조각)"/>
    <x v="2"/>
  </r>
  <r>
    <n v="444"/>
    <x v="0"/>
    <n v="10800"/>
    <n v="49"/>
    <x v="39"/>
    <s v="벨기에 와플세트"/>
    <x v="2"/>
  </r>
  <r>
    <n v="445"/>
    <x v="0"/>
    <n v="5670"/>
    <n v="49"/>
    <x v="52"/>
    <s v="베리 요거트(1개)"/>
    <x v="2"/>
  </r>
  <r>
    <n v="446"/>
    <x v="0"/>
    <n v="7560"/>
    <n v="49"/>
    <x v="5"/>
    <s v="유기농 쌀빵(3개)"/>
    <x v="2"/>
  </r>
  <r>
    <n v="447"/>
    <x v="0"/>
    <n v="13500"/>
    <n v="49"/>
    <x v="41"/>
    <s v="베리 까눌레"/>
    <x v="2"/>
  </r>
  <r>
    <n v="448"/>
    <x v="0"/>
    <n v="16200"/>
    <n v="49"/>
    <x v="48"/>
    <s v="크로와상 초코도넛"/>
    <x v="2"/>
  </r>
  <r>
    <n v="449"/>
    <x v="0"/>
    <n v="6750"/>
    <n v="50"/>
    <x v="23"/>
    <s v="미니 크로아상 세트(초코,플레인,아몬드)"/>
    <x v="5"/>
  </r>
  <r>
    <n v="450"/>
    <x v="0"/>
    <n v="13500"/>
    <n v="50"/>
    <x v="41"/>
    <s v="베리 까눌레"/>
    <x v="5"/>
  </r>
  <r>
    <n v="451"/>
    <x v="0"/>
    <n v="4050"/>
    <n v="50"/>
    <x v="29"/>
    <s v="월넛 초코 브라우니(1개)"/>
    <x v="5"/>
  </r>
  <r>
    <n v="452"/>
    <x v="0"/>
    <n v="5850"/>
    <n v="50"/>
    <x v="46"/>
    <s v="단호박 파이(조각)"/>
    <x v="5"/>
  </r>
  <r>
    <n v="453"/>
    <x v="0"/>
    <n v="4500"/>
    <n v="50"/>
    <x v="20"/>
    <s v="파운드 케이크 플레인(조각)"/>
    <x v="5"/>
  </r>
  <r>
    <n v="454"/>
    <x v="0"/>
    <n v="7560"/>
    <n v="50"/>
    <x v="5"/>
    <s v="유기농 쌀빵(3개)"/>
    <x v="5"/>
  </r>
  <r>
    <n v="455"/>
    <x v="0"/>
    <n v="7020"/>
    <n v="50"/>
    <x v="40"/>
    <s v="커피맛 마카롱(3개)"/>
    <x v="5"/>
  </r>
  <r>
    <n v="456"/>
    <x v="0"/>
    <n v="7020"/>
    <n v="50"/>
    <x v="38"/>
    <s v="산딸기 치즈 케이크(조각)"/>
    <x v="5"/>
  </r>
  <r>
    <n v="457"/>
    <x v="0"/>
    <n v="4230"/>
    <n v="50"/>
    <x v="4"/>
    <s v="하동 녹차 아이스크림(1개)"/>
    <x v="5"/>
  </r>
  <r>
    <n v="458"/>
    <x v="0"/>
    <n v="7380"/>
    <n v="50"/>
    <x v="6"/>
    <s v="스틱 츄러스(4개)"/>
    <x v="5"/>
  </r>
  <r>
    <n v="459"/>
    <x v="0"/>
    <n v="12600"/>
    <n v="50"/>
    <x v="24"/>
    <s v="견과류 초콜릿(1판)"/>
    <x v="5"/>
  </r>
  <r>
    <n v="460"/>
    <x v="0"/>
    <n v="34200"/>
    <n v="50"/>
    <x v="8"/>
    <s v="믹스 베리 타르트(홀)"/>
    <x v="5"/>
  </r>
  <r>
    <n v="461"/>
    <x v="0"/>
    <n v="9900"/>
    <n v="50"/>
    <x v="16"/>
    <s v="딸기 유자 찹쌀떡(4개)"/>
    <x v="5"/>
  </r>
  <r>
    <n v="462"/>
    <x v="0"/>
    <n v="32400"/>
    <n v="50"/>
    <x v="27"/>
    <s v="크리미 단호박 파이(홀)"/>
    <x v="5"/>
  </r>
  <r>
    <n v="463"/>
    <x v="0"/>
    <n v="5400"/>
    <n v="50"/>
    <x v="12"/>
    <s v="믹스 캔디(딸기,파인애플,오렌지,사과)"/>
    <x v="5"/>
  </r>
  <r>
    <n v="464"/>
    <x v="0"/>
    <n v="9900"/>
    <n v="50"/>
    <x v="49"/>
    <s v="바닐라빈 마카롱(4개)"/>
    <x v="5"/>
  </r>
  <r>
    <n v="465"/>
    <x v="0"/>
    <n v="6750"/>
    <n v="50"/>
    <x v="47"/>
    <s v="믹스 젤리(80g)"/>
    <x v="5"/>
  </r>
  <r>
    <n v="466"/>
    <x v="0"/>
    <n v="17100"/>
    <n v="50"/>
    <x v="34"/>
    <s v="화이트 초콜릿(200g)"/>
    <x v="5"/>
  </r>
  <r>
    <n v="467"/>
    <x v="0"/>
    <n v="4050"/>
    <n v="50"/>
    <x v="33"/>
    <s v="치아씨드 요거트(1개)"/>
    <x v="5"/>
  </r>
  <r>
    <n v="468"/>
    <x v="0"/>
    <n v="6120"/>
    <n v="50"/>
    <x v="28"/>
    <s v="스트로베리 치즈 케이크(조각)"/>
    <x v="5"/>
  </r>
  <r>
    <n v="469"/>
    <x v="0"/>
    <n v="6480"/>
    <n v="50"/>
    <x v="17"/>
    <s v="딸기쨈 쿠키(6개)"/>
    <x v="5"/>
  </r>
  <r>
    <n v="470"/>
    <x v="0"/>
    <n v="7560"/>
    <n v="50"/>
    <x v="50"/>
    <s v="마시멜로 초코 슈(3개)"/>
    <x v="5"/>
  </r>
  <r>
    <n v="471"/>
    <x v="1"/>
    <n v="26100"/>
    <n v="50"/>
    <x v="11"/>
    <s v="버터 쿠키(200g)"/>
    <x v="5"/>
  </r>
  <r>
    <n v="472"/>
    <x v="0"/>
    <n v="7020"/>
    <n v="50"/>
    <x v="14"/>
    <s v="카카오 미니 돔 케이크(조각)"/>
    <x v="5"/>
  </r>
  <r>
    <n v="473"/>
    <x v="0"/>
    <n v="6030"/>
    <n v="50"/>
    <x v="21"/>
    <s v="민트 라임 캬라멜 크레페(조각)"/>
    <x v="5"/>
  </r>
  <r>
    <n v="474"/>
    <x v="0"/>
    <n v="15120"/>
    <n v="50"/>
    <x v="13"/>
    <s v="초코 르뱅 쿠키(8개)"/>
    <x v="5"/>
  </r>
  <r>
    <n v="475"/>
    <x v="0"/>
    <n v="3150"/>
    <n v="50"/>
    <x v="18"/>
    <s v="메론빵(1개)"/>
    <x v="5"/>
  </r>
  <r>
    <n v="476"/>
    <x v="0"/>
    <n v="6480"/>
    <n v="50"/>
    <x v="36"/>
    <s v="베리 다크 초콜릿(50g)"/>
    <x v="5"/>
  </r>
  <r>
    <n v="477"/>
    <x v="0"/>
    <n v="3420"/>
    <n v="50"/>
    <x v="1"/>
    <s v="라즈베리 바닐라 아이스크림 스틱"/>
    <x v="5"/>
  </r>
  <r>
    <n v="478"/>
    <x v="0"/>
    <n v="9450"/>
    <n v="50"/>
    <x v="31"/>
    <s v="밤 앙금 만쥬(6개)"/>
    <x v="5"/>
  </r>
  <r>
    <n v="479"/>
    <x v="0"/>
    <n v="10800"/>
    <n v="50"/>
    <x v="39"/>
    <s v="벨기에 와플세트"/>
    <x v="5"/>
  </r>
  <r>
    <n v="480"/>
    <x v="0"/>
    <n v="7740"/>
    <n v="50"/>
    <x v="9"/>
    <s v="초코 시나몬 롤(2개)"/>
    <x v="5"/>
  </r>
  <r>
    <n v="481"/>
    <x v="0"/>
    <n v="3150"/>
    <n v="50"/>
    <x v="43"/>
    <s v="에스프레소 푸딩(1개)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n v="1"/>
    <m/>
    <m/>
    <n v="40"/>
    <s v="hyjyibu"/>
  </r>
  <r>
    <n v="2"/>
    <m/>
    <m/>
    <n v="50"/>
    <s v="hyjyibu"/>
  </r>
  <r>
    <n v="3"/>
    <m/>
    <m/>
    <n v="14"/>
    <s v="hyjyibu"/>
  </r>
  <r>
    <n v="4"/>
    <m/>
    <m/>
    <n v="1"/>
    <s v="hyjyibu"/>
  </r>
  <r>
    <n v="5"/>
    <m/>
    <m/>
    <n v="12"/>
    <s v="hyjyibu"/>
  </r>
  <r>
    <n v="6"/>
    <m/>
    <m/>
    <n v="23"/>
    <s v="hyjyibu"/>
  </r>
  <r>
    <n v="7"/>
    <m/>
    <m/>
    <n v="48"/>
    <s v="hyjyibu"/>
  </r>
  <r>
    <n v="8"/>
    <m/>
    <m/>
    <n v="18"/>
    <s v="hyjyibu"/>
  </r>
  <r>
    <n v="9"/>
    <m/>
    <m/>
    <n v="24"/>
    <s v="hyjyibu"/>
  </r>
  <r>
    <n v="10"/>
    <m/>
    <m/>
    <n v="9"/>
    <s v="bbini1109"/>
  </r>
  <r>
    <n v="11"/>
    <m/>
    <m/>
    <n v="41"/>
    <s v="bbini1109"/>
  </r>
  <r>
    <n v="12"/>
    <m/>
    <m/>
    <n v="51"/>
    <s v="bbini1109"/>
  </r>
  <r>
    <n v="13"/>
    <m/>
    <m/>
    <n v="3"/>
    <s v="bbini1109"/>
  </r>
  <r>
    <n v="14"/>
    <m/>
    <m/>
    <n v="5"/>
    <s v="bbini1109"/>
  </r>
  <r>
    <n v="15"/>
    <m/>
    <m/>
    <n v="47"/>
    <s v="bbini1109"/>
  </r>
  <r>
    <n v="16"/>
    <m/>
    <m/>
    <n v="44"/>
    <s v="bbini1109"/>
  </r>
  <r>
    <n v="17"/>
    <m/>
    <m/>
    <n v="2"/>
    <s v="bbini1109"/>
  </r>
  <r>
    <n v="18"/>
    <m/>
    <m/>
    <n v="38"/>
    <s v="bbini1109"/>
  </r>
  <r>
    <n v="19"/>
    <m/>
    <m/>
    <n v="49"/>
    <s v="bbini1109"/>
  </r>
  <r>
    <n v="20"/>
    <m/>
    <m/>
    <n v="29"/>
    <s v="bbini1109"/>
  </r>
  <r>
    <n v="21"/>
    <m/>
    <m/>
    <n v="10"/>
    <s v="bbini1109"/>
  </r>
  <r>
    <n v="22"/>
    <m/>
    <m/>
    <n v="15"/>
    <s v="bbini1109"/>
  </r>
  <r>
    <n v="23"/>
    <m/>
    <m/>
    <n v="12"/>
    <s v="bbini1109"/>
  </r>
  <r>
    <n v="24"/>
    <m/>
    <m/>
    <n v="17"/>
    <s v="bbini1109"/>
  </r>
  <r>
    <n v="25"/>
    <m/>
    <m/>
    <n v="4"/>
    <s v="bbini1109"/>
  </r>
  <r>
    <n v="26"/>
    <m/>
    <m/>
    <n v="18"/>
    <s v="bbini1109"/>
  </r>
  <r>
    <n v="27"/>
    <m/>
    <m/>
    <n v="35"/>
    <s v="bbini1109"/>
  </r>
  <r>
    <n v="28"/>
    <m/>
    <m/>
    <n v="37"/>
    <s v="bbini1109"/>
  </r>
  <r>
    <n v="29"/>
    <m/>
    <m/>
    <n v="45"/>
    <s v="bbini1109"/>
  </r>
  <r>
    <n v="30"/>
    <m/>
    <m/>
    <n v="50"/>
    <s v="bbini1109"/>
  </r>
  <r>
    <n v="31"/>
    <m/>
    <m/>
    <n v="39"/>
    <s v="bbini1109"/>
  </r>
  <r>
    <n v="32"/>
    <m/>
    <m/>
    <n v="34"/>
    <s v="bbini1109"/>
  </r>
  <r>
    <n v="33"/>
    <m/>
    <m/>
    <n v="32"/>
    <s v="bbini1109"/>
  </r>
  <r>
    <n v="34"/>
    <m/>
    <m/>
    <n v="52"/>
    <s v="bbini1109"/>
  </r>
  <r>
    <n v="35"/>
    <m/>
    <m/>
    <n v="19"/>
    <s v="user01"/>
  </r>
  <r>
    <n v="36"/>
    <m/>
    <m/>
    <n v="41"/>
    <s v="user01"/>
  </r>
  <r>
    <n v="37"/>
    <m/>
    <m/>
    <n v="36"/>
    <s v="user01"/>
  </r>
  <r>
    <n v="38"/>
    <m/>
    <m/>
    <n v="48"/>
    <s v="user01"/>
  </r>
  <r>
    <n v="39"/>
    <m/>
    <m/>
    <n v="21"/>
    <s v="user01"/>
  </r>
  <r>
    <n v="40"/>
    <m/>
    <m/>
    <n v="47"/>
    <s v="user01"/>
  </r>
  <r>
    <n v="41"/>
    <m/>
    <m/>
    <n v="50"/>
    <s v="user01"/>
  </r>
  <r>
    <n v="42"/>
    <m/>
    <m/>
    <n v="27"/>
    <s v="user01"/>
  </r>
  <r>
    <n v="43"/>
    <m/>
    <m/>
    <n v="16"/>
    <s v="user01"/>
  </r>
  <r>
    <n v="44"/>
    <m/>
    <m/>
    <n v="17"/>
    <s v="user01"/>
  </r>
  <r>
    <n v="45"/>
    <m/>
    <m/>
    <n v="49"/>
    <s v="user01"/>
  </r>
  <r>
    <n v="46"/>
    <m/>
    <m/>
    <n v="20"/>
    <s v="user01"/>
  </r>
  <r>
    <n v="47"/>
    <m/>
    <m/>
    <n v="32"/>
    <s v="user01"/>
  </r>
  <r>
    <n v="48"/>
    <m/>
    <m/>
    <n v="18"/>
    <s v="user01"/>
  </r>
  <r>
    <n v="49"/>
    <m/>
    <m/>
    <n v="35"/>
    <s v="user01"/>
  </r>
  <r>
    <n v="50"/>
    <m/>
    <m/>
    <n v="25"/>
    <s v="user01"/>
  </r>
  <r>
    <n v="51"/>
    <m/>
    <m/>
    <n v="41"/>
    <s v="user02"/>
  </r>
  <r>
    <n v="52"/>
    <m/>
    <m/>
    <n v="43"/>
    <s v="user02"/>
  </r>
  <r>
    <n v="53"/>
    <m/>
    <m/>
    <n v="5"/>
    <s v="user02"/>
  </r>
  <r>
    <n v="54"/>
    <m/>
    <m/>
    <n v="14"/>
    <s v="user02"/>
  </r>
  <r>
    <n v="55"/>
    <m/>
    <m/>
    <n v="24"/>
    <s v="user02"/>
  </r>
  <r>
    <n v="56"/>
    <m/>
    <m/>
    <n v="4"/>
    <s v="user02"/>
  </r>
  <r>
    <n v="57"/>
    <m/>
    <m/>
    <n v="39"/>
    <s v="user02"/>
  </r>
  <r>
    <n v="58"/>
    <m/>
    <m/>
    <n v="10"/>
    <s v="user02"/>
  </r>
  <r>
    <n v="59"/>
    <m/>
    <m/>
    <n v="20"/>
    <s v="user02"/>
  </r>
  <r>
    <n v="60"/>
    <m/>
    <m/>
    <n v="23"/>
    <s v="user02"/>
  </r>
  <r>
    <n v="61"/>
    <m/>
    <m/>
    <n v="52"/>
    <s v="user02"/>
  </r>
  <r>
    <n v="62"/>
    <m/>
    <m/>
    <n v="25"/>
    <s v="user02"/>
  </r>
  <r>
    <n v="63"/>
    <m/>
    <m/>
    <n v="44"/>
    <s v="user03"/>
  </r>
  <r>
    <n v="64"/>
    <m/>
    <m/>
    <n v="18"/>
    <s v="user03"/>
  </r>
  <r>
    <n v="65"/>
    <m/>
    <m/>
    <n v="23"/>
    <s v="user03"/>
  </r>
  <r>
    <n v="66"/>
    <m/>
    <m/>
    <n v="49"/>
    <s v="user03"/>
  </r>
  <r>
    <n v="67"/>
    <m/>
    <m/>
    <n v="28"/>
    <s v="user03"/>
  </r>
  <r>
    <n v="68"/>
    <m/>
    <m/>
    <n v="36"/>
    <s v="user03"/>
  </r>
  <r>
    <n v="69"/>
    <m/>
    <m/>
    <n v="53"/>
    <s v="user03"/>
  </r>
  <r>
    <n v="70"/>
    <m/>
    <m/>
    <n v="16"/>
    <s v="user03"/>
  </r>
  <r>
    <n v="71"/>
    <m/>
    <m/>
    <n v="43"/>
    <s v="slswk59"/>
  </r>
  <r>
    <n v="72"/>
    <m/>
    <m/>
    <n v="37"/>
    <s v="slswk59"/>
  </r>
  <r>
    <n v="73"/>
    <m/>
    <m/>
    <n v="12"/>
    <s v="slswk59"/>
  </r>
  <r>
    <n v="74"/>
    <m/>
    <m/>
    <n v="6"/>
    <s v="slswk59"/>
  </r>
  <r>
    <n v="75"/>
    <m/>
    <m/>
    <n v="41"/>
    <s v="slswk59"/>
  </r>
  <r>
    <n v="76"/>
    <m/>
    <m/>
    <n v="16"/>
    <s v="slswk59"/>
  </r>
  <r>
    <n v="77"/>
    <m/>
    <m/>
    <n v="26"/>
    <s v="slswk59"/>
  </r>
  <r>
    <n v="78"/>
    <m/>
    <m/>
    <n v="24"/>
    <s v="xmmzslla"/>
  </r>
  <r>
    <n v="79"/>
    <m/>
    <m/>
    <n v="50"/>
    <s v="xmmzslla"/>
  </r>
  <r>
    <n v="80"/>
    <m/>
    <m/>
    <n v="52"/>
    <s v="xmmzslla"/>
  </r>
  <r>
    <n v="81"/>
    <m/>
    <m/>
    <n v="11"/>
    <s v="xmmzslla"/>
  </r>
  <r>
    <n v="82"/>
    <m/>
    <m/>
    <n v="5"/>
    <s v="xmmzslla"/>
  </r>
  <r>
    <n v="83"/>
    <m/>
    <m/>
    <n v="4"/>
    <s v="xmmzslla"/>
  </r>
  <r>
    <n v="84"/>
    <m/>
    <m/>
    <n v="5"/>
    <s v="ezencom"/>
  </r>
  <r>
    <n v="85"/>
    <m/>
    <m/>
    <n v="53"/>
    <s v="ezencom"/>
  </r>
  <r>
    <n v="86"/>
    <m/>
    <m/>
    <n v="1"/>
    <s v="ezencom"/>
  </r>
  <r>
    <n v="87"/>
    <m/>
    <m/>
    <n v="50"/>
    <s v="ezencom"/>
  </r>
  <r>
    <n v="88"/>
    <m/>
    <m/>
    <n v="42"/>
    <s v="ezen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구매목록" cacheId="6" applyNumberFormats="0" applyBorderFormats="0" applyFontFormats="0" applyPatternFormats="0" applyAlignmentFormats="0" applyWidthHeightFormats="0" dataCaption="" updatedVersion="6" rowGrandTotals="0" colGrandTotals="0" compact="0" compactData="0">
  <location ref="A3:C306" firstHeaderRow="1" firstDataRow="1" firstDataCol="3"/>
  <pivotFields count="7">
    <pivotField name="오더상세번호" compact="0" outline="0" multipleItemSelectionAllowed="1" showAll="0" defaultSubtotal="0"/>
    <pivotField name="상품수량" axis="axisRow" compact="0" outline="0" multipleItemSelectionAllowed="1" showAll="0" defaultSubtotal="0">
      <items count="9">
        <item x="0"/>
        <item x="1"/>
        <item x="2"/>
        <item x="3"/>
        <item x="6"/>
        <item x="8"/>
        <item x="4"/>
        <item x="7"/>
        <item x="5"/>
      </items>
    </pivotField>
    <pivotField name="상품가격" compact="0" outline="0" multipleItemSelectionAllowed="1" showAll="0" defaultSubtotal="0"/>
    <pivotField name="오더번호" compact="0" outline="0" multipleItemSelectionAllowed="1" showAll="0" defaultSubtotal="0"/>
    <pivotField name="상품코드" axis="axisRow" compact="0" outline="0" multipleItemSelectionAllowed="1" showAll="0" sortType="ascending" defaultSubtotal="0">
      <items count="53">
        <item x="41"/>
        <item x="48"/>
        <item x="39"/>
        <item x="2"/>
        <item x="22"/>
        <item x="44"/>
        <item x="7"/>
        <item x="33"/>
        <item x="46"/>
        <item x="20"/>
        <item x="28"/>
        <item x="34"/>
        <item x="16"/>
        <item x="18"/>
        <item x="29"/>
        <item x="12"/>
        <item x="47"/>
        <item x="45"/>
        <item x="0"/>
        <item x="5"/>
        <item x="14"/>
        <item x="50"/>
        <item x="36"/>
        <item x="25"/>
        <item x="35"/>
        <item x="3"/>
        <item x="32"/>
        <item x="49"/>
        <item x="10"/>
        <item x="15"/>
        <item x="37"/>
        <item x="42"/>
        <item x="51"/>
        <item x="31"/>
        <item x="30"/>
        <item x="19"/>
        <item x="27"/>
        <item x="21"/>
        <item x="11"/>
        <item x="9"/>
        <item x="13"/>
        <item x="6"/>
        <item x="17"/>
        <item x="8"/>
        <item x="23"/>
        <item x="43"/>
        <item x="38"/>
        <item x="4"/>
        <item x="1"/>
        <item x="26"/>
        <item x="24"/>
        <item x="52"/>
        <item x="40"/>
      </items>
    </pivotField>
    <pivotField name="상품명" compact="0" outline="0" multipleItemSelectionAllowed="1" showAll="0" defaultSubtotal="0"/>
    <pivotField name="아이디" axis="axisRow" compact="0" outline="0" multipleItemSelectionAllowed="1" showAll="0" sortType="ascending" defaultSubtotal="0">
      <items count="7">
        <item x="2"/>
        <item x="4"/>
        <item x="0"/>
        <item x="1"/>
        <item x="5"/>
        <item x="6"/>
        <item x="3"/>
      </items>
    </pivotField>
  </pivotFields>
  <rowFields count="3">
    <field x="6"/>
    <field x="1"/>
    <field x="4"/>
  </rowFields>
  <rowItems count="30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3"/>
    </i>
    <i r="2">
      <x v="34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6"/>
    </i>
    <i r="2">
      <x v="48"/>
    </i>
    <i r="2">
      <x v="49"/>
    </i>
    <i r="2">
      <x v="50"/>
    </i>
    <i r="2">
      <x v="51"/>
    </i>
    <i r="2">
      <x v="52"/>
    </i>
    <i r="1">
      <x v="2"/>
      <x v="4"/>
    </i>
    <i r="1">
      <x v="4"/>
      <x v="14"/>
    </i>
    <i r="1">
      <x v="6"/>
      <x v="6"/>
    </i>
    <i r="1">
      <x v="7"/>
      <x v="37"/>
    </i>
    <i r="1">
      <x v="8"/>
      <x v="8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1">
      <x v="1"/>
      <x v="16"/>
    </i>
    <i r="1">
      <x v="2"/>
      <x v="13"/>
    </i>
    <i r="2">
      <x v="45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50"/>
    </i>
    <i r="2">
      <x v="51"/>
    </i>
    <i r="2">
      <x v="52"/>
    </i>
    <i r="1">
      <x v="1"/>
      <x v="40"/>
    </i>
    <i r="2">
      <x v="48"/>
    </i>
    <i r="1">
      <x v="2"/>
      <x v="20"/>
    </i>
    <i r="1">
      <x v="3"/>
      <x v="4"/>
    </i>
    <i r="2">
      <x v="12"/>
    </i>
    <i r="2">
      <x v="16"/>
    </i>
    <i r="1">
      <x v="5"/>
      <x v="41"/>
    </i>
    <i>
      <x v="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7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9"/>
    </i>
    <i r="2">
      <x v="30"/>
    </i>
    <i r="2">
      <x v="31"/>
    </i>
    <i r="2">
      <x v="33"/>
    </i>
    <i r="2">
      <x v="35"/>
    </i>
    <i r="2">
      <x v="36"/>
    </i>
    <i r="2">
      <x v="37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1">
      <x v="3"/>
      <x v="1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1">
      <x v="1"/>
      <x v="8"/>
    </i>
    <i r="2">
      <x v="38"/>
    </i>
    <i r="1">
      <x v="2"/>
      <x v="46"/>
    </i>
    <i>
      <x v="5"/>
      <x/>
      <x/>
    </i>
    <i r="2">
      <x v="1"/>
    </i>
    <i r="2">
      <x v="2"/>
    </i>
    <i r="2">
      <x v="3"/>
    </i>
    <i r="2">
      <x v="5"/>
    </i>
    <i r="2">
      <x v="7"/>
    </i>
    <i r="2">
      <x v="8"/>
    </i>
    <i r="2">
      <x v="9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3"/>
    </i>
    <i r="2">
      <x v="34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5"/>
    </i>
    <i r="2">
      <x v="48"/>
    </i>
    <i r="2">
      <x v="49"/>
    </i>
    <i r="1">
      <x v="1"/>
      <x v="41"/>
    </i>
    <i>
      <x v="6"/>
      <x/>
      <x v="1"/>
    </i>
    <i r="2">
      <x v="2"/>
    </i>
    <i r="2">
      <x v="4"/>
    </i>
    <i r="2">
      <x v="5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47"/>
    </i>
    <i r="2">
      <x v="50"/>
    </i>
    <i r="1">
      <x v="4"/>
      <x v="14"/>
    </i>
    <i r="1">
      <x v="7"/>
      <x v="6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찜목록" cacheId="8" applyNumberFormats="0" applyBorderFormats="0" applyFontFormats="0" applyPatternFormats="0" applyAlignmentFormats="0" applyWidthHeightFormats="0" dataCaption="" updatedVersion="6" compact="0" compactData="0">
  <location ref="A3:C20" firstHeaderRow="1" firstDataRow="1" firstDataCol="0"/>
  <pivotFields count="5">
    <pivotField name="wish_key_x000a_(찜고유번호)" compact="0" outline="0" multipleItemSelectionAllowed="1" showAll="0"/>
    <pivotField name="wish_reg_date" compact="0" outline="0" multipleItemSelectionAllowed="1" showAll="0"/>
    <pivotField name="wish_del_date" compact="0" outline="0" multipleItemSelectionAllowed="1" showAll="0"/>
    <pivotField name="pr_key_x000a_(상품 고유번호)" compact="0" outline="0" multipleItemSelectionAllowed="1" showAll="0"/>
    <pivotField name="id_x000a_(회원id)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ImYee33BU25P7UZad7p_2AhiCFEmPpUS/view?usp=share_link" TargetMode="External"/><Relationship Id="rId21" Type="http://schemas.openxmlformats.org/officeDocument/2006/relationships/hyperlink" Target="https://drive.google.com/file/d/1V9UvZ8xeQHyjOSfbRAVMUHD-WPkGj6r4/view?usp=share_link" TargetMode="External"/><Relationship Id="rId42" Type="http://schemas.openxmlformats.org/officeDocument/2006/relationships/hyperlink" Target="https://drive.google.com/file/d/1T7QXMTXe-mPIIvgyicGLxhA8wXwkVseQ/view?usp=share_link" TargetMode="External"/><Relationship Id="rId47" Type="http://schemas.openxmlformats.org/officeDocument/2006/relationships/hyperlink" Target="https://drive.google.com/file/d/1iGgRHQBHqlEnTTcX6PN0QH4jWDIIuTng/view?usp=share_link" TargetMode="External"/><Relationship Id="rId63" Type="http://schemas.openxmlformats.org/officeDocument/2006/relationships/hyperlink" Target="https://drive.google.com/file/d/1LiBpqO3YROPG-6AAJdC_SIFDQJejNCzR/view?usp=share_link" TargetMode="External"/><Relationship Id="rId68" Type="http://schemas.openxmlformats.org/officeDocument/2006/relationships/hyperlink" Target="https://drive.google.com/file/d/1Sd6G1AheUcVn1GiFtqYmrBDy5gfTcrWK/view?usp=share_link" TargetMode="External"/><Relationship Id="rId84" Type="http://schemas.openxmlformats.org/officeDocument/2006/relationships/hyperlink" Target="https://drive.google.com/file/d/1gLhxHHywND7QatJZQZD-TkJzDdAB9x1-/view?usp=share_link" TargetMode="External"/><Relationship Id="rId89" Type="http://schemas.openxmlformats.org/officeDocument/2006/relationships/hyperlink" Target="https://drive.google.com/file/d/1J8JdVPfhsE57E3yfDIfTnGebOubsKAN-/view?usp=share_link" TargetMode="External"/><Relationship Id="rId16" Type="http://schemas.openxmlformats.org/officeDocument/2006/relationships/hyperlink" Target="https://drive.google.com/file/d/1eQJwTFa5dEV2UsnfdIYR-MtT5_DTNE-M/view?usp=share_link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drive.google.com/file/d/1pIt2s7AQXe9C5LrGIED8bY1a4qGfVTXh/view?usp=share_link" TargetMode="External"/><Relationship Id="rId32" Type="http://schemas.openxmlformats.org/officeDocument/2006/relationships/hyperlink" Target="https://drive.google.com/file/d/1MawTXx6kAXd4dKsJ6ioqnXIhFwnE7i8n/view?usp=share_link" TargetMode="External"/><Relationship Id="rId37" Type="http://schemas.openxmlformats.org/officeDocument/2006/relationships/hyperlink" Target="https://drive.google.com/file/d/1Pm_hBf4yXtnHuHs2swQdkfJXGRbiCJ5F/view?usp=share_link" TargetMode="External"/><Relationship Id="rId53" Type="http://schemas.openxmlformats.org/officeDocument/2006/relationships/hyperlink" Target="https://drive.google.com/file/d/1U4TZazC9l9nLPxhIe4_R3VUGDXsr4Zcc/view?usp=share_link" TargetMode="External"/><Relationship Id="rId58" Type="http://schemas.openxmlformats.org/officeDocument/2006/relationships/hyperlink" Target="https://drive.google.com/file/d/1pwV_8xTEXew8Dw7elmkJ5bjA01cn_Api/view?usp=share_link" TargetMode="External"/><Relationship Id="rId74" Type="http://schemas.openxmlformats.org/officeDocument/2006/relationships/hyperlink" Target="https://drive.google.com/file/d/1is57_jZEPWMuSgI2Angh78D8AofMbZ_v/view?usp=share_link" TargetMode="External"/><Relationship Id="rId79" Type="http://schemas.openxmlformats.org/officeDocument/2006/relationships/hyperlink" Target="https://drive.google.com/file/d/1hm07d2_WbBUtwLFgnVd3DLvD_v_csv-l/view?usp=share_link" TargetMode="External"/><Relationship Id="rId102" Type="http://schemas.openxmlformats.org/officeDocument/2006/relationships/hyperlink" Target="https://drive.google.com/file/d/1_ImXAdt6xcrdKLPmA6obW4xfzKN0t1AC/view?usp=share_link" TargetMode="External"/><Relationship Id="rId5" Type="http://schemas.openxmlformats.org/officeDocument/2006/relationships/hyperlink" Target="https://drive.google.com/file/d/1gN_ZHU1hBEiQrPfI5sPsb7zbYtaNBzX0/view?usp=share_link" TargetMode="External"/><Relationship Id="rId90" Type="http://schemas.openxmlformats.org/officeDocument/2006/relationships/hyperlink" Target="https://drive.google.com/file/d/1xTGnd61dgfLype28a3hFEZ7e8Ofr0Tsr/view?usp=share_link" TargetMode="External"/><Relationship Id="rId95" Type="http://schemas.openxmlformats.org/officeDocument/2006/relationships/hyperlink" Target="https://drive.google.com/file/d/1wsCdD50Hpow0h3abPN30G5VXuZO5YZxS/view?usp=share_link" TargetMode="External"/><Relationship Id="rId22" Type="http://schemas.openxmlformats.org/officeDocument/2006/relationships/hyperlink" Target="https://drive.google.com/file/d/1nL35xscYkf5ynLijGaH3_0gAE5l_80s9/view?usp=share_link" TargetMode="External"/><Relationship Id="rId27" Type="http://schemas.openxmlformats.org/officeDocument/2006/relationships/hyperlink" Target="https://drive.google.com/file/d/1GiudsA76aVY00Qee3JANHrLNuLORg3uA/view?usp=share_link" TargetMode="External"/><Relationship Id="rId43" Type="http://schemas.openxmlformats.org/officeDocument/2006/relationships/hyperlink" Target="https://drive.google.com/file/d/1qnumrrymXSTwkocoGVCpvcHrkk5DABkU/view?usp=share_link" TargetMode="External"/><Relationship Id="rId48" Type="http://schemas.openxmlformats.org/officeDocument/2006/relationships/hyperlink" Target="https://drive.google.com/file/d/1Mq4dQGLRowObOWowebdsdLZdFxwFmbh1/view?usp=share_link" TargetMode="External"/><Relationship Id="rId64" Type="http://schemas.openxmlformats.org/officeDocument/2006/relationships/hyperlink" Target="https://drive.google.com/file/d/1nnzUPzpSF180Vo0ga3gJFWTJGbKwnamQ/view?usp=share_link" TargetMode="External"/><Relationship Id="rId69" Type="http://schemas.openxmlformats.org/officeDocument/2006/relationships/hyperlink" Target="https://drive.google.com/file/d/17S13Eu51riqj0DdHbucDPAzMP-UBOdFI/view?usp=share_link" TargetMode="External"/><Relationship Id="rId80" Type="http://schemas.openxmlformats.org/officeDocument/2006/relationships/hyperlink" Target="https://drive.google.com/file/d/1M8EknhEWs2fFZXJPG1159RX-RyAK61T1/view?usp=share_link" TargetMode="External"/><Relationship Id="rId85" Type="http://schemas.openxmlformats.org/officeDocument/2006/relationships/hyperlink" Target="https://drive.google.com/file/d/1Qh9JvWn-ncUZxOgaLQ9NAmd6hpx5Caxb/view?usp=share_link" TargetMode="External"/><Relationship Id="rId12" Type="http://schemas.openxmlformats.org/officeDocument/2006/relationships/hyperlink" Target="https://drive.google.com/file/d/1fEDYFXec_qJCYtgg8SDFKJ38BxRSryje/view?usp=share_link" TargetMode="External"/><Relationship Id="rId17" Type="http://schemas.openxmlformats.org/officeDocument/2006/relationships/hyperlink" Target="https://drive.google.com/file/d/1obxsK08V22IwcHOc_ycX-F228BwSwQIk/view?usp=share_link" TargetMode="External"/><Relationship Id="rId33" Type="http://schemas.openxmlformats.org/officeDocument/2006/relationships/hyperlink" Target="https://drive.google.com/file/d/1z4NO-5ANc7atbUxggS4guKCLCX2j87MR/view?usp=share_link" TargetMode="External"/><Relationship Id="rId38" Type="http://schemas.openxmlformats.org/officeDocument/2006/relationships/hyperlink" Target="https://drive.google.com/file/d/191K0eALXqqeJwZnoOeaoQEFCZaCrnr3X/view?usp=share_link" TargetMode="External"/><Relationship Id="rId59" Type="http://schemas.openxmlformats.org/officeDocument/2006/relationships/hyperlink" Target="https://drive.google.com/file/d/1bf0gNLLzoZBFtXc_0Iys_B5iZT2QJrDq/view?usp=share_link" TargetMode="External"/><Relationship Id="rId103" Type="http://schemas.openxmlformats.org/officeDocument/2006/relationships/hyperlink" Target="https://drive.google.com/file/d/10g17DvgpXWkXW-t1BLtxAc4kHIQxvSUs/view?usp=share_link" TargetMode="External"/><Relationship Id="rId20" Type="http://schemas.openxmlformats.org/officeDocument/2006/relationships/hyperlink" Target="https://drive.google.com/file/d/1uXzlhKQwBftZKzezUfBroNmDz1UFlwYe/view?usp=share_link" TargetMode="External"/><Relationship Id="rId41" Type="http://schemas.openxmlformats.org/officeDocument/2006/relationships/hyperlink" Target="https://drive.google.com/file/d/1F9mj9YzyfLohdhVWzE8mdq1oCj7DjYXa/view?usp=share_link" TargetMode="External"/><Relationship Id="rId54" Type="http://schemas.openxmlformats.org/officeDocument/2006/relationships/hyperlink" Target="https://drive.google.com/file/d/1MtI3Qck3km7yIQzWW2AE1NBbSJnORllh/view?usp=share_link" TargetMode="External"/><Relationship Id="rId62" Type="http://schemas.openxmlformats.org/officeDocument/2006/relationships/hyperlink" Target="https://drive.google.com/file/d/1rW7i46YqgANqOhvdbFbMjAun9MoImop-/view?usp=share_link" TargetMode="External"/><Relationship Id="rId70" Type="http://schemas.openxmlformats.org/officeDocument/2006/relationships/hyperlink" Target="https://drive.google.com/file/d/1AxUB8mUwPo2SH9z7jiPwwqabjb1qTMOF/view?usp=share_link" TargetMode="External"/><Relationship Id="rId75" Type="http://schemas.openxmlformats.org/officeDocument/2006/relationships/hyperlink" Target="https://drive.google.com/file/d/1VUhe6n1Au3-Zv9XDOqrPuU3i8gr1afm5/view?usp=share_link" TargetMode="External"/><Relationship Id="rId83" Type="http://schemas.openxmlformats.org/officeDocument/2006/relationships/hyperlink" Target="https://drive.google.com/file/d/1VdX5fmXhv9bK20JQjqok3qwYX5zJDoD5/view?usp=share_link" TargetMode="External"/><Relationship Id="rId88" Type="http://schemas.openxmlformats.org/officeDocument/2006/relationships/hyperlink" Target="https://drive.google.com/file/d/1uV5B-Bykn2kPS5d_-Wkri9gbcIL8JHTP/view?usp=share_link" TargetMode="External"/><Relationship Id="rId91" Type="http://schemas.openxmlformats.org/officeDocument/2006/relationships/hyperlink" Target="https://drive.google.com/file/d/1bvYz7YaT6mapr7D8Hp4WVI5SedApehir/view?usp=share_link" TargetMode="External"/><Relationship Id="rId96" Type="http://schemas.openxmlformats.org/officeDocument/2006/relationships/hyperlink" Target="https://drive.google.com/file/d/1ncBMYFd0uIyfpmV53nlHR7-MaZKcFXqF/view?usp=share_link" TargetMode="External"/><Relationship Id="rId1" Type="http://schemas.openxmlformats.org/officeDocument/2006/relationships/hyperlink" Target="https://drive.google.com/file/d/1cDazD7rq82SKpTwP3hUBQtjAskzgHGF7/view?usp=share_link" TargetMode="External"/><Relationship Id="rId6" Type="http://schemas.openxmlformats.org/officeDocument/2006/relationships/hyperlink" Target="https://drive.google.com/file/d/11OGDHqXb95-wbFB3ly6J1WKt5quZt6_D/view?usp=share_link" TargetMode="External"/><Relationship Id="rId15" Type="http://schemas.openxmlformats.org/officeDocument/2006/relationships/hyperlink" Target="https://drive.google.com/file/d/1ALvLJQh8GDCI-ai5YFVuA_AoFNDUcnNl/view?usp=share_link" TargetMode="External"/><Relationship Id="rId23" Type="http://schemas.openxmlformats.org/officeDocument/2006/relationships/hyperlink" Target="https://drive.google.com/file/d/1zJjKsMsqq4Ln0DvtAdtpKiINg7Ydg2zO/view?usp=share_link" TargetMode="External"/><Relationship Id="rId28" Type="http://schemas.openxmlformats.org/officeDocument/2006/relationships/hyperlink" Target="https://drive.google.com/file/d/1kAzyqedC2cxt0c6Q18WqVhWGRURNdXnp/view?usp=share_link" TargetMode="External"/><Relationship Id="rId36" Type="http://schemas.openxmlformats.org/officeDocument/2006/relationships/hyperlink" Target="https://drive.google.com/file/d/1kXC1d0ls4iqWoBO-xHyldrN-z_X-hE-t/view?usp=share_link" TargetMode="External"/><Relationship Id="rId49" Type="http://schemas.openxmlformats.org/officeDocument/2006/relationships/hyperlink" Target="https://drive.google.com/file/d/1BHVuM79vVKsAoapWo-DcZqC8ybxW2RJl/view?usp=share_link" TargetMode="External"/><Relationship Id="rId57" Type="http://schemas.openxmlformats.org/officeDocument/2006/relationships/hyperlink" Target="https://drive.google.com/file/d/15Q9g7BpRVx_rqPEdc3Bq3uFKQsroJKqU/view?usp=share_link" TargetMode="External"/><Relationship Id="rId106" Type="http://schemas.openxmlformats.org/officeDocument/2006/relationships/hyperlink" Target="https://drive.google.com/file/d/1EB5Gdl3GYJsxC1TQGVjY-2F6xjuF_ZSw/view?usp=share_link" TargetMode="External"/><Relationship Id="rId10" Type="http://schemas.openxmlformats.org/officeDocument/2006/relationships/hyperlink" Target="https://drive.google.com/file/d/12uENoqg3mecYZatL8bU4izX6tN4hslu6/view?usp=share_link" TargetMode="External"/><Relationship Id="rId31" Type="http://schemas.openxmlformats.org/officeDocument/2006/relationships/hyperlink" Target="https://drive.google.com/file/d/15FJCld59x-I_2cumXAURZ8KnuhhdF1Q0/view?usp=share_link" TargetMode="External"/><Relationship Id="rId44" Type="http://schemas.openxmlformats.org/officeDocument/2006/relationships/hyperlink" Target="https://drive.google.com/file/d/1pvd9eSMoYq3pfzdBrTCi50WYjV1MXmP_/view?usp=share_link" TargetMode="External"/><Relationship Id="rId52" Type="http://schemas.openxmlformats.org/officeDocument/2006/relationships/hyperlink" Target="https://drive.google.com/file/d/1kpDcu5vjXiVv0eoEKUIp66w7xq5dR5tm/view?usp=share_link" TargetMode="External"/><Relationship Id="rId60" Type="http://schemas.openxmlformats.org/officeDocument/2006/relationships/hyperlink" Target="https://drive.google.com/file/d/1b9N98N9FvvJ9rbyco06VoxwoaWnCLvAJ/view?usp=share_link" TargetMode="External"/><Relationship Id="rId65" Type="http://schemas.openxmlformats.org/officeDocument/2006/relationships/hyperlink" Target="https://drive.google.com/file/d/1dZvgbyXiAiiXXZZ-vf7W5CVIC71WVq8U/view?usp=share_link" TargetMode="External"/><Relationship Id="rId73" Type="http://schemas.openxmlformats.org/officeDocument/2006/relationships/hyperlink" Target="https://drive.google.com/file/d/1cfU7CEKcTYEv_nevXJyRguOWVmxJxM0F/view?usp=share_link" TargetMode="External"/><Relationship Id="rId78" Type="http://schemas.openxmlformats.org/officeDocument/2006/relationships/hyperlink" Target="https://drive.google.com/file/d/1Bn22xOt3Nu5DuzmAPVGWeGtntt7C5eW4/view?usp=share_link" TargetMode="External"/><Relationship Id="rId81" Type="http://schemas.openxmlformats.org/officeDocument/2006/relationships/hyperlink" Target="https://drive.google.com/file/d/1lbGpKmhMzDjoVfiGhYLnOgwDvQOSasrC/view?usp=share_link" TargetMode="External"/><Relationship Id="rId86" Type="http://schemas.openxmlformats.org/officeDocument/2006/relationships/hyperlink" Target="https://drive.google.com/file/d/12Wl4wpzwGz5PvaccI3Yr0WK36QcmajCu/view?usp=share_link" TargetMode="External"/><Relationship Id="rId94" Type="http://schemas.openxmlformats.org/officeDocument/2006/relationships/hyperlink" Target="https://drive.google.com/file/d/1zZ0hmCJ6ZCv1qFb8gppB89sOnzT7jbpC/view?usp=share_link" TargetMode="External"/><Relationship Id="rId99" Type="http://schemas.openxmlformats.org/officeDocument/2006/relationships/hyperlink" Target="https://drive.google.com/file/d/1GL7sTi0E29kE3B6psV0ofvSShKI9Nw8K/view?usp=share_link" TargetMode="External"/><Relationship Id="rId101" Type="http://schemas.openxmlformats.org/officeDocument/2006/relationships/hyperlink" Target="https://drive.google.com/file/d/1X1XdaUxdFJA-eTKJr3W6ZWKuB2YM_mXs/view?usp=share_link" TargetMode="External"/><Relationship Id="rId4" Type="http://schemas.openxmlformats.org/officeDocument/2006/relationships/hyperlink" Target="https://drive.google.com/file/d/1R7XoZt05yXJWeq74nacFX5M_Ln8HlsdQ/view?usp=share_link" TargetMode="External"/><Relationship Id="rId9" Type="http://schemas.openxmlformats.org/officeDocument/2006/relationships/hyperlink" Target="https://drive.google.com/file/d/1_IYtlmTaTxMZNrS3V1G5MCiz7yjzz67z/view?usp=share_link" TargetMode="External"/><Relationship Id="rId13" Type="http://schemas.openxmlformats.org/officeDocument/2006/relationships/hyperlink" Target="https://drive.google.com/file/d/1DJdSyU4mPZv8tEpZ2v-lnFr7Y33O0PKD/view?usp=share_link" TargetMode="External"/><Relationship Id="rId18" Type="http://schemas.openxmlformats.org/officeDocument/2006/relationships/hyperlink" Target="https://drive.google.com/file/d/1t51OXT2Xt6rg6CkSvN-eMRHQkltV1Egp/view?usp=share_link" TargetMode="External"/><Relationship Id="rId39" Type="http://schemas.openxmlformats.org/officeDocument/2006/relationships/hyperlink" Target="https://drive.google.com/file/d/1WUPM3RQrhfdFR62_Jt1846GBRzmLgSmn/view?usp=share_link" TargetMode="External"/><Relationship Id="rId34" Type="http://schemas.openxmlformats.org/officeDocument/2006/relationships/hyperlink" Target="https://drive.google.com/file/d/12F1mT1KOmQQRVt04r3Zeyu62TeaCxeMs/view?usp=share_link" TargetMode="External"/><Relationship Id="rId50" Type="http://schemas.openxmlformats.org/officeDocument/2006/relationships/hyperlink" Target="https://drive.google.com/file/d/1EtqjO2JLJIb37APY6LAER3Nk9-1DFi1w/view?usp=share_link" TargetMode="External"/><Relationship Id="rId55" Type="http://schemas.openxmlformats.org/officeDocument/2006/relationships/hyperlink" Target="https://drive.google.com/file/d/1g9x4Y8AzYdSJM1pIoalJBdogxcFmvq3R/view?usp=share_link" TargetMode="External"/><Relationship Id="rId76" Type="http://schemas.openxmlformats.org/officeDocument/2006/relationships/hyperlink" Target="https://drive.google.com/file/d/1apOjWc_ENQXO_-ffmstUY4hLbgjB4KHU/view?usp=share_link" TargetMode="External"/><Relationship Id="rId97" Type="http://schemas.openxmlformats.org/officeDocument/2006/relationships/hyperlink" Target="https://drive.google.com/file/d/1pp_U_hVbjw5_PtynHQiDA3FLGiW0snMe/view?usp=share_link" TargetMode="External"/><Relationship Id="rId104" Type="http://schemas.openxmlformats.org/officeDocument/2006/relationships/hyperlink" Target="https://drive.google.com/file/d/1rcXzX6La7jezD43DT0GLEHwVWE878k55/view?usp=share_link" TargetMode="External"/><Relationship Id="rId7" Type="http://schemas.openxmlformats.org/officeDocument/2006/relationships/hyperlink" Target="https://drive.google.com/file/d/1yx7PFfk3jHcD8mvP112lViVPs7W9Ek0w/view?usp=share_link" TargetMode="External"/><Relationship Id="rId71" Type="http://schemas.openxmlformats.org/officeDocument/2006/relationships/hyperlink" Target="https://drive.google.com/file/d/1QytUX1PYWTZIV32XIMYohsrVpq93TlMY/view?usp=share_link" TargetMode="External"/><Relationship Id="rId92" Type="http://schemas.openxmlformats.org/officeDocument/2006/relationships/hyperlink" Target="https://drive.google.com/file/d/1tNw5zicFuHO7IrD-15YUKTDzy1T5Nddq/view?usp=share_link" TargetMode="External"/><Relationship Id="rId2" Type="http://schemas.openxmlformats.org/officeDocument/2006/relationships/hyperlink" Target="https://drive.google.com/file/d/1sbsVmxA6dPrMcS4KNs_GnrD8LPZk92vX/view?usp=share_link" TargetMode="External"/><Relationship Id="rId29" Type="http://schemas.openxmlformats.org/officeDocument/2006/relationships/hyperlink" Target="https://drive.google.com/file/d/1WLXP9L5gJapIVJYZ9Ii3umkUfDKbbTME/view?usp=share_link" TargetMode="External"/><Relationship Id="rId24" Type="http://schemas.openxmlformats.org/officeDocument/2006/relationships/hyperlink" Target="https://drive.google.com/file/d/1oVkeyt_8SeMW-_d7ROsVGhDiQpBj3Q56/view?usp=share_link" TargetMode="External"/><Relationship Id="rId40" Type="http://schemas.openxmlformats.org/officeDocument/2006/relationships/hyperlink" Target="https://drive.google.com/file/d/11bH-euLs3htwqXS0qdzaw3UKvHLsGNqZ/view?usp=share_link" TargetMode="External"/><Relationship Id="rId45" Type="http://schemas.openxmlformats.org/officeDocument/2006/relationships/hyperlink" Target="https://drive.google.com/file/d/1jUGkS7vubnpbiMF3CobZDmvdZLOJdXKX/view?usp=share_link" TargetMode="External"/><Relationship Id="rId66" Type="http://schemas.openxmlformats.org/officeDocument/2006/relationships/hyperlink" Target="https://drive.google.com/file/d/1-3SylHSFcFIVmmEITIM7AzF70lQjRnBy/view?usp=share_link" TargetMode="External"/><Relationship Id="rId87" Type="http://schemas.openxmlformats.org/officeDocument/2006/relationships/hyperlink" Target="https://drive.google.com/file/d/1g8T9hEpys-7zhX4ibpR29XriEayv2Cmd/view?usp=share_link" TargetMode="External"/><Relationship Id="rId61" Type="http://schemas.openxmlformats.org/officeDocument/2006/relationships/hyperlink" Target="https://drive.google.com/file/d/1l9P6fv3lw0yHE4yYMQ4bWyE-tsWFWZE_/view?usp=share_link" TargetMode="External"/><Relationship Id="rId82" Type="http://schemas.openxmlformats.org/officeDocument/2006/relationships/hyperlink" Target="https://drive.google.com/file/d/1vAsmZ9Sk1vjwaZLnV51YnT02qs7Mwcmb/view?usp=share_link" TargetMode="External"/><Relationship Id="rId19" Type="http://schemas.openxmlformats.org/officeDocument/2006/relationships/hyperlink" Target="https://drive.google.com/file/d/1pXZgFaSqhLPgwEEkAOg-4dCH43yz489w/view?usp=share_link" TargetMode="External"/><Relationship Id="rId14" Type="http://schemas.openxmlformats.org/officeDocument/2006/relationships/hyperlink" Target="https://drive.google.com/file/d/17MNrLPop2qNL9vKty9yCGMl8JM_dhV2x/view?usp=share_link" TargetMode="External"/><Relationship Id="rId30" Type="http://schemas.openxmlformats.org/officeDocument/2006/relationships/hyperlink" Target="https://drive.google.com/file/d/1RCX4igZC1x4xhNNTE2pQzoGv2y1n0sec/view?usp=share_link" TargetMode="External"/><Relationship Id="rId35" Type="http://schemas.openxmlformats.org/officeDocument/2006/relationships/hyperlink" Target="https://drive.google.com/file/d/1si2TjWU6BuFb6Ndn87cgakHgx-s48Beu/view?usp=share_link" TargetMode="External"/><Relationship Id="rId56" Type="http://schemas.openxmlformats.org/officeDocument/2006/relationships/hyperlink" Target="https://drive.google.com/file/d/1aZgQ6BxesqcngbByRQBVt0DgsNX6-Bec/view?usp=share_link" TargetMode="External"/><Relationship Id="rId77" Type="http://schemas.openxmlformats.org/officeDocument/2006/relationships/hyperlink" Target="https://drive.google.com/file/d/1Z2T9ZqOJhjUayZIjhuSxtVjPTNYZXYVE/view?usp=share_link" TargetMode="External"/><Relationship Id="rId100" Type="http://schemas.openxmlformats.org/officeDocument/2006/relationships/hyperlink" Target="https://drive.google.com/file/d/1vRWgp_mUDTaUwkuc026CgpApXFPzEGzG/view?usp=share_link" TargetMode="External"/><Relationship Id="rId105" Type="http://schemas.openxmlformats.org/officeDocument/2006/relationships/hyperlink" Target="https://drive.google.com/file/d/1P9iUP2Yu_WRZ5ajTp3Bt5N5jF6LePOfp/view?usp=share_link" TargetMode="External"/><Relationship Id="rId8" Type="http://schemas.openxmlformats.org/officeDocument/2006/relationships/hyperlink" Target="https://drive.google.com/file/d/13-1CLXimK4ITciR4qa75sJwUrQ7s_EvI/view?usp=share_link" TargetMode="External"/><Relationship Id="rId51" Type="http://schemas.openxmlformats.org/officeDocument/2006/relationships/hyperlink" Target="https://drive.google.com/file/d/1CPk-nJRjAVugFU1mpQ-uftnCrgvxwTxV/view?usp=share_link" TargetMode="External"/><Relationship Id="rId72" Type="http://schemas.openxmlformats.org/officeDocument/2006/relationships/hyperlink" Target="https://drive.google.com/file/d/1N0begDvCKdLIqtxaJq2mJg5BaQc4de8Z/view?usp=share_link" TargetMode="External"/><Relationship Id="rId93" Type="http://schemas.openxmlformats.org/officeDocument/2006/relationships/hyperlink" Target="https://drive.google.com/file/d/1FJ4amWcZSlLHJpmNkFESbfGT4zirrURl/view?usp=share_link" TargetMode="External"/><Relationship Id="rId98" Type="http://schemas.openxmlformats.org/officeDocument/2006/relationships/hyperlink" Target="https://drive.google.com/file/d/10aOfKsFh_juxqZiC0G-a_70SgFJYehlT/view?usp=share_link" TargetMode="External"/><Relationship Id="rId3" Type="http://schemas.openxmlformats.org/officeDocument/2006/relationships/hyperlink" Target="https://drive.google.com/file/d/1AXk9pXH_XbS_musNwqzSQDKZ4P1CrgPq/view?usp=share_link" TargetMode="External"/><Relationship Id="rId25" Type="http://schemas.openxmlformats.org/officeDocument/2006/relationships/hyperlink" Target="https://drive.google.com/file/d/1cvmzxXQRv1isXrufRR6jhan-NuXR5FaI/view?usp=share_link" TargetMode="External"/><Relationship Id="rId46" Type="http://schemas.openxmlformats.org/officeDocument/2006/relationships/hyperlink" Target="https://drive.google.com/file/d/1_KRI7hOxQ5ckr9IgqPYbXhmSIfBqpGAP/view?usp=share_link" TargetMode="External"/><Relationship Id="rId67" Type="http://schemas.openxmlformats.org/officeDocument/2006/relationships/hyperlink" Target="https://drive.google.com/file/d/1J5z_ov7mSiqTHArDhPieQermUhDmHq5K/view?usp=share_lin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B1" workbookViewId="0"/>
  </sheetViews>
  <sheetFormatPr defaultColWidth="11.25" defaultRowHeight="15" customHeight="1"/>
  <cols>
    <col min="1" max="1" width="10.58203125" customWidth="1"/>
    <col min="2" max="2" width="10" customWidth="1"/>
    <col min="3" max="26" width="6.58203125" customWidth="1"/>
  </cols>
  <sheetData>
    <row r="1" spans="1:2" ht="18" customHeight="1">
      <c r="A1" s="1" t="s">
        <v>0</v>
      </c>
      <c r="B1" s="1" t="s">
        <v>1</v>
      </c>
    </row>
    <row r="2" spans="1:2" ht="18" customHeight="1">
      <c r="A2" s="2">
        <v>1</v>
      </c>
      <c r="B2" s="2" t="s">
        <v>2</v>
      </c>
    </row>
    <row r="3" spans="1:2" ht="18" customHeight="1">
      <c r="A3" s="2">
        <v>2</v>
      </c>
      <c r="B3" s="2" t="s">
        <v>3</v>
      </c>
    </row>
    <row r="4" spans="1:2" ht="18" customHeight="1">
      <c r="A4" s="2">
        <v>3</v>
      </c>
      <c r="B4" s="2" t="s">
        <v>4</v>
      </c>
    </row>
    <row r="5" spans="1:2" ht="18" customHeight="1">
      <c r="A5" s="2">
        <v>4</v>
      </c>
      <c r="B5" s="2" t="s">
        <v>5</v>
      </c>
    </row>
    <row r="6" spans="1:2" ht="18" customHeight="1">
      <c r="A6" s="2">
        <v>5</v>
      </c>
      <c r="B6" s="2" t="s">
        <v>6</v>
      </c>
    </row>
    <row r="7" spans="1:2" ht="18" customHeight="1">
      <c r="A7" s="2">
        <v>6</v>
      </c>
      <c r="B7" s="2" t="s">
        <v>7</v>
      </c>
    </row>
    <row r="8" spans="1:2" ht="18" customHeight="1"/>
    <row r="9" spans="1:2" ht="18" customHeight="1"/>
    <row r="10" spans="1:2" ht="18" customHeight="1"/>
    <row r="11" spans="1:2" ht="18" customHeight="1"/>
    <row r="12" spans="1:2" ht="18" customHeight="1"/>
    <row r="13" spans="1:2" ht="18" customHeight="1"/>
    <row r="14" spans="1:2" ht="18" customHeight="1"/>
    <row r="15" spans="1:2" ht="18" customHeight="1"/>
    <row r="16" spans="1:2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opLeftCell="L1" workbookViewId="0">
      <selection activeCell="D8" sqref="D8"/>
    </sheetView>
  </sheetViews>
  <sheetFormatPr defaultColWidth="11.25" defaultRowHeight="15" customHeight="1"/>
  <cols>
    <col min="1" max="1" width="7.33203125" bestFit="1" customWidth="1"/>
    <col min="2" max="2" width="255.58203125" bestFit="1" customWidth="1"/>
    <col min="3" max="3" width="93.75" bestFit="1" customWidth="1"/>
    <col min="4" max="5" width="8.33203125" bestFit="1" customWidth="1"/>
    <col min="6" max="6" width="5.1640625" bestFit="1" customWidth="1"/>
    <col min="7" max="7" width="96.1640625" bestFit="1" customWidth="1"/>
    <col min="8" max="8" width="12.75" bestFit="1" customWidth="1"/>
    <col min="9" max="9" width="13.4140625" bestFit="1" customWidth="1"/>
    <col min="10" max="10" width="9.9140625" bestFit="1" customWidth="1"/>
    <col min="11" max="11" width="107.33203125" bestFit="1" customWidth="1"/>
    <col min="12" max="12" width="8.58203125" customWidth="1"/>
    <col min="13" max="13" width="8" bestFit="1" customWidth="1"/>
    <col min="14" max="14" width="18.75" bestFit="1" customWidth="1"/>
    <col min="15" max="15" width="36.6640625" bestFit="1" customWidth="1"/>
    <col min="16" max="26" width="8.58203125" customWidth="1"/>
  </cols>
  <sheetData>
    <row r="1" spans="1:15" ht="87.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0</v>
      </c>
      <c r="K1" s="3" t="s">
        <v>17</v>
      </c>
      <c r="M1" s="1" t="s">
        <v>0</v>
      </c>
      <c r="N1" s="1" t="s">
        <v>1</v>
      </c>
      <c r="O1" s="1" t="s">
        <v>18</v>
      </c>
    </row>
    <row r="2" spans="1:15" ht="18" customHeight="1">
      <c r="A2" s="2">
        <v>1</v>
      </c>
      <c r="B2" s="2" t="s">
        <v>19</v>
      </c>
      <c r="C2" s="4" t="s">
        <v>20</v>
      </c>
      <c r="D2" s="5">
        <v>15000</v>
      </c>
      <c r="E2" s="5">
        <f t="shared" ref="E2:E54" si="0">D2*(1-F2)</f>
        <v>13500</v>
      </c>
      <c r="F2" s="6">
        <v>0.1</v>
      </c>
      <c r="G2" s="4" t="s">
        <v>21</v>
      </c>
      <c r="H2" s="2" t="s">
        <v>22</v>
      </c>
      <c r="I2" s="2" t="s">
        <v>23</v>
      </c>
      <c r="J2" s="2">
        <v>2</v>
      </c>
      <c r="K2" s="2" t="s">
        <v>24</v>
      </c>
      <c r="M2" s="2">
        <v>1</v>
      </c>
      <c r="N2" s="2" t="s">
        <v>2</v>
      </c>
      <c r="O2" s="2" t="s">
        <v>25</v>
      </c>
    </row>
    <row r="3" spans="1:15" ht="18" customHeight="1">
      <c r="A3" s="2">
        <v>2</v>
      </c>
      <c r="B3" s="2" t="s">
        <v>26</v>
      </c>
      <c r="C3" s="4" t="s">
        <v>27</v>
      </c>
      <c r="D3" s="5">
        <v>18000</v>
      </c>
      <c r="E3" s="5">
        <f t="shared" si="0"/>
        <v>16200</v>
      </c>
      <c r="F3" s="6">
        <v>0.1</v>
      </c>
      <c r="G3" s="4" t="s">
        <v>28</v>
      </c>
      <c r="H3" s="2" t="s">
        <v>22</v>
      </c>
      <c r="J3" s="2">
        <v>2</v>
      </c>
      <c r="K3" s="2" t="s">
        <v>29</v>
      </c>
      <c r="M3" s="2">
        <v>2</v>
      </c>
      <c r="N3" s="2" t="s">
        <v>3</v>
      </c>
      <c r="O3" s="2" t="s">
        <v>30</v>
      </c>
    </row>
    <row r="4" spans="1:15" ht="18" customHeight="1">
      <c r="A4" s="2">
        <v>3</v>
      </c>
      <c r="B4" s="2" t="s">
        <v>31</v>
      </c>
      <c r="C4" s="4" t="s">
        <v>32</v>
      </c>
      <c r="D4" s="5">
        <v>12000</v>
      </c>
      <c r="E4" s="5">
        <f t="shared" si="0"/>
        <v>10800</v>
      </c>
      <c r="F4" s="6">
        <v>0.1</v>
      </c>
      <c r="G4" s="4" t="s">
        <v>33</v>
      </c>
      <c r="H4" s="2" t="s">
        <v>22</v>
      </c>
      <c r="J4" s="2">
        <v>5</v>
      </c>
      <c r="K4" s="2" t="s">
        <v>34</v>
      </c>
      <c r="M4" s="2">
        <v>3</v>
      </c>
      <c r="N4" s="2" t="s">
        <v>4</v>
      </c>
    </row>
    <row r="5" spans="1:15" ht="18" customHeight="1">
      <c r="A5" s="2">
        <v>4</v>
      </c>
      <c r="B5" s="2" t="s">
        <v>35</v>
      </c>
      <c r="C5" s="4" t="s">
        <v>36</v>
      </c>
      <c r="D5" s="5">
        <v>8000</v>
      </c>
      <c r="E5" s="5">
        <f t="shared" si="0"/>
        <v>7200</v>
      </c>
      <c r="F5" s="6">
        <v>0.1</v>
      </c>
      <c r="G5" s="4" t="s">
        <v>37</v>
      </c>
      <c r="H5" s="2" t="s">
        <v>22</v>
      </c>
      <c r="I5" s="2" t="s">
        <v>23</v>
      </c>
      <c r="J5" s="2">
        <v>1</v>
      </c>
      <c r="K5" s="2" t="s">
        <v>38</v>
      </c>
      <c r="M5" s="2">
        <v>4</v>
      </c>
      <c r="N5" s="2" t="s">
        <v>5</v>
      </c>
    </row>
    <row r="6" spans="1:15" ht="18" customHeight="1">
      <c r="A6" s="2">
        <v>5</v>
      </c>
      <c r="B6" s="2" t="s">
        <v>39</v>
      </c>
      <c r="C6" s="4" t="s">
        <v>40</v>
      </c>
      <c r="D6" s="5">
        <v>9000</v>
      </c>
      <c r="E6" s="5">
        <f t="shared" si="0"/>
        <v>8100</v>
      </c>
      <c r="F6" s="6">
        <v>0.1</v>
      </c>
      <c r="G6" s="4" t="s">
        <v>41</v>
      </c>
      <c r="H6" s="2" t="s">
        <v>22</v>
      </c>
      <c r="J6" s="2">
        <v>4</v>
      </c>
      <c r="K6" s="2" t="s">
        <v>42</v>
      </c>
      <c r="M6" s="2">
        <v>5</v>
      </c>
      <c r="N6" s="2" t="s">
        <v>6</v>
      </c>
    </row>
    <row r="7" spans="1:15" ht="18" customHeight="1">
      <c r="A7" s="2">
        <v>6</v>
      </c>
      <c r="B7" s="2" t="s">
        <v>43</v>
      </c>
      <c r="C7" s="4" t="s">
        <v>44</v>
      </c>
      <c r="D7" s="5">
        <v>7500</v>
      </c>
      <c r="E7" s="5">
        <f t="shared" si="0"/>
        <v>6750</v>
      </c>
      <c r="F7" s="6">
        <v>0.1</v>
      </c>
      <c r="G7" s="4" t="s">
        <v>45</v>
      </c>
      <c r="H7" s="2" t="s">
        <v>22</v>
      </c>
      <c r="I7" s="2" t="s">
        <v>23</v>
      </c>
      <c r="J7" s="2">
        <v>1</v>
      </c>
      <c r="K7" s="2" t="s">
        <v>38</v>
      </c>
      <c r="M7" s="2">
        <v>6</v>
      </c>
      <c r="N7" s="2" t="s">
        <v>7</v>
      </c>
    </row>
    <row r="8" spans="1:15" ht="18" customHeight="1">
      <c r="A8" s="2">
        <v>7</v>
      </c>
      <c r="B8" s="2" t="s">
        <v>46</v>
      </c>
      <c r="C8" s="4" t="s">
        <v>47</v>
      </c>
      <c r="D8" s="5">
        <v>3000</v>
      </c>
      <c r="E8" s="5">
        <f t="shared" si="0"/>
        <v>2700</v>
      </c>
      <c r="F8" s="6">
        <v>0.1</v>
      </c>
      <c r="G8" s="4" t="s">
        <v>48</v>
      </c>
      <c r="H8" s="2" t="s">
        <v>22</v>
      </c>
      <c r="J8" s="2">
        <v>5</v>
      </c>
      <c r="K8" s="2" t="s">
        <v>49</v>
      </c>
    </row>
    <row r="9" spans="1:15" ht="18" customHeight="1">
      <c r="A9" s="2">
        <v>8</v>
      </c>
      <c r="B9" s="2" t="s">
        <v>50</v>
      </c>
      <c r="C9" s="4" t="s">
        <v>51</v>
      </c>
      <c r="D9" s="5">
        <v>4500</v>
      </c>
      <c r="E9" s="5">
        <f t="shared" si="0"/>
        <v>4050</v>
      </c>
      <c r="F9" s="6">
        <v>0.1</v>
      </c>
      <c r="G9" s="4" t="s">
        <v>52</v>
      </c>
      <c r="H9" s="2" t="s">
        <v>22</v>
      </c>
      <c r="J9" s="2">
        <v>4</v>
      </c>
      <c r="K9" s="2" t="s">
        <v>53</v>
      </c>
    </row>
    <row r="10" spans="1:15" ht="18" customHeight="1">
      <c r="A10" s="2">
        <v>9</v>
      </c>
      <c r="B10" s="2" t="s">
        <v>54</v>
      </c>
      <c r="C10" s="4" t="s">
        <v>55</v>
      </c>
      <c r="D10" s="5">
        <v>6500</v>
      </c>
      <c r="E10" s="5">
        <f t="shared" si="0"/>
        <v>5850</v>
      </c>
      <c r="F10" s="6">
        <v>0.1</v>
      </c>
      <c r="G10" s="4" t="s">
        <v>56</v>
      </c>
      <c r="H10" s="2" t="s">
        <v>22</v>
      </c>
      <c r="J10" s="2">
        <v>6</v>
      </c>
      <c r="K10" s="2" t="s">
        <v>57</v>
      </c>
    </row>
    <row r="11" spans="1:15" ht="18" customHeight="1">
      <c r="A11" s="2">
        <v>10</v>
      </c>
      <c r="B11" s="2" t="s">
        <v>58</v>
      </c>
      <c r="C11" s="4" t="s">
        <v>59</v>
      </c>
      <c r="D11" s="5">
        <v>5000</v>
      </c>
      <c r="E11" s="5">
        <f t="shared" si="0"/>
        <v>4500</v>
      </c>
      <c r="F11" s="6">
        <v>0.1</v>
      </c>
      <c r="G11" s="4" t="s">
        <v>60</v>
      </c>
      <c r="H11" s="2" t="s">
        <v>22</v>
      </c>
      <c r="J11" s="2">
        <v>6</v>
      </c>
      <c r="K11" s="2" t="s">
        <v>61</v>
      </c>
    </row>
    <row r="12" spans="1:15" ht="18" customHeight="1">
      <c r="A12" s="2">
        <v>11</v>
      </c>
      <c r="B12" s="2" t="s">
        <v>62</v>
      </c>
      <c r="C12" s="4" t="s">
        <v>63</v>
      </c>
      <c r="D12" s="5">
        <v>6800</v>
      </c>
      <c r="E12" s="5">
        <f t="shared" si="0"/>
        <v>6120</v>
      </c>
      <c r="F12" s="6">
        <v>0.1</v>
      </c>
      <c r="G12" s="4" t="s">
        <v>64</v>
      </c>
      <c r="H12" s="2" t="s">
        <v>22</v>
      </c>
      <c r="J12" s="2">
        <v>6</v>
      </c>
      <c r="K12" s="2" t="s">
        <v>65</v>
      </c>
    </row>
    <row r="13" spans="1:15" ht="18" customHeight="1">
      <c r="A13" s="2">
        <v>12</v>
      </c>
      <c r="B13" s="2" t="s">
        <v>66</v>
      </c>
      <c r="C13" s="4" t="s">
        <v>67</v>
      </c>
      <c r="D13" s="5">
        <v>19000</v>
      </c>
      <c r="E13" s="5">
        <f t="shared" si="0"/>
        <v>17100</v>
      </c>
      <c r="F13" s="6">
        <v>0.1</v>
      </c>
      <c r="G13" s="4" t="s">
        <v>68</v>
      </c>
      <c r="H13" s="2" t="s">
        <v>22</v>
      </c>
      <c r="J13" s="2">
        <v>2</v>
      </c>
      <c r="K13" s="2" t="s">
        <v>69</v>
      </c>
    </row>
    <row r="14" spans="1:15" ht="18" customHeight="1">
      <c r="A14" s="2">
        <v>13</v>
      </c>
      <c r="B14" s="2" t="s">
        <v>70</v>
      </c>
      <c r="C14" s="4" t="s">
        <v>71</v>
      </c>
      <c r="D14" s="5">
        <v>11000</v>
      </c>
      <c r="E14" s="5">
        <f t="shared" si="0"/>
        <v>9900</v>
      </c>
      <c r="F14" s="6">
        <v>0.1</v>
      </c>
      <c r="G14" s="4" t="s">
        <v>72</v>
      </c>
      <c r="H14" s="2" t="s">
        <v>22</v>
      </c>
      <c r="J14" s="2">
        <v>3</v>
      </c>
      <c r="K14" s="2" t="s">
        <v>73</v>
      </c>
    </row>
    <row r="15" spans="1:15" ht="18" customHeight="1">
      <c r="A15" s="2">
        <v>14</v>
      </c>
      <c r="B15" s="2" t="s">
        <v>74</v>
      </c>
      <c r="C15" s="4" t="s">
        <v>75</v>
      </c>
      <c r="D15" s="5">
        <v>3500</v>
      </c>
      <c r="E15" s="5">
        <f t="shared" si="0"/>
        <v>3150</v>
      </c>
      <c r="F15" s="6">
        <v>0.1</v>
      </c>
      <c r="G15" s="4" t="s">
        <v>76</v>
      </c>
      <c r="H15" s="2" t="s">
        <v>22</v>
      </c>
      <c r="J15" s="2">
        <v>5</v>
      </c>
      <c r="K15" s="2" t="s">
        <v>77</v>
      </c>
    </row>
    <row r="16" spans="1:15" ht="18" customHeight="1">
      <c r="A16" s="2">
        <v>15</v>
      </c>
      <c r="B16" s="2" t="s">
        <v>78</v>
      </c>
      <c r="C16" s="4" t="s">
        <v>79</v>
      </c>
      <c r="D16" s="5">
        <v>4500</v>
      </c>
      <c r="E16" s="5">
        <f t="shared" si="0"/>
        <v>4050</v>
      </c>
      <c r="F16" s="6">
        <v>0.1</v>
      </c>
      <c r="G16" s="4" t="s">
        <v>80</v>
      </c>
      <c r="H16" s="2" t="s">
        <v>22</v>
      </c>
      <c r="J16" s="2">
        <v>6</v>
      </c>
      <c r="K16" s="2" t="s">
        <v>81</v>
      </c>
    </row>
    <row r="17" spans="1:11" ht="18" customHeight="1">
      <c r="A17" s="2">
        <v>16</v>
      </c>
      <c r="B17" s="2" t="s">
        <v>82</v>
      </c>
      <c r="C17" s="4" t="s">
        <v>83</v>
      </c>
      <c r="D17" s="5">
        <v>6000</v>
      </c>
      <c r="E17" s="5">
        <f t="shared" si="0"/>
        <v>5400</v>
      </c>
      <c r="F17" s="6">
        <v>0.1</v>
      </c>
      <c r="G17" s="4" t="s">
        <v>84</v>
      </c>
      <c r="H17" s="2" t="s">
        <v>22</v>
      </c>
      <c r="I17" s="2" t="s">
        <v>23</v>
      </c>
      <c r="J17" s="2">
        <v>2</v>
      </c>
      <c r="K17" s="2" t="s">
        <v>85</v>
      </c>
    </row>
    <row r="18" spans="1:11" ht="18" customHeight="1">
      <c r="A18" s="2">
        <v>17</v>
      </c>
      <c r="B18" s="2" t="s">
        <v>86</v>
      </c>
      <c r="C18" s="4" t="s">
        <v>87</v>
      </c>
      <c r="D18" s="5">
        <v>7500</v>
      </c>
      <c r="E18" s="5">
        <f t="shared" si="0"/>
        <v>6750</v>
      </c>
      <c r="F18" s="6">
        <v>0.1</v>
      </c>
      <c r="G18" s="4" t="s">
        <v>88</v>
      </c>
      <c r="H18" s="2" t="s">
        <v>22</v>
      </c>
      <c r="J18" s="2">
        <v>2</v>
      </c>
      <c r="K18" s="2" t="s">
        <v>89</v>
      </c>
    </row>
    <row r="19" spans="1:11" ht="18" customHeight="1">
      <c r="A19" s="2">
        <v>18</v>
      </c>
      <c r="B19" s="2" t="s">
        <v>90</v>
      </c>
      <c r="C19" s="4" t="s">
        <v>91</v>
      </c>
      <c r="D19" s="5">
        <v>5800</v>
      </c>
      <c r="E19" s="5">
        <f t="shared" si="0"/>
        <v>5220</v>
      </c>
      <c r="F19" s="6">
        <v>0.1</v>
      </c>
      <c r="G19" s="4" t="s">
        <v>92</v>
      </c>
      <c r="H19" s="2" t="s">
        <v>22</v>
      </c>
      <c r="J19" s="2">
        <v>2</v>
      </c>
      <c r="K19" s="2" t="s">
        <v>93</v>
      </c>
    </row>
    <row r="20" spans="1:11" ht="18" customHeight="1">
      <c r="A20" s="2">
        <v>19</v>
      </c>
      <c r="B20" s="2" t="s">
        <v>94</v>
      </c>
      <c r="C20" s="4" t="s">
        <v>95</v>
      </c>
      <c r="D20" s="5">
        <v>6300</v>
      </c>
      <c r="E20" s="5">
        <f t="shared" si="0"/>
        <v>5670</v>
      </c>
      <c r="F20" s="6">
        <v>0.1</v>
      </c>
      <c r="G20" s="4" t="s">
        <v>96</v>
      </c>
      <c r="H20" s="2" t="s">
        <v>22</v>
      </c>
      <c r="J20" s="2">
        <v>2</v>
      </c>
      <c r="K20" s="2" t="s">
        <v>97</v>
      </c>
    </row>
    <row r="21" spans="1:11" ht="18" customHeight="1">
      <c r="A21" s="2">
        <v>20</v>
      </c>
      <c r="B21" s="2" t="s">
        <v>98</v>
      </c>
      <c r="C21" s="4" t="s">
        <v>99</v>
      </c>
      <c r="D21" s="5">
        <v>8400</v>
      </c>
      <c r="E21" s="5">
        <f t="shared" si="0"/>
        <v>7560</v>
      </c>
      <c r="F21" s="6">
        <v>0.1</v>
      </c>
      <c r="G21" s="4" t="s">
        <v>100</v>
      </c>
      <c r="H21" s="2" t="s">
        <v>22</v>
      </c>
      <c r="I21" s="2" t="s">
        <v>101</v>
      </c>
      <c r="J21" s="2">
        <v>5</v>
      </c>
      <c r="K21" s="2" t="s">
        <v>102</v>
      </c>
    </row>
    <row r="22" spans="1:11" ht="18" customHeight="1">
      <c r="A22" s="2">
        <v>21</v>
      </c>
      <c r="B22" s="2" t="s">
        <v>103</v>
      </c>
      <c r="C22" s="4" t="s">
        <v>104</v>
      </c>
      <c r="D22" s="5">
        <v>7800</v>
      </c>
      <c r="E22" s="5">
        <f t="shared" si="0"/>
        <v>7020</v>
      </c>
      <c r="F22" s="6">
        <v>0.1</v>
      </c>
      <c r="G22" s="4" t="s">
        <v>105</v>
      </c>
      <c r="H22" s="2" t="s">
        <v>22</v>
      </c>
      <c r="J22" s="2">
        <v>6</v>
      </c>
      <c r="K22" s="2" t="s">
        <v>106</v>
      </c>
    </row>
    <row r="23" spans="1:11" ht="18" customHeight="1">
      <c r="A23" s="2">
        <v>22</v>
      </c>
      <c r="B23" s="2" t="s">
        <v>107</v>
      </c>
      <c r="C23" s="4" t="s">
        <v>108</v>
      </c>
      <c r="D23" s="5">
        <v>8400</v>
      </c>
      <c r="E23" s="5">
        <f t="shared" si="0"/>
        <v>7560</v>
      </c>
      <c r="F23" s="6">
        <v>0.1</v>
      </c>
      <c r="G23" s="4" t="s">
        <v>109</v>
      </c>
      <c r="H23" s="2" t="s">
        <v>22</v>
      </c>
      <c r="J23" s="2">
        <v>6</v>
      </c>
      <c r="K23" s="2" t="s">
        <v>110</v>
      </c>
    </row>
    <row r="24" spans="1:11" ht="18" customHeight="1">
      <c r="A24" s="2">
        <v>23</v>
      </c>
      <c r="B24" s="2" t="s">
        <v>111</v>
      </c>
      <c r="C24" s="4" t="s">
        <v>112</v>
      </c>
      <c r="D24" s="5">
        <v>7200</v>
      </c>
      <c r="E24" s="5">
        <f t="shared" si="0"/>
        <v>6480</v>
      </c>
      <c r="F24" s="6">
        <v>0.1</v>
      </c>
      <c r="G24" s="4" t="s">
        <v>113</v>
      </c>
      <c r="H24" s="2" t="s">
        <v>22</v>
      </c>
      <c r="J24" s="2">
        <v>2</v>
      </c>
      <c r="K24" s="2" t="s">
        <v>69</v>
      </c>
    </row>
    <row r="25" spans="1:11" ht="18" customHeight="1">
      <c r="A25" s="2">
        <v>24</v>
      </c>
      <c r="B25" s="2" t="s">
        <v>114</v>
      </c>
      <c r="C25" s="4" t="s">
        <v>115</v>
      </c>
      <c r="D25" s="5">
        <v>9500</v>
      </c>
      <c r="E25" s="5">
        <f t="shared" si="0"/>
        <v>8550</v>
      </c>
      <c r="F25" s="6">
        <v>0.1</v>
      </c>
      <c r="G25" s="4" t="s">
        <v>116</v>
      </c>
      <c r="H25" s="2" t="s">
        <v>22</v>
      </c>
      <c r="J25" s="2">
        <v>6</v>
      </c>
      <c r="K25" s="2" t="s">
        <v>117</v>
      </c>
    </row>
    <row r="26" spans="1:11" ht="18" customHeight="1">
      <c r="A26" s="2">
        <v>25</v>
      </c>
      <c r="B26" s="2" t="s">
        <v>118</v>
      </c>
      <c r="C26" s="4" t="s">
        <v>119</v>
      </c>
      <c r="D26" s="5">
        <v>8400</v>
      </c>
      <c r="E26" s="5">
        <f t="shared" si="0"/>
        <v>7560</v>
      </c>
      <c r="F26" s="6">
        <v>0.1</v>
      </c>
      <c r="G26" s="4" t="s">
        <v>120</v>
      </c>
      <c r="H26" s="2" t="s">
        <v>22</v>
      </c>
      <c r="J26" s="2">
        <v>4</v>
      </c>
      <c r="K26" s="2" t="s">
        <v>121</v>
      </c>
    </row>
    <row r="27" spans="1:11" ht="18" customHeight="1">
      <c r="A27" s="2">
        <v>26</v>
      </c>
      <c r="B27" s="2" t="s">
        <v>122</v>
      </c>
      <c r="C27" s="4" t="s">
        <v>123</v>
      </c>
      <c r="D27" s="5">
        <v>7000</v>
      </c>
      <c r="E27" s="5">
        <f t="shared" si="0"/>
        <v>6300</v>
      </c>
      <c r="F27" s="6">
        <v>0.1</v>
      </c>
      <c r="G27" s="4" t="s">
        <v>124</v>
      </c>
      <c r="H27" s="2" t="s">
        <v>22</v>
      </c>
      <c r="J27" s="2">
        <v>5</v>
      </c>
      <c r="K27" s="2" t="s">
        <v>125</v>
      </c>
    </row>
    <row r="28" spans="1:11" ht="18" customHeight="1">
      <c r="A28" s="2">
        <v>27</v>
      </c>
      <c r="B28" s="7" t="s">
        <v>126</v>
      </c>
      <c r="C28" s="4" t="s">
        <v>127</v>
      </c>
      <c r="D28" s="5">
        <v>6700</v>
      </c>
      <c r="E28" s="5">
        <f t="shared" si="0"/>
        <v>6030</v>
      </c>
      <c r="F28" s="6">
        <v>0.1</v>
      </c>
      <c r="G28" s="4" t="s">
        <v>128</v>
      </c>
      <c r="H28" s="2" t="s">
        <v>22</v>
      </c>
      <c r="I28" s="2" t="s">
        <v>101</v>
      </c>
      <c r="J28" s="2">
        <v>5</v>
      </c>
      <c r="K28" s="2" t="s">
        <v>129</v>
      </c>
    </row>
    <row r="29" spans="1:11" ht="18" customHeight="1">
      <c r="A29" s="2">
        <v>28</v>
      </c>
      <c r="B29" s="2" t="s">
        <v>130</v>
      </c>
      <c r="C29" s="4" t="s">
        <v>131</v>
      </c>
      <c r="D29" s="5">
        <v>11000</v>
      </c>
      <c r="E29" s="5">
        <f t="shared" si="0"/>
        <v>9900</v>
      </c>
      <c r="F29" s="6">
        <v>0.1</v>
      </c>
      <c r="G29" s="4" t="s">
        <v>132</v>
      </c>
      <c r="H29" s="2" t="s">
        <v>22</v>
      </c>
      <c r="J29" s="2">
        <v>6</v>
      </c>
      <c r="K29" s="2" t="s">
        <v>133</v>
      </c>
    </row>
    <row r="30" spans="1:11" ht="18" customHeight="1">
      <c r="A30" s="2">
        <v>29</v>
      </c>
      <c r="B30" s="2" t="s">
        <v>134</v>
      </c>
      <c r="C30" s="4" t="s">
        <v>135</v>
      </c>
      <c r="D30" s="5">
        <v>24000</v>
      </c>
      <c r="E30" s="5">
        <f t="shared" si="0"/>
        <v>21600</v>
      </c>
      <c r="F30" s="6">
        <v>0.1</v>
      </c>
      <c r="G30" s="4" t="s">
        <v>136</v>
      </c>
      <c r="H30" s="2" t="s">
        <v>22</v>
      </c>
      <c r="I30" s="2" t="s">
        <v>101</v>
      </c>
      <c r="J30" s="2">
        <v>6</v>
      </c>
      <c r="K30" s="2" t="s">
        <v>137</v>
      </c>
    </row>
    <row r="31" spans="1:11" ht="18" customHeight="1">
      <c r="A31" s="2">
        <v>30</v>
      </c>
      <c r="B31" s="2" t="s">
        <v>138</v>
      </c>
      <c r="C31" s="4" t="s">
        <v>139</v>
      </c>
      <c r="D31" s="5">
        <v>4300</v>
      </c>
      <c r="E31" s="5">
        <f t="shared" si="0"/>
        <v>3870</v>
      </c>
      <c r="F31" s="6">
        <v>0.1</v>
      </c>
      <c r="G31" s="4" t="s">
        <v>140</v>
      </c>
      <c r="H31" s="2" t="s">
        <v>22</v>
      </c>
      <c r="J31" s="2">
        <v>2</v>
      </c>
      <c r="K31" s="2" t="s">
        <v>141</v>
      </c>
    </row>
    <row r="32" spans="1:11" ht="18" customHeight="1">
      <c r="A32" s="2">
        <v>31</v>
      </c>
      <c r="B32" s="2" t="s">
        <v>142</v>
      </c>
      <c r="C32" s="4" t="s">
        <v>143</v>
      </c>
      <c r="D32" s="5">
        <v>3700</v>
      </c>
      <c r="E32" s="5">
        <f t="shared" si="0"/>
        <v>3330</v>
      </c>
      <c r="F32" s="6">
        <v>0.1</v>
      </c>
      <c r="G32" s="4" t="s">
        <v>144</v>
      </c>
      <c r="H32" s="2" t="s">
        <v>22</v>
      </c>
      <c r="I32" s="2" t="s">
        <v>101</v>
      </c>
      <c r="J32" s="2">
        <v>3</v>
      </c>
      <c r="K32" s="2" t="s">
        <v>145</v>
      </c>
    </row>
    <row r="33" spans="1:11" ht="18" customHeight="1">
      <c r="A33" s="2">
        <v>32</v>
      </c>
      <c r="B33" s="2" t="s">
        <v>146</v>
      </c>
      <c r="C33" s="4" t="s">
        <v>147</v>
      </c>
      <c r="D33" s="5">
        <v>5500</v>
      </c>
      <c r="E33" s="5">
        <f t="shared" si="0"/>
        <v>4950</v>
      </c>
      <c r="F33" s="6">
        <v>0.1</v>
      </c>
      <c r="G33" s="4" t="s">
        <v>148</v>
      </c>
      <c r="H33" s="2" t="s">
        <v>22</v>
      </c>
      <c r="J33" s="2">
        <v>6</v>
      </c>
      <c r="K33" s="2" t="s">
        <v>149</v>
      </c>
    </row>
    <row r="34" spans="1:11" ht="18" customHeight="1">
      <c r="A34" s="2">
        <v>33</v>
      </c>
      <c r="B34" s="2" t="s">
        <v>150</v>
      </c>
      <c r="C34" s="4" t="s">
        <v>151</v>
      </c>
      <c r="D34" s="5">
        <v>8900</v>
      </c>
      <c r="E34" s="5">
        <f t="shared" si="0"/>
        <v>8010</v>
      </c>
      <c r="F34" s="6">
        <v>0.1</v>
      </c>
      <c r="G34" s="4" t="s">
        <v>152</v>
      </c>
      <c r="H34" s="2" t="s">
        <v>22</v>
      </c>
      <c r="I34" s="2" t="s">
        <v>23</v>
      </c>
      <c r="J34" s="2">
        <v>5</v>
      </c>
      <c r="K34" s="2" t="s">
        <v>153</v>
      </c>
    </row>
    <row r="35" spans="1:11" ht="18" customHeight="1">
      <c r="A35" s="2">
        <v>34</v>
      </c>
      <c r="B35" s="2" t="s">
        <v>154</v>
      </c>
      <c r="C35" s="4" t="s">
        <v>155</v>
      </c>
      <c r="D35" s="5">
        <v>10500</v>
      </c>
      <c r="E35" s="5">
        <f t="shared" si="0"/>
        <v>9450</v>
      </c>
      <c r="F35" s="6">
        <v>0.1</v>
      </c>
      <c r="G35" s="4" t="s">
        <v>156</v>
      </c>
      <c r="H35" s="2" t="s">
        <v>22</v>
      </c>
      <c r="J35" s="2">
        <v>3</v>
      </c>
      <c r="K35" s="2" t="s">
        <v>157</v>
      </c>
    </row>
    <row r="36" spans="1:11" ht="18" customHeight="1">
      <c r="A36" s="2">
        <v>35</v>
      </c>
      <c r="B36" s="2" t="s">
        <v>158</v>
      </c>
      <c r="C36" s="4" t="s">
        <v>159</v>
      </c>
      <c r="D36" s="5">
        <v>8000</v>
      </c>
      <c r="E36" s="5">
        <f t="shared" si="0"/>
        <v>7200</v>
      </c>
      <c r="F36" s="6">
        <v>0.1</v>
      </c>
      <c r="G36" s="4" t="s">
        <v>160</v>
      </c>
      <c r="H36" s="2" t="s">
        <v>22</v>
      </c>
      <c r="J36" s="2">
        <v>2</v>
      </c>
      <c r="K36" s="2" t="s">
        <v>161</v>
      </c>
    </row>
    <row r="37" spans="1:11" ht="18" customHeight="1">
      <c r="A37" s="2">
        <v>36</v>
      </c>
      <c r="B37" s="2" t="s">
        <v>162</v>
      </c>
      <c r="C37" s="4" t="s">
        <v>163</v>
      </c>
      <c r="D37" s="5">
        <v>3500</v>
      </c>
      <c r="E37" s="5">
        <f t="shared" si="0"/>
        <v>3150</v>
      </c>
      <c r="F37" s="6">
        <v>0.1</v>
      </c>
      <c r="G37" s="4" t="s">
        <v>164</v>
      </c>
      <c r="H37" s="2" t="s">
        <v>22</v>
      </c>
      <c r="J37" s="2">
        <v>2</v>
      </c>
      <c r="K37" s="2" t="s">
        <v>165</v>
      </c>
    </row>
    <row r="38" spans="1:11" ht="18" customHeight="1">
      <c r="A38" s="2">
        <v>37</v>
      </c>
      <c r="B38" s="2" t="s">
        <v>166</v>
      </c>
      <c r="C38" s="4" t="s">
        <v>167</v>
      </c>
      <c r="D38" s="5">
        <v>36000</v>
      </c>
      <c r="E38" s="5">
        <f t="shared" si="0"/>
        <v>32400</v>
      </c>
      <c r="F38" s="6">
        <v>0.1</v>
      </c>
      <c r="G38" s="4" t="s">
        <v>168</v>
      </c>
      <c r="H38" s="2" t="s">
        <v>22</v>
      </c>
      <c r="I38" s="2" t="s">
        <v>101</v>
      </c>
      <c r="J38" s="2">
        <v>6</v>
      </c>
      <c r="K38" s="2" t="s">
        <v>169</v>
      </c>
    </row>
    <row r="39" spans="1:11" ht="18" customHeight="1">
      <c r="A39" s="2">
        <v>38</v>
      </c>
      <c r="B39" s="2" t="s">
        <v>170</v>
      </c>
      <c r="C39" s="4" t="s">
        <v>171</v>
      </c>
      <c r="D39" s="5">
        <v>6700</v>
      </c>
      <c r="E39" s="5">
        <f t="shared" si="0"/>
        <v>6030</v>
      </c>
      <c r="F39" s="6">
        <v>0.1</v>
      </c>
      <c r="G39" s="4" t="s">
        <v>172</v>
      </c>
      <c r="H39" s="2" t="s">
        <v>22</v>
      </c>
      <c r="I39" s="2" t="s">
        <v>101</v>
      </c>
      <c r="J39" s="2">
        <v>6</v>
      </c>
      <c r="K39" s="2" t="s">
        <v>173</v>
      </c>
    </row>
    <row r="40" spans="1:11" ht="18" customHeight="1">
      <c r="A40" s="2">
        <v>39</v>
      </c>
      <c r="B40" s="2" t="s">
        <v>174</v>
      </c>
      <c r="C40" s="4" t="s">
        <v>175</v>
      </c>
      <c r="D40" s="5">
        <v>14500</v>
      </c>
      <c r="E40" s="5">
        <f t="shared" si="0"/>
        <v>13050</v>
      </c>
      <c r="F40" s="6">
        <v>0.1</v>
      </c>
      <c r="G40" s="4" t="s">
        <v>176</v>
      </c>
      <c r="H40" s="2" t="s">
        <v>22</v>
      </c>
      <c r="I40" s="2" t="s">
        <v>23</v>
      </c>
      <c r="J40" s="2">
        <v>1</v>
      </c>
      <c r="K40" s="2" t="s">
        <v>38</v>
      </c>
    </row>
    <row r="41" spans="1:11" ht="18" customHeight="1">
      <c r="A41" s="2">
        <v>40</v>
      </c>
      <c r="B41" s="2" t="s">
        <v>177</v>
      </c>
      <c r="C41" s="4" t="s">
        <v>178</v>
      </c>
      <c r="D41" s="5">
        <v>8600</v>
      </c>
      <c r="E41" s="5">
        <f t="shared" si="0"/>
        <v>7740</v>
      </c>
      <c r="F41" s="6">
        <v>0.1</v>
      </c>
      <c r="G41" s="4" t="s">
        <v>179</v>
      </c>
      <c r="H41" s="2" t="s">
        <v>22</v>
      </c>
      <c r="J41" s="2">
        <v>5</v>
      </c>
      <c r="K41" s="2" t="s">
        <v>180</v>
      </c>
    </row>
    <row r="42" spans="1:11" ht="18" customHeight="1">
      <c r="A42" s="2">
        <v>41</v>
      </c>
      <c r="B42" s="2" t="s">
        <v>181</v>
      </c>
      <c r="C42" s="4" t="s">
        <v>182</v>
      </c>
      <c r="D42" s="5">
        <v>16800</v>
      </c>
      <c r="E42" s="5">
        <f t="shared" si="0"/>
        <v>15120</v>
      </c>
      <c r="F42" s="6">
        <v>0.1</v>
      </c>
      <c r="G42" s="4" t="s">
        <v>183</v>
      </c>
      <c r="H42" s="2" t="s">
        <v>22</v>
      </c>
      <c r="I42" s="2" t="s">
        <v>23</v>
      </c>
      <c r="J42" s="2">
        <v>1</v>
      </c>
      <c r="K42" s="2" t="s">
        <v>38</v>
      </c>
    </row>
    <row r="43" spans="1:11" ht="18" customHeight="1">
      <c r="A43" s="2">
        <v>42</v>
      </c>
      <c r="B43" s="2" t="s">
        <v>184</v>
      </c>
      <c r="C43" s="4" t="s">
        <v>185</v>
      </c>
      <c r="D43" s="5">
        <v>8200</v>
      </c>
      <c r="E43" s="5">
        <f t="shared" si="0"/>
        <v>7380</v>
      </c>
      <c r="F43" s="6">
        <v>0.1</v>
      </c>
      <c r="G43" s="4" t="s">
        <v>186</v>
      </c>
      <c r="H43" s="2" t="s">
        <v>22</v>
      </c>
      <c r="I43" s="2" t="s">
        <v>23</v>
      </c>
      <c r="J43" s="2">
        <v>1</v>
      </c>
      <c r="K43" s="2" t="s">
        <v>187</v>
      </c>
    </row>
    <row r="44" spans="1:11" ht="18" customHeight="1">
      <c r="A44" s="2">
        <v>43</v>
      </c>
      <c r="B44" s="2" t="s">
        <v>188</v>
      </c>
      <c r="C44" s="4" t="s">
        <v>189</v>
      </c>
      <c r="D44" s="5">
        <v>7200</v>
      </c>
      <c r="E44" s="5">
        <f t="shared" si="0"/>
        <v>6480</v>
      </c>
      <c r="F44" s="6">
        <v>0.1</v>
      </c>
      <c r="G44" s="4" t="s">
        <v>190</v>
      </c>
      <c r="H44" s="2" t="s">
        <v>22</v>
      </c>
      <c r="J44" s="2">
        <v>1</v>
      </c>
      <c r="K44" s="2" t="s">
        <v>38</v>
      </c>
    </row>
    <row r="45" spans="1:11" ht="18" customHeight="1">
      <c r="A45" s="2">
        <v>44</v>
      </c>
      <c r="B45" s="2" t="s">
        <v>191</v>
      </c>
      <c r="C45" s="4" t="s">
        <v>192</v>
      </c>
      <c r="D45" s="5">
        <v>38000</v>
      </c>
      <c r="E45" s="5">
        <f t="shared" si="0"/>
        <v>34200</v>
      </c>
      <c r="F45" s="6">
        <v>0.1</v>
      </c>
      <c r="G45" s="4" t="s">
        <v>193</v>
      </c>
      <c r="H45" s="2" t="s">
        <v>22</v>
      </c>
      <c r="J45" s="2">
        <v>6</v>
      </c>
      <c r="K45" s="2" t="s">
        <v>194</v>
      </c>
    </row>
    <row r="46" spans="1:11" ht="18" customHeight="1">
      <c r="A46" s="2">
        <v>45</v>
      </c>
      <c r="B46" s="2" t="s">
        <v>195</v>
      </c>
      <c r="C46" s="4" t="s">
        <v>196</v>
      </c>
      <c r="D46" s="5">
        <v>7500</v>
      </c>
      <c r="E46" s="5">
        <f t="shared" si="0"/>
        <v>6750</v>
      </c>
      <c r="F46" s="6">
        <v>0.1</v>
      </c>
      <c r="G46" s="4" t="s">
        <v>197</v>
      </c>
      <c r="H46" s="2" t="s">
        <v>22</v>
      </c>
      <c r="J46" s="2">
        <v>5</v>
      </c>
      <c r="K46" s="2" t="s">
        <v>198</v>
      </c>
    </row>
    <row r="47" spans="1:11" ht="18" customHeight="1">
      <c r="A47" s="2">
        <v>46</v>
      </c>
      <c r="B47" s="2" t="s">
        <v>199</v>
      </c>
      <c r="C47" s="4" t="s">
        <v>200</v>
      </c>
      <c r="D47" s="5">
        <v>3500</v>
      </c>
      <c r="E47" s="5">
        <f t="shared" si="0"/>
        <v>3150</v>
      </c>
      <c r="F47" s="6">
        <v>0.1</v>
      </c>
      <c r="G47" s="4" t="s">
        <v>201</v>
      </c>
      <c r="H47" s="2" t="s">
        <v>22</v>
      </c>
      <c r="J47" s="2">
        <v>2</v>
      </c>
      <c r="K47" s="2" t="s">
        <v>202</v>
      </c>
    </row>
    <row r="48" spans="1:11" ht="18" customHeight="1">
      <c r="A48" s="2">
        <v>47</v>
      </c>
      <c r="B48" s="2" t="s">
        <v>203</v>
      </c>
      <c r="C48" s="4" t="s">
        <v>204</v>
      </c>
      <c r="D48" s="5">
        <v>7800</v>
      </c>
      <c r="E48" s="5">
        <f t="shared" si="0"/>
        <v>7020</v>
      </c>
      <c r="F48" s="6">
        <v>0.1</v>
      </c>
      <c r="G48" s="4" t="s">
        <v>205</v>
      </c>
      <c r="H48" s="2" t="s">
        <v>22</v>
      </c>
      <c r="J48" s="2">
        <v>6</v>
      </c>
      <c r="K48" s="2" t="s">
        <v>206</v>
      </c>
    </row>
    <row r="49" spans="1:11" ht="18" customHeight="1">
      <c r="A49" s="2">
        <v>48</v>
      </c>
      <c r="B49" s="2" t="s">
        <v>207</v>
      </c>
      <c r="C49" s="4" t="s">
        <v>208</v>
      </c>
      <c r="D49" s="5">
        <v>4700</v>
      </c>
      <c r="E49" s="5">
        <f t="shared" si="0"/>
        <v>4230</v>
      </c>
      <c r="F49" s="6">
        <v>0.1</v>
      </c>
      <c r="G49" s="4" t="s">
        <v>209</v>
      </c>
      <c r="H49" s="2" t="s">
        <v>22</v>
      </c>
      <c r="I49" s="2" t="s">
        <v>101</v>
      </c>
      <c r="J49" s="2">
        <v>4</v>
      </c>
      <c r="K49" s="2" t="s">
        <v>210</v>
      </c>
    </row>
    <row r="50" spans="1:11" ht="18" customHeight="1">
      <c r="A50" s="2">
        <v>49</v>
      </c>
      <c r="B50" s="2" t="s">
        <v>211</v>
      </c>
      <c r="C50" s="4" t="s">
        <v>212</v>
      </c>
      <c r="D50" s="5">
        <v>3800</v>
      </c>
      <c r="E50" s="5">
        <f t="shared" si="0"/>
        <v>3420</v>
      </c>
      <c r="F50" s="6">
        <v>0.1</v>
      </c>
      <c r="G50" s="4" t="s">
        <v>213</v>
      </c>
      <c r="H50" s="2" t="s">
        <v>22</v>
      </c>
      <c r="J50" s="2">
        <v>4</v>
      </c>
      <c r="K50" s="2" t="s">
        <v>214</v>
      </c>
    </row>
    <row r="51" spans="1:11" ht="18" customHeight="1">
      <c r="A51" s="2">
        <v>50</v>
      </c>
      <c r="B51" s="2" t="s">
        <v>215</v>
      </c>
      <c r="C51" s="4" t="s">
        <v>216</v>
      </c>
      <c r="D51" s="5">
        <v>6700</v>
      </c>
      <c r="E51" s="5">
        <f t="shared" si="0"/>
        <v>6030</v>
      </c>
      <c r="F51" s="6">
        <v>0.1</v>
      </c>
      <c r="G51" s="4" t="s">
        <v>217</v>
      </c>
      <c r="H51" s="2" t="s">
        <v>22</v>
      </c>
      <c r="J51" s="2">
        <v>6</v>
      </c>
      <c r="K51" s="2" t="s">
        <v>218</v>
      </c>
    </row>
    <row r="52" spans="1:11" ht="18" customHeight="1">
      <c r="A52" s="2">
        <v>51</v>
      </c>
      <c r="B52" s="2" t="s">
        <v>219</v>
      </c>
      <c r="C52" s="4" t="s">
        <v>220</v>
      </c>
      <c r="D52" s="5">
        <v>14000</v>
      </c>
      <c r="E52" s="5">
        <f t="shared" si="0"/>
        <v>12600</v>
      </c>
      <c r="F52" s="6">
        <v>0.1</v>
      </c>
      <c r="G52" s="4" t="s">
        <v>221</v>
      </c>
      <c r="H52" s="2" t="s">
        <v>22</v>
      </c>
      <c r="J52" s="2">
        <v>2</v>
      </c>
      <c r="K52" s="2" t="s">
        <v>69</v>
      </c>
    </row>
    <row r="53" spans="1:11" ht="18" customHeight="1">
      <c r="A53" s="2">
        <v>52</v>
      </c>
      <c r="B53" s="2" t="s">
        <v>222</v>
      </c>
      <c r="C53" s="8" t="s">
        <v>223</v>
      </c>
      <c r="D53" s="5">
        <v>6300</v>
      </c>
      <c r="E53" s="5">
        <f t="shared" si="0"/>
        <v>5670</v>
      </c>
      <c r="F53" s="6">
        <v>0.1</v>
      </c>
      <c r="G53" s="8" t="s">
        <v>224</v>
      </c>
      <c r="H53" s="9" t="s">
        <v>22</v>
      </c>
      <c r="I53" s="2" t="s">
        <v>101</v>
      </c>
      <c r="J53" s="2">
        <v>4</v>
      </c>
      <c r="K53" s="2" t="s">
        <v>225</v>
      </c>
    </row>
    <row r="54" spans="1:11" ht="18" customHeight="1">
      <c r="A54" s="2">
        <v>53</v>
      </c>
      <c r="B54" s="2" t="s">
        <v>226</v>
      </c>
      <c r="C54" s="8" t="s">
        <v>227</v>
      </c>
      <c r="D54" s="5">
        <v>7800</v>
      </c>
      <c r="E54" s="5">
        <f t="shared" si="0"/>
        <v>7020</v>
      </c>
      <c r="F54" s="6">
        <v>0.1</v>
      </c>
      <c r="G54" s="8" t="s">
        <v>228</v>
      </c>
      <c r="H54" s="9" t="s">
        <v>22</v>
      </c>
      <c r="J54" s="2">
        <v>6</v>
      </c>
      <c r="K54" s="2" t="s">
        <v>229</v>
      </c>
    </row>
    <row r="55" spans="1:11" ht="18" customHeight="1"/>
    <row r="56" spans="1:11" ht="18" customHeight="1">
      <c r="B56" s="2" t="s">
        <v>230</v>
      </c>
    </row>
    <row r="57" spans="1:11" ht="18" customHeight="1"/>
    <row r="58" spans="1:11" ht="18" customHeight="1">
      <c r="A58" s="2">
        <v>1</v>
      </c>
      <c r="B58" s="2" t="str">
        <f t="shared" ref="B58:B110" si="1">"INSERT INTO product VALUES(pr_key_seq.nextval, '"&amp;B2&amp;"','"&amp;C2&amp;"',"&amp;D2&amp;","&amp;E2&amp;","&amp;F2&amp;",'"&amp;G2&amp;"',to_char(sysdate,'YYYY-MM-DD HH24:mi:SS'),'"&amp;I2&amp;"',"&amp;J2&amp;");"</f>
        <v>INSERT INTO product VALUES(pr_key_seq.nextval, '베리 까눌레','https://drive.google.com/file/d/1cDazD7rq82SKpTwP3hUBQtjAskzgHGF7/view?usp=share_link',15000,13500,0.1,'https://drive.google.com/file/d/1sbsVmxA6dPrMcS4KNs_GnrD8LPZk92vX/view?usp=share_link',to_char(sysdate,'YYYY-MM-DD HH24:mi:SS'),'드라마정주행',2);</v>
      </c>
    </row>
    <row r="59" spans="1:11" ht="18" customHeight="1">
      <c r="A59" s="2">
        <v>2</v>
      </c>
      <c r="B59" s="2" t="str">
        <f t="shared" si="1"/>
        <v>INSERT INTO product VALUES(pr_key_seq.nextval, '크로와상 초코도넛','https://drive.google.com/file/d/1AXk9pXH_XbS_musNwqzSQDKZ4P1CrgPq/view?usp=share_link',18000,16200,0.1,'https://drive.google.com/file/d/1R7XoZt05yXJWeq74nacFX5M_Ln8HlsdQ/view?usp=share_link',to_char(sysdate,'YYYY-MM-DD HH24:mi:SS'),'',2);</v>
      </c>
    </row>
    <row r="60" spans="1:11" ht="18" customHeight="1">
      <c r="A60" s="2">
        <v>3</v>
      </c>
      <c r="B60" s="2" t="str">
        <f t="shared" si="1"/>
        <v>INSERT INTO product VALUES(pr_key_seq.nextval, '벨기에 와플세트','https://drive.google.com/file/d/1gN_ZHU1hBEiQrPfI5sPsb7zbYtaNBzX0/view?usp=share_link',12000,10800,0.1,'https://drive.google.com/file/d/11OGDHqXb95-wbFB3ly6J1WKt5quZt6_D/view?usp=share_link',to_char(sysdate,'YYYY-MM-DD HH24:mi:SS'),'',5);</v>
      </c>
    </row>
    <row r="61" spans="1:11" ht="18" customHeight="1">
      <c r="A61" s="2">
        <v>4</v>
      </c>
      <c r="B61" s="2" t="str">
        <f t="shared" si="1"/>
        <v>INSERT INTO product VALUES(pr_key_seq.nextval, '초콜렛쿠키','https://drive.google.com/file/d/1yx7PFfk3jHcD8mvP112lViVPs7W9Ek0w/view?usp=share_link',8000,7200,0.1,'https://drive.google.com/file/d/13-1CLXimK4ITciR4qa75sJwUrQ7s_EvI/view?usp=share_link',to_char(sysdate,'YYYY-MM-DD HH24:mi:SS'),'드라마정주행',1);</v>
      </c>
    </row>
    <row r="62" spans="1:11" ht="18" customHeight="1">
      <c r="A62" s="2">
        <v>5</v>
      </c>
      <c r="B62" s="2" t="str">
        <f t="shared" si="1"/>
        <v>INSERT INTO product VALUES(pr_key_seq.nextval, '알록달록 아이스크림','https://drive.google.com/file/d/1_IYtlmTaTxMZNrS3V1G5MCiz7yjzz67z/view?usp=share_link',9000,8100,0.1,'https://drive.google.com/file/d/12uENoqg3mecYZatL8bU4izX6tN4hslu6/view?usp=share_link',to_char(sysdate,'YYYY-MM-DD HH24:mi:SS'),'',4);</v>
      </c>
    </row>
    <row r="63" spans="1:11" ht="18" customHeight="1">
      <c r="A63" s="2">
        <v>6</v>
      </c>
      <c r="B63" s="2" t="str">
        <f t="shared" si="1"/>
        <v>INSERT INTO product VALUES(pr_key_seq.nextval, '그린티 마블 쿠키(100g)','https://drive.google.com/file/d/1pIt2s7AQXe9C5LrGIED8bY1a4qGfVTXh/view?usp=share_link',7500,6750,0.1,'https://drive.google.com/file/d/1fEDYFXec_qJCYtgg8SDFKJ38BxRSryje/view?usp=share_link',to_char(sysdate,'YYYY-MM-DD HH24:mi:SS'),'드라마정주행',1);</v>
      </c>
    </row>
    <row r="64" spans="1:11" ht="18" customHeight="1">
      <c r="A64" s="2">
        <v>7</v>
      </c>
      <c r="B64" s="2" t="str">
        <f t="shared" si="1"/>
        <v>INSERT INTO product VALUES(pr_key_seq.nextval, '소금빵','https://drive.google.com/file/d/1DJdSyU4mPZv8tEpZ2v-lnFr7Y33O0PKD/view?usp=share_link',3000,2700,0.1,'https://drive.google.com/file/d/17MNrLPop2qNL9vKty9yCGMl8JM_dhV2x/view?usp=share_link',to_char(sysdate,'YYYY-MM-DD HH24:mi:SS'),'',5);</v>
      </c>
    </row>
    <row r="65" spans="1:2" ht="18" customHeight="1">
      <c r="A65" s="2">
        <v>8</v>
      </c>
      <c r="B65" s="2" t="str">
        <f t="shared" si="1"/>
        <v>INSERT INTO product VALUES(pr_key_seq.nextval, '치아씨드 요거트(1개)','https://drive.google.com/file/d/1ALvLJQh8GDCI-ai5YFVuA_AoFNDUcnNl/view?usp=share_link',4500,4050,0.1,'https://drive.google.com/file/d/1eQJwTFa5dEV2UsnfdIYR-MtT5_DTNE-M/view?usp=share_link',to_char(sysdate,'YYYY-MM-DD HH24:mi:SS'),'',4);</v>
      </c>
    </row>
    <row r="66" spans="1:2" ht="18" customHeight="1">
      <c r="A66" s="2">
        <v>9</v>
      </c>
      <c r="B66" s="2" t="str">
        <f t="shared" si="1"/>
        <v>INSERT INTO product VALUES(pr_key_seq.nextval, '단호박 파이(조각)','https://drive.google.com/file/d/1obxsK08V22IwcHOc_ycX-F228BwSwQIk/view?usp=share_link',6500,5850,0.1,'https://drive.google.com/file/d/1t51OXT2Xt6rg6CkSvN-eMRHQkltV1Egp/view?usp=share_link',to_char(sysdate,'YYYY-MM-DD HH24:mi:SS'),'',6);</v>
      </c>
    </row>
    <row r="67" spans="1:2" ht="18" customHeight="1">
      <c r="A67" s="2">
        <v>10</v>
      </c>
      <c r="B67" s="2" t="str">
        <f t="shared" si="1"/>
        <v>INSERT INTO product VALUES(pr_key_seq.nextval, '파운드 케이크 플레인(조각)','https://drive.google.com/file/d/1pXZgFaSqhLPgwEEkAOg-4dCH43yz489w/view?usp=share_link',5000,4500,0.1,'https://drive.google.com/file/d/1uXzlhKQwBftZKzezUfBroNmDz1UFlwYe/view?usp=share_link',to_char(sysdate,'YYYY-MM-DD HH24:mi:SS'),'',6);</v>
      </c>
    </row>
    <row r="68" spans="1:2" ht="18" customHeight="1">
      <c r="A68" s="2">
        <v>11</v>
      </c>
      <c r="B68" s="2" t="str">
        <f t="shared" si="1"/>
        <v>INSERT INTO product VALUES(pr_key_seq.nextval, '스트로베리 치즈 케이크(조각)','https://drive.google.com/file/d/1V9UvZ8xeQHyjOSfbRAVMUHD-WPkGj6r4/view?usp=share_link',6800,6120,0.1,'https://drive.google.com/file/d/1nL35xscYkf5ynLijGaH3_0gAE5l_80s9/view?usp=share_link',to_char(sysdate,'YYYY-MM-DD HH24:mi:SS'),'',6);</v>
      </c>
    </row>
    <row r="69" spans="1:2" ht="18" customHeight="1">
      <c r="A69" s="2">
        <v>12</v>
      </c>
      <c r="B69" s="2" t="str">
        <f t="shared" si="1"/>
        <v>INSERT INTO product VALUES(pr_key_seq.nextval, '화이트 초콜릿(200g)','https://drive.google.com/file/d/1zJjKsMsqq4Ln0DvtAdtpKiINg7Ydg2zO/view?usp=share_link',19000,17100,0.1,'https://drive.google.com/file/d/1oVkeyt_8SeMW-_d7ROsVGhDiQpBj3Q56/view?usp=share_link',to_char(sysdate,'YYYY-MM-DD HH24:mi:SS'),'',2);</v>
      </c>
    </row>
    <row r="70" spans="1:2" ht="18" customHeight="1">
      <c r="A70" s="2">
        <v>13</v>
      </c>
      <c r="B70" s="2" t="str">
        <f t="shared" si="1"/>
        <v>INSERT INTO product VALUES(pr_key_seq.nextval, '딸기 유자 찹쌀떡(4개)','https://drive.google.com/file/d/1cvmzxXQRv1isXrufRR6jhan-NuXR5FaI/view?usp=share_link',11000,9900,0.1,'https://drive.google.com/file/d/1ImYee33BU25P7UZad7p_2AhiCFEmPpUS/view?usp=share_link',to_char(sysdate,'YYYY-MM-DD HH24:mi:SS'),'',3);</v>
      </c>
    </row>
    <row r="71" spans="1:2" ht="18" customHeight="1">
      <c r="A71" s="2">
        <v>14</v>
      </c>
      <c r="B71" s="2" t="str">
        <f t="shared" si="1"/>
        <v>INSERT INTO product VALUES(pr_key_seq.nextval, '메론빵(1개)','https://drive.google.com/file/d/1GiudsA76aVY00Qee3JANHrLNuLORg3uA/view?usp=share_link',3500,3150,0.1,'https://drive.google.com/file/d/1kAzyqedC2cxt0c6Q18WqVhWGRURNdXnp/view?usp=share_link',to_char(sysdate,'YYYY-MM-DD HH24:mi:SS'),'',5);</v>
      </c>
    </row>
    <row r="72" spans="1:2" ht="18" customHeight="1">
      <c r="A72" s="2">
        <v>15</v>
      </c>
      <c r="B72" s="2" t="str">
        <f t="shared" si="1"/>
        <v>INSERT INTO product VALUES(pr_key_seq.nextval, '월넛 초코 브라우니(1개)','https://drive.google.com/file/d/1WLXP9L5gJapIVJYZ9Ii3umkUfDKbbTME/view?usp=share_link',4500,4050,0.1,'https://drive.google.com/file/d/1RCX4igZC1x4xhNNTE2pQzoGv2y1n0sec/view?usp=share_link',to_char(sysdate,'YYYY-MM-DD HH24:mi:SS'),'',6);</v>
      </c>
    </row>
    <row r="73" spans="1:2" ht="18" customHeight="1">
      <c r="A73" s="2">
        <v>16</v>
      </c>
      <c r="B73" s="2" t="str">
        <f t="shared" si="1"/>
        <v>INSERT INTO product VALUES(pr_key_seq.nextval, '믹스 캔디(딸기,파인애플,오렌지,사과)','https://drive.google.com/file/d/15FJCld59x-I_2cumXAURZ8KnuhhdF1Q0/view?usp=share_link',6000,5400,0.1,'https://drive.google.com/file/d/1MawTXx6kAXd4dKsJ6ioqnXIhFwnE7i8n/view?usp=share_link',to_char(sysdate,'YYYY-MM-DD HH24:mi:SS'),'드라마정주행',2);</v>
      </c>
    </row>
    <row r="74" spans="1:2" ht="18" customHeight="1">
      <c r="A74" s="2">
        <v>17</v>
      </c>
      <c r="B74" s="2" t="str">
        <f t="shared" si="1"/>
        <v>INSERT INTO product VALUES(pr_key_seq.nextval, '믹스 젤리(80g)','https://drive.google.com/file/d/1z4NO-5ANc7atbUxggS4guKCLCX2j87MR/view?usp=share_link',7500,6750,0.1,'https://drive.google.com/file/d/12F1mT1KOmQQRVt04r3Zeyu62TeaCxeMs/view?usp=share_link',to_char(sysdate,'YYYY-MM-DD HH24:mi:SS'),'',2);</v>
      </c>
    </row>
    <row r="75" spans="1:2" ht="18" customHeight="1">
      <c r="A75" s="2">
        <v>18</v>
      </c>
      <c r="B75" s="2" t="str">
        <f t="shared" si="1"/>
        <v>INSERT INTO product VALUES(pr_key_seq.nextval, '스마일 캔디(50g)','https://drive.google.com/file/d/1si2TjWU6BuFb6Ndn87cgakHgx-s48Beu/view?usp=share_link',5800,5220,0.1,'https://drive.google.com/file/d/1kXC1d0ls4iqWoBO-xHyldrN-z_X-hE-t/view?usp=share_link',to_char(sysdate,'YYYY-MM-DD HH24:mi:SS'),'',2);</v>
      </c>
    </row>
    <row r="76" spans="1:2" ht="18" customHeight="1">
      <c r="A76" s="2">
        <v>19</v>
      </c>
      <c r="B76" s="2" t="str">
        <f t="shared" si="1"/>
        <v>INSERT INTO product VALUES(pr_key_seq.nextval, '워터멜론 캔디(50g)','https://drive.google.com/file/d/1Pm_hBf4yXtnHuHs2swQdkfJXGRbiCJ5F/view?usp=share_link',6300,5670,0.1,'https://drive.google.com/file/d/191K0eALXqqeJwZnoOeaoQEFCZaCrnr3X/view?usp=share_link',to_char(sysdate,'YYYY-MM-DD HH24:mi:SS'),'',2);</v>
      </c>
    </row>
    <row r="77" spans="1:2" ht="18" customHeight="1">
      <c r="A77" s="2">
        <v>20</v>
      </c>
      <c r="B77" s="2" t="str">
        <f t="shared" si="1"/>
        <v>INSERT INTO product VALUES(pr_key_seq.nextval, '유기농 쌀빵(3개)','https://drive.google.com/file/d/1WUPM3RQrhfdFR62_Jt1846GBRzmLgSmn/view?usp=share_link',8400,7560,0.1,'https://drive.google.com/file/d/11bH-euLs3htwqXS0qdzaw3UKvHLsGNqZ/view?usp=share_link',to_char(sysdate,'YYYY-MM-DD HH24:mi:SS'),'올가닉제품',5);</v>
      </c>
    </row>
    <row r="78" spans="1:2" ht="18" customHeight="1">
      <c r="A78" s="2">
        <v>21</v>
      </c>
      <c r="B78" s="2" t="str">
        <f t="shared" si="1"/>
        <v>INSERT INTO product VALUES(pr_key_seq.nextval, '카카오 미니 돔 케이크(조각)','https://drive.google.com/file/d/1F9mj9YzyfLohdhVWzE8mdq1oCj7DjYXa/view?usp=share_link',7800,7020,0.1,'https://drive.google.com/file/d/1T7QXMTXe-mPIIvgyicGLxhA8wXwkVseQ/view?usp=share_link',to_char(sysdate,'YYYY-MM-DD HH24:mi:SS'),'',6);</v>
      </c>
    </row>
    <row r="79" spans="1:2" ht="18" customHeight="1">
      <c r="A79" s="2">
        <v>22</v>
      </c>
      <c r="B79" s="2" t="str">
        <f t="shared" si="1"/>
        <v>INSERT INTO product VALUES(pr_key_seq.nextval, '마시멜로 초코 슈(3개)','https://drive.google.com/file/d/1qnumrrymXSTwkocoGVCpvcHrkk5DABkU/view?usp=share_link',8400,7560,0.1,'https://drive.google.com/file/d/1pvd9eSMoYq3pfzdBrTCi50WYjV1MXmP_/view?usp=share_link',to_char(sysdate,'YYYY-MM-DD HH24:mi:SS'),'',6);</v>
      </c>
    </row>
    <row r="80" spans="1:2" ht="18" customHeight="1">
      <c r="A80" s="2">
        <v>23</v>
      </c>
      <c r="B80" s="2" t="str">
        <f t="shared" si="1"/>
        <v>INSERT INTO product VALUES(pr_key_seq.nextval, '베리 다크 초콜릿(50g)','https://drive.google.com/file/d/1jUGkS7vubnpbiMF3CobZDmvdZLOJdXKX/view?usp=share_link',7200,6480,0.1,'https://drive.google.com/file/d/1_KRI7hOxQ5ckr9IgqPYbXhmSIfBqpGAP/view?usp=share_link',to_char(sysdate,'YYYY-MM-DD HH24:mi:SS'),'',2);</v>
      </c>
    </row>
    <row r="81" spans="1:2" ht="18" customHeight="1">
      <c r="A81" s="2">
        <v>24</v>
      </c>
      <c r="B81" s="2" t="str">
        <f t="shared" si="1"/>
        <v>INSERT INTO product VALUES(pr_key_seq.nextval, '에그 타르트(4개)','https://drive.google.com/file/d/1iGgRHQBHqlEnTTcX6PN0QH4jWDIIuTng/view?usp=share_link',9500,8550,0.1,'https://drive.google.com/file/d/1Mq4dQGLRowObOWowebdsdLZdFxwFmbh1/view?usp=share_link',to_char(sysdate,'YYYY-MM-DD HH24:mi:SS'),'',6);</v>
      </c>
    </row>
    <row r="82" spans="1:2" ht="18" customHeight="1">
      <c r="A82" s="2">
        <v>25</v>
      </c>
      <c r="B82" s="2" t="str">
        <f t="shared" si="1"/>
        <v>INSERT INTO product VALUES(pr_key_seq.nextval, '커피 한스푼(200g)','https://drive.google.com/file/d/1BHVuM79vVKsAoapWo-DcZqC8ybxW2RJl/view?usp=share_link',8400,7560,0.1,'https://drive.google.com/file/d/1EtqjO2JLJIb37APY6LAER3Nk9-1DFi1w/view?usp=share_link',to_char(sysdate,'YYYY-MM-DD HH24:mi:SS'),'',4);</v>
      </c>
    </row>
    <row r="83" spans="1:2" ht="18" customHeight="1">
      <c r="A83" s="2">
        <v>26</v>
      </c>
      <c r="B83" s="2" t="str">
        <f t="shared" si="1"/>
        <v>INSERT INTO product VALUES(pr_key_seq.nextval, '크로아상 플레인(2개)','https://drive.google.com/file/d/1CPk-nJRjAVugFU1mpQ-uftnCrgvxwTxV/view?usp=share_link',7000,6300,0.1,'https://drive.google.com/file/d/1kpDcu5vjXiVv0eoEKUIp66w7xq5dR5tm/view?usp=share_link',to_char(sysdate,'YYYY-MM-DD HH24:mi:SS'),'',5);</v>
      </c>
    </row>
    <row r="84" spans="1:2" ht="18" customHeight="1">
      <c r="A84" s="2">
        <v>27</v>
      </c>
      <c r="B84" s="2" t="str">
        <f t="shared" si="1"/>
        <v>INSERT INTO product VALUES(pr_key_seq.nextval, '귀리 건강빵','https://drive.google.com/file/d/1U4TZazC9l9nLPxhIe4_R3VUGDXsr4Zcc/view?usp=share_link',6700,6030,0.1,'https://drive.google.com/file/d/1MtI3Qck3km7yIQzWW2AE1NBbSJnORllh/view?usp=share_link',to_char(sysdate,'YYYY-MM-DD HH24:mi:SS'),'올가닉제품',5);</v>
      </c>
    </row>
    <row r="85" spans="1:2" ht="18" customHeight="1">
      <c r="A85" s="2">
        <v>28</v>
      </c>
      <c r="B85" s="2" t="str">
        <f t="shared" si="1"/>
        <v>INSERT INTO product VALUES(pr_key_seq.nextval, '바닐라빈 마카롱(4개)','https://drive.google.com/file/d/1g9x4Y8AzYdSJM1pIoalJBdogxcFmvq3R/view?usp=share_link',11000,9900,0.1,'https://drive.google.com/file/d/1aZgQ6BxesqcngbByRQBVt0DgsNX6-Bec/view?usp=share_link',to_char(sysdate,'YYYY-MM-DD HH24:mi:SS'),'',6);</v>
      </c>
    </row>
    <row r="86" spans="1:2" ht="18" customHeight="1">
      <c r="A86" s="2">
        <v>29</v>
      </c>
      <c r="B86" s="2" t="str">
        <f t="shared" si="1"/>
        <v>INSERT INTO product VALUES(pr_key_seq.nextval, '파운드 케이크 곡물(홀)','https://drive.google.com/file/d/15Q9g7BpRVx_rqPEdc3Bq3uFKQsroJKqU/view?usp=share_link',24000,21600,0.1,'https://drive.google.com/file/d/1pwV_8xTEXew8Dw7elmkJ5bjA01cn_Api/view?usp=share_link',to_char(sysdate,'YYYY-MM-DD HH24:mi:SS'),'올가닉제품',6);</v>
      </c>
    </row>
    <row r="87" spans="1:2" ht="18" customHeight="1">
      <c r="A87" s="2">
        <v>30</v>
      </c>
      <c r="B87" s="2" t="str">
        <f t="shared" si="1"/>
        <v>INSERT INTO product VALUES(pr_key_seq.nextval, '커스터드 푸딩(1개)','https://drive.google.com/file/d/1bf0gNLLzoZBFtXc_0Iys_B5iZT2QJrDq/view?usp=share_link',4300,3870,0.1,'https://drive.google.com/file/d/1b9N98N9FvvJ9rbyco06VoxwoaWnCLvAJ/view?usp=share_link',to_char(sysdate,'YYYY-MM-DD HH24:mi:SS'),'',2);</v>
      </c>
    </row>
    <row r="88" spans="1:2" ht="18" customHeight="1">
      <c r="A88" s="2">
        <v>31</v>
      </c>
      <c r="B88" s="2" t="str">
        <f t="shared" si="1"/>
        <v>INSERT INTO product VALUES(pr_key_seq.nextval, '동글떡 녹차(4개)','https://drive.google.com/file/d/1l9P6fv3lw0yHE4yYMQ4bWyE-tsWFWZE_/view?usp=share_link',3700,3330,0.1,'https://drive.google.com/file/d/1rW7i46YqgANqOhvdbFbMjAun9MoImop-/view?usp=share_link',to_char(sysdate,'YYYY-MM-DD HH24:mi:SS'),'올가닉제품',3);</v>
      </c>
    </row>
    <row r="89" spans="1:2" ht="18" customHeight="1">
      <c r="A89" s="2">
        <v>32</v>
      </c>
      <c r="B89" s="2" t="str">
        <f t="shared" si="1"/>
        <v>INSERT INTO product VALUES(pr_key_seq.nextval, '체다치즈 브레드(1개)','https://drive.google.com/file/d/1LiBpqO3YROPG-6AAJdC_SIFDQJejNCzR/view?usp=share_link',5500,4950,0.1,'https://drive.google.com/file/d/1nnzUPzpSF180Vo0ga3gJFWTJGbKwnamQ/view?usp=share_link',to_char(sysdate,'YYYY-MM-DD HH24:mi:SS'),'',6);</v>
      </c>
    </row>
    <row r="90" spans="1:2" ht="18" customHeight="1">
      <c r="A90" s="2">
        <v>33</v>
      </c>
      <c r="B90" s="2" t="str">
        <f t="shared" si="1"/>
        <v>INSERT INTO product VALUES(pr_key_seq.nextval, '미니 시나몬롤(6개)','https://drive.google.com/file/d/1dZvgbyXiAiiXXZZ-vf7W5CVIC71WVq8U/view?usp=share_link',8900,8010,0.1,'https://drive.google.com/file/d/1-3SylHSFcFIVmmEITIM7AzF70lQjRnBy/view?usp=share_link',to_char(sysdate,'YYYY-MM-DD HH24:mi:SS'),'드라마정주행',5);</v>
      </c>
    </row>
    <row r="91" spans="1:2" ht="18" customHeight="1">
      <c r="A91" s="2">
        <v>34</v>
      </c>
      <c r="B91" s="2" t="str">
        <f t="shared" si="1"/>
        <v>INSERT INTO product VALUES(pr_key_seq.nextval, '밤 앙금 만쥬(6개)','https://drive.google.com/file/d/1J5z_ov7mSiqTHArDhPieQermUhDmHq5K/view?usp=share_link',10500,9450,0.1,'https://drive.google.com/file/d/1Sd6G1AheUcVn1GiFtqYmrBDy5gfTcrWK/view?usp=share_link',to_char(sysdate,'YYYY-MM-DD HH24:mi:SS'),'',3);</v>
      </c>
    </row>
    <row r="92" spans="1:2" ht="18" customHeight="1">
      <c r="A92" s="2">
        <v>35</v>
      </c>
      <c r="B92" s="2" t="str">
        <f t="shared" si="1"/>
        <v>INSERT INTO product VALUES(pr_key_seq.nextval, '초코 바른 마시멜로우(4개)','https://drive.google.com/file/d/17S13Eu51riqj0DdHbucDPAzMP-UBOdFI/view?usp=share_link',8000,7200,0.1,'https://drive.google.com/file/d/1AxUB8mUwPo2SH9z7jiPwwqabjb1qTMOF/view?usp=share_link',to_char(sysdate,'YYYY-MM-DD HH24:mi:SS'),'',2);</v>
      </c>
    </row>
    <row r="93" spans="1:2" ht="18" customHeight="1">
      <c r="A93" s="2">
        <v>36</v>
      </c>
      <c r="B93" s="2" t="str">
        <f t="shared" si="1"/>
        <v>INSERT INTO product VALUES(pr_key_seq.nextval, '초코 막대 사탕(3개)','https://drive.google.com/file/d/1QytUX1PYWTZIV32XIMYohsrVpq93TlMY/view?usp=share_link',3500,3150,0.1,'https://drive.google.com/file/d/1N0begDvCKdLIqtxaJq2mJg5BaQc4de8Z/view?usp=share_link',to_char(sysdate,'YYYY-MM-DD HH24:mi:SS'),'',2);</v>
      </c>
    </row>
    <row r="94" spans="1:2" ht="18" customHeight="1">
      <c r="A94" s="2">
        <v>37</v>
      </c>
      <c r="B94" s="2" t="str">
        <f t="shared" si="1"/>
        <v>INSERT INTO product VALUES(pr_key_seq.nextval, '크리미 단호박 파이(홀)','https://drive.google.com/file/d/1cfU7CEKcTYEv_nevXJyRguOWVmxJxM0F/view?usp=share_link',36000,32400,0.1,'https://drive.google.com/file/d/1is57_jZEPWMuSgI2Angh78D8AofMbZ_v/view?usp=share_link',to_char(sysdate,'YYYY-MM-DD HH24:mi:SS'),'올가닉제품',6);</v>
      </c>
    </row>
    <row r="95" spans="1:2" ht="18" customHeight="1">
      <c r="A95" s="2">
        <v>38</v>
      </c>
      <c r="B95" s="2" t="str">
        <f t="shared" si="1"/>
        <v>INSERT INTO product VALUES(pr_key_seq.nextval, '민트 라임 캬라멜 크레페(조각)','https://drive.google.com/file/d/1VUhe6n1Au3-Zv9XDOqrPuU3i8gr1afm5/view?usp=share_link',6700,6030,0.1,'https://drive.google.com/file/d/1apOjWc_ENQXO_-ffmstUY4hLbgjB4KHU/view?usp=share_link',to_char(sysdate,'YYYY-MM-DD HH24:mi:SS'),'올가닉제품',6);</v>
      </c>
    </row>
    <row r="96" spans="1:2" ht="18" customHeight="1">
      <c r="A96" s="2">
        <v>39</v>
      </c>
      <c r="B96" s="2" t="str">
        <f t="shared" si="1"/>
        <v>INSERT INTO product VALUES(pr_key_seq.nextval, '버터 쿠키(200g)','https://drive.google.com/file/d/1Z2T9ZqOJhjUayZIjhuSxtVjPTNYZXYVE/view?usp=share_link',14500,13050,0.1,'https://drive.google.com/file/d/1Bn22xOt3Nu5DuzmAPVGWeGtntt7C5eW4/view?usp=share_link',to_char(sysdate,'YYYY-MM-DD HH24:mi:SS'),'드라마정주행',1);</v>
      </c>
    </row>
    <row r="97" spans="1:2" ht="18" customHeight="1">
      <c r="A97" s="2">
        <v>40</v>
      </c>
      <c r="B97" s="2" t="str">
        <f t="shared" si="1"/>
        <v>INSERT INTO product VALUES(pr_key_seq.nextval, '초코 시나몬 롤(2개)','https://drive.google.com/file/d/1hm07d2_WbBUtwLFgnVd3DLvD_v_csv-l/view?usp=share_link',8600,7740,0.1,'https://drive.google.com/file/d/1M8EknhEWs2fFZXJPG1159RX-RyAK61T1/view?usp=share_link',to_char(sysdate,'YYYY-MM-DD HH24:mi:SS'),'',5);</v>
      </c>
    </row>
    <row r="98" spans="1:2" ht="18" customHeight="1">
      <c r="A98" s="2">
        <v>41</v>
      </c>
      <c r="B98" s="2" t="str">
        <f t="shared" si="1"/>
        <v>INSERT INTO product VALUES(pr_key_seq.nextval, '초코 르뱅 쿠키(8개)','https://drive.google.com/file/d/1lbGpKmhMzDjoVfiGhYLnOgwDvQOSasrC/view?usp=share_link',16800,15120,0.1,'https://drive.google.com/file/d/1vAsmZ9Sk1vjwaZLnV51YnT02qs7Mwcmb/view?usp=share_link',to_char(sysdate,'YYYY-MM-DD HH24:mi:SS'),'드라마정주행',1);</v>
      </c>
    </row>
    <row r="99" spans="1:2" ht="18" customHeight="1">
      <c r="A99" s="2">
        <v>42</v>
      </c>
      <c r="B99" s="2" t="str">
        <f t="shared" si="1"/>
        <v>INSERT INTO product VALUES(pr_key_seq.nextval, '스틱 츄러스(4개)','https://drive.google.com/file/d/1VdX5fmXhv9bK20JQjqok3qwYX5zJDoD5/view?usp=share_link',8200,7380,0.1,'https://drive.google.com/file/d/1gLhxHHywND7QatJZQZD-TkJzDdAB9x1-/view?usp=share_link',to_char(sysdate,'YYYY-MM-DD HH24:mi:SS'),'드라마정주행',1);</v>
      </c>
    </row>
    <row r="100" spans="1:2" ht="18" customHeight="1">
      <c r="A100" s="2">
        <v>43</v>
      </c>
      <c r="B100" s="2" t="str">
        <f t="shared" si="1"/>
        <v>INSERT INTO product VALUES(pr_key_seq.nextval, '딸기쨈 쿠키(6개)','https://drive.google.com/file/d/1Qh9JvWn-ncUZxOgaLQ9NAmd6hpx5Caxb/view?usp=share_link',7200,6480,0.1,'https://drive.google.com/file/d/12Wl4wpzwGz5PvaccI3Yr0WK36QcmajCu/view?usp=share_link',to_char(sysdate,'YYYY-MM-DD HH24:mi:SS'),'',1);</v>
      </c>
    </row>
    <row r="101" spans="1:2" ht="18" customHeight="1">
      <c r="A101" s="2">
        <v>44</v>
      </c>
      <c r="B101" s="2" t="str">
        <f t="shared" si="1"/>
        <v>INSERT INTO product VALUES(pr_key_seq.nextval, '믹스 베리 타르트(홀)','https://drive.google.com/file/d/1g8T9hEpys-7zhX4ibpR29XriEayv2Cmd/view?usp=share_link',38000,34200,0.1,'https://drive.google.com/file/d/1uV5B-Bykn2kPS5d_-Wkri9gbcIL8JHTP/view?usp=share_link',to_char(sysdate,'YYYY-MM-DD HH24:mi:SS'),'',6);</v>
      </c>
    </row>
    <row r="102" spans="1:2" ht="18" customHeight="1">
      <c r="A102" s="2">
        <v>45</v>
      </c>
      <c r="B102" s="2" t="str">
        <f t="shared" si="1"/>
        <v>INSERT INTO product VALUES(pr_key_seq.nextval, '미니 크로아상 세트(초코,플레인,아몬드)','https://drive.google.com/file/d/1J8JdVPfhsE57E3yfDIfTnGebOubsKAN-/view?usp=share_link',7500,6750,0.1,'https://drive.google.com/file/d/1xTGnd61dgfLype28a3hFEZ7e8Ofr0Tsr/view?usp=share_link',to_char(sysdate,'YYYY-MM-DD HH24:mi:SS'),'',5);</v>
      </c>
    </row>
    <row r="103" spans="1:2" ht="18" customHeight="1">
      <c r="A103" s="2">
        <v>46</v>
      </c>
      <c r="B103" s="2" t="str">
        <f t="shared" si="1"/>
        <v>INSERT INTO product VALUES(pr_key_seq.nextval, '에스프레소 푸딩(1개)','https://drive.google.com/file/d/1bvYz7YaT6mapr7D8Hp4WVI5SedApehir/view?usp=share_link',3500,3150,0.1,'https://drive.google.com/file/d/1tNw5zicFuHO7IrD-15YUKTDzy1T5Nddq/view?usp=share_link',to_char(sysdate,'YYYY-MM-DD HH24:mi:SS'),'',2);</v>
      </c>
    </row>
    <row r="104" spans="1:2" ht="18" customHeight="1">
      <c r="A104" s="2">
        <v>47</v>
      </c>
      <c r="B104" s="2" t="str">
        <f t="shared" si="1"/>
        <v>INSERT INTO product VALUES(pr_key_seq.nextval, '산딸기 치즈 케이크(조각)','https://drive.google.com/file/d/1FJ4amWcZSlLHJpmNkFESbfGT4zirrURl/view?usp=share_link',7800,7020,0.1,'https://drive.google.com/file/d/1zZ0hmCJ6ZCv1qFb8gppB89sOnzT7jbpC/view?usp=share_link',to_char(sysdate,'YYYY-MM-DD HH24:mi:SS'),'',6);</v>
      </c>
    </row>
    <row r="105" spans="1:2" ht="18" customHeight="1">
      <c r="A105" s="2">
        <v>48</v>
      </c>
      <c r="B105" s="2" t="str">
        <f t="shared" si="1"/>
        <v>INSERT INTO product VALUES(pr_key_seq.nextval, '하동 녹차 아이스크림(1개)','https://drive.google.com/file/d/1wsCdD50Hpow0h3abPN30G5VXuZO5YZxS/view?usp=share_link',4700,4230,0.1,'https://drive.google.com/file/d/1ncBMYFd0uIyfpmV53nlHR7-MaZKcFXqF/view?usp=share_link',to_char(sysdate,'YYYY-MM-DD HH24:mi:SS'),'올가닉제품',4);</v>
      </c>
    </row>
    <row r="106" spans="1:2" ht="18" customHeight="1">
      <c r="A106" s="2">
        <v>49</v>
      </c>
      <c r="B106" s="2" t="str">
        <f t="shared" si="1"/>
        <v>INSERT INTO product VALUES(pr_key_seq.nextval, '라즈베리 바닐라 아이스크림 스틱','https://drive.google.com/file/d/1pp_U_hVbjw5_PtynHQiDA3FLGiW0snMe/view?usp=share_link',3800,3420,0.1,'https://drive.google.com/file/d/10aOfKsFh_juxqZiC0G-a_70SgFJYehlT/view?usp=share_link',to_char(sysdate,'YYYY-MM-DD HH24:mi:SS'),'',4);</v>
      </c>
    </row>
    <row r="107" spans="1:2" ht="18" customHeight="1">
      <c r="A107" s="2">
        <v>50</v>
      </c>
      <c r="B107" s="2" t="str">
        <f t="shared" si="1"/>
        <v>INSERT INTO product VALUES(pr_key_seq.nextval, '시나몬 크레페 케이크(피스)','https://drive.google.com/file/d/1GL7sTi0E29kE3B6psV0ofvSShKI9Nw8K/view?usp=share_link',6700,6030,0.1,'https://drive.google.com/file/d/1vRWgp_mUDTaUwkuc026CgpApXFPzEGzG/view?usp=share_link',to_char(sysdate,'YYYY-MM-DD HH24:mi:SS'),'',6);</v>
      </c>
    </row>
    <row r="108" spans="1:2" ht="18" customHeight="1">
      <c r="A108" s="2">
        <v>51</v>
      </c>
      <c r="B108" s="2" t="str">
        <f t="shared" si="1"/>
        <v>INSERT INTO product VALUES(pr_key_seq.nextval, '견과류 초콜릿(1판)','https://drive.google.com/file/d/1X1XdaUxdFJA-eTKJr3W6ZWKuB2YM_mXs/view?usp=share_link',14000,12600,0.1,'https://drive.google.com/file/d/1_ImXAdt6xcrdKLPmA6obW4xfzKN0t1AC/view?usp=share_link',to_char(sysdate,'YYYY-MM-DD HH24:mi:SS'),'',2);</v>
      </c>
    </row>
    <row r="109" spans="1:2" ht="18" customHeight="1">
      <c r="A109" s="2">
        <v>52</v>
      </c>
      <c r="B109" s="2" t="str">
        <f t="shared" si="1"/>
        <v>INSERT INTO product VALUES(pr_key_seq.nextval, '베리 요거트(1개)','https://drive.google.com/file/d/10g17DvgpXWkXW-t1BLtxAc4kHIQxvSUs/view?usp=share_link',6300,5670,0.1,'https://drive.google.com/file/d/1rcXzX6La7jezD43DT0GLEHwVWE878k55/view?usp=share_link',to_char(sysdate,'YYYY-MM-DD HH24:mi:SS'),'올가닉제품',4);</v>
      </c>
    </row>
    <row r="110" spans="1:2" ht="18" customHeight="1">
      <c r="A110" s="2">
        <v>53</v>
      </c>
      <c r="B110" s="2" t="str">
        <f t="shared" si="1"/>
        <v>INSERT INTO product VALUES(pr_key_seq.nextval, '커피맛 마카롱(3개)','https://drive.google.com/file/d/1P9iUP2Yu_WRZ5ajTp3Bt5N5jF6LePOfp/view?usp=share_link',7800,7020,0.1,'https://drive.google.com/file/d/1EB5Gdl3GYJsxC1TQGVjY-2F6xjuF_ZSw/view?usp=share_link',to_char(sysdate,'YYYY-MM-DD HH24:mi:SS'),'',6);</v>
      </c>
    </row>
    <row r="111" spans="1:2" ht="18" customHeight="1"/>
    <row r="112" spans="1: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phoneticPr fontId="6" type="noConversion"/>
  <hyperlinks>
    <hyperlink ref="C2" r:id="rId1" xr:uid="{00000000-0004-0000-0100-000000000000}"/>
    <hyperlink ref="G2" r:id="rId2" xr:uid="{00000000-0004-0000-0100-000001000000}"/>
    <hyperlink ref="C3" r:id="rId3" xr:uid="{00000000-0004-0000-0100-000002000000}"/>
    <hyperlink ref="G3" r:id="rId4" xr:uid="{00000000-0004-0000-0100-000003000000}"/>
    <hyperlink ref="C4" r:id="rId5" xr:uid="{00000000-0004-0000-0100-000004000000}"/>
    <hyperlink ref="G4" r:id="rId6" xr:uid="{00000000-0004-0000-0100-000005000000}"/>
    <hyperlink ref="C5" r:id="rId7" xr:uid="{00000000-0004-0000-0100-000006000000}"/>
    <hyperlink ref="G5" r:id="rId8" xr:uid="{00000000-0004-0000-0100-000007000000}"/>
    <hyperlink ref="C6" r:id="rId9" xr:uid="{00000000-0004-0000-0100-000008000000}"/>
    <hyperlink ref="G6" r:id="rId10" xr:uid="{00000000-0004-0000-0100-000009000000}"/>
    <hyperlink ref="C7" r:id="rId11" xr:uid="{00000000-0004-0000-0100-00000A000000}"/>
    <hyperlink ref="G7" r:id="rId12" xr:uid="{00000000-0004-0000-0100-00000B000000}"/>
    <hyperlink ref="C8" r:id="rId13" xr:uid="{00000000-0004-0000-0100-00000C000000}"/>
    <hyperlink ref="G8" r:id="rId14" xr:uid="{00000000-0004-0000-0100-00000D000000}"/>
    <hyperlink ref="C9" r:id="rId15" xr:uid="{00000000-0004-0000-0100-00000E000000}"/>
    <hyperlink ref="G9" r:id="rId16" xr:uid="{00000000-0004-0000-0100-00000F000000}"/>
    <hyperlink ref="C10" r:id="rId17" xr:uid="{00000000-0004-0000-0100-000010000000}"/>
    <hyperlink ref="G10" r:id="rId18" xr:uid="{00000000-0004-0000-0100-000011000000}"/>
    <hyperlink ref="C11" r:id="rId19" xr:uid="{00000000-0004-0000-0100-000012000000}"/>
    <hyperlink ref="G11" r:id="rId20" xr:uid="{00000000-0004-0000-0100-000013000000}"/>
    <hyperlink ref="C12" r:id="rId21" xr:uid="{00000000-0004-0000-0100-000014000000}"/>
    <hyperlink ref="G12" r:id="rId22" xr:uid="{00000000-0004-0000-0100-000015000000}"/>
    <hyperlink ref="C13" r:id="rId23" xr:uid="{00000000-0004-0000-0100-000016000000}"/>
    <hyperlink ref="G13" r:id="rId24" xr:uid="{00000000-0004-0000-0100-000017000000}"/>
    <hyperlink ref="C14" r:id="rId25" xr:uid="{00000000-0004-0000-0100-000018000000}"/>
    <hyperlink ref="G14" r:id="rId26" xr:uid="{00000000-0004-0000-0100-000019000000}"/>
    <hyperlink ref="C15" r:id="rId27" xr:uid="{00000000-0004-0000-0100-00001A000000}"/>
    <hyperlink ref="G15" r:id="rId28" xr:uid="{00000000-0004-0000-0100-00001B000000}"/>
    <hyperlink ref="C16" r:id="rId29" xr:uid="{00000000-0004-0000-0100-00001C000000}"/>
    <hyperlink ref="G16" r:id="rId30" xr:uid="{00000000-0004-0000-0100-00001D000000}"/>
    <hyperlink ref="C17" r:id="rId31" xr:uid="{00000000-0004-0000-0100-00001E000000}"/>
    <hyperlink ref="G17" r:id="rId32" xr:uid="{00000000-0004-0000-0100-00001F000000}"/>
    <hyperlink ref="C18" r:id="rId33" xr:uid="{00000000-0004-0000-0100-000020000000}"/>
    <hyperlink ref="G18" r:id="rId34" xr:uid="{00000000-0004-0000-0100-000021000000}"/>
    <hyperlink ref="C19" r:id="rId35" xr:uid="{00000000-0004-0000-0100-000022000000}"/>
    <hyperlink ref="G19" r:id="rId36" xr:uid="{00000000-0004-0000-0100-000023000000}"/>
    <hyperlink ref="C20" r:id="rId37" xr:uid="{00000000-0004-0000-0100-000024000000}"/>
    <hyperlink ref="G20" r:id="rId38" xr:uid="{00000000-0004-0000-0100-000025000000}"/>
    <hyperlink ref="C21" r:id="rId39" xr:uid="{00000000-0004-0000-0100-000026000000}"/>
    <hyperlink ref="G21" r:id="rId40" xr:uid="{00000000-0004-0000-0100-000027000000}"/>
    <hyperlink ref="C22" r:id="rId41" xr:uid="{00000000-0004-0000-0100-000028000000}"/>
    <hyperlink ref="G22" r:id="rId42" xr:uid="{00000000-0004-0000-0100-000029000000}"/>
    <hyperlink ref="C23" r:id="rId43" xr:uid="{00000000-0004-0000-0100-00002A000000}"/>
    <hyperlink ref="G23" r:id="rId44" xr:uid="{00000000-0004-0000-0100-00002B000000}"/>
    <hyperlink ref="C24" r:id="rId45" xr:uid="{00000000-0004-0000-0100-00002C000000}"/>
    <hyperlink ref="G24" r:id="rId46" xr:uid="{00000000-0004-0000-0100-00002D000000}"/>
    <hyperlink ref="C25" r:id="rId47" xr:uid="{00000000-0004-0000-0100-00002E000000}"/>
    <hyperlink ref="G25" r:id="rId48" xr:uid="{00000000-0004-0000-0100-00002F000000}"/>
    <hyperlink ref="C26" r:id="rId49" xr:uid="{00000000-0004-0000-0100-000030000000}"/>
    <hyperlink ref="G26" r:id="rId50" xr:uid="{00000000-0004-0000-0100-000031000000}"/>
    <hyperlink ref="C27" r:id="rId51" xr:uid="{00000000-0004-0000-0100-000032000000}"/>
    <hyperlink ref="G27" r:id="rId52" xr:uid="{00000000-0004-0000-0100-000033000000}"/>
    <hyperlink ref="C28" r:id="rId53" xr:uid="{00000000-0004-0000-0100-000034000000}"/>
    <hyperlink ref="G28" r:id="rId54" xr:uid="{00000000-0004-0000-0100-000035000000}"/>
    <hyperlink ref="C29" r:id="rId55" xr:uid="{00000000-0004-0000-0100-000036000000}"/>
    <hyperlink ref="G29" r:id="rId56" xr:uid="{00000000-0004-0000-0100-000037000000}"/>
    <hyperlink ref="C30" r:id="rId57" xr:uid="{00000000-0004-0000-0100-000038000000}"/>
    <hyperlink ref="G30" r:id="rId58" xr:uid="{00000000-0004-0000-0100-000039000000}"/>
    <hyperlink ref="C31" r:id="rId59" xr:uid="{00000000-0004-0000-0100-00003A000000}"/>
    <hyperlink ref="G31" r:id="rId60" xr:uid="{00000000-0004-0000-0100-00003B000000}"/>
    <hyperlink ref="C32" r:id="rId61" xr:uid="{00000000-0004-0000-0100-00003C000000}"/>
    <hyperlink ref="G32" r:id="rId62" xr:uid="{00000000-0004-0000-0100-00003D000000}"/>
    <hyperlink ref="C33" r:id="rId63" xr:uid="{00000000-0004-0000-0100-00003E000000}"/>
    <hyperlink ref="G33" r:id="rId64" xr:uid="{00000000-0004-0000-0100-00003F000000}"/>
    <hyperlink ref="C34" r:id="rId65" xr:uid="{00000000-0004-0000-0100-000040000000}"/>
    <hyperlink ref="G34" r:id="rId66" xr:uid="{00000000-0004-0000-0100-000041000000}"/>
    <hyperlink ref="C35" r:id="rId67" xr:uid="{00000000-0004-0000-0100-000042000000}"/>
    <hyperlink ref="G35" r:id="rId68" xr:uid="{00000000-0004-0000-0100-000043000000}"/>
    <hyperlink ref="C36" r:id="rId69" xr:uid="{00000000-0004-0000-0100-000044000000}"/>
    <hyperlink ref="G36" r:id="rId70" xr:uid="{00000000-0004-0000-0100-000045000000}"/>
    <hyperlink ref="C37" r:id="rId71" xr:uid="{00000000-0004-0000-0100-000046000000}"/>
    <hyperlink ref="G37" r:id="rId72" xr:uid="{00000000-0004-0000-0100-000047000000}"/>
    <hyperlink ref="C38" r:id="rId73" xr:uid="{00000000-0004-0000-0100-000048000000}"/>
    <hyperlink ref="G38" r:id="rId74" xr:uid="{00000000-0004-0000-0100-000049000000}"/>
    <hyperlink ref="C39" r:id="rId75" xr:uid="{00000000-0004-0000-0100-00004A000000}"/>
    <hyperlink ref="G39" r:id="rId76" xr:uid="{00000000-0004-0000-0100-00004B000000}"/>
    <hyperlink ref="C40" r:id="rId77" xr:uid="{00000000-0004-0000-0100-00004C000000}"/>
    <hyperlink ref="G40" r:id="rId78" xr:uid="{00000000-0004-0000-0100-00004D000000}"/>
    <hyperlink ref="C41" r:id="rId79" xr:uid="{00000000-0004-0000-0100-00004E000000}"/>
    <hyperlink ref="G41" r:id="rId80" xr:uid="{00000000-0004-0000-0100-00004F000000}"/>
    <hyperlink ref="C42" r:id="rId81" xr:uid="{00000000-0004-0000-0100-000050000000}"/>
    <hyperlink ref="G42" r:id="rId82" xr:uid="{00000000-0004-0000-0100-000051000000}"/>
    <hyperlink ref="C43" r:id="rId83" xr:uid="{00000000-0004-0000-0100-000052000000}"/>
    <hyperlink ref="G43" r:id="rId84" xr:uid="{00000000-0004-0000-0100-000053000000}"/>
    <hyperlink ref="C44" r:id="rId85" xr:uid="{00000000-0004-0000-0100-000054000000}"/>
    <hyperlink ref="G44" r:id="rId86" xr:uid="{00000000-0004-0000-0100-000055000000}"/>
    <hyperlink ref="C45" r:id="rId87" xr:uid="{00000000-0004-0000-0100-000056000000}"/>
    <hyperlink ref="G45" r:id="rId88" xr:uid="{00000000-0004-0000-0100-000057000000}"/>
    <hyperlink ref="C46" r:id="rId89" xr:uid="{00000000-0004-0000-0100-000058000000}"/>
    <hyperlink ref="G46" r:id="rId90" xr:uid="{00000000-0004-0000-0100-000059000000}"/>
    <hyperlink ref="C47" r:id="rId91" xr:uid="{00000000-0004-0000-0100-00005A000000}"/>
    <hyperlink ref="G47" r:id="rId92" xr:uid="{00000000-0004-0000-0100-00005B000000}"/>
    <hyperlink ref="C48" r:id="rId93" xr:uid="{00000000-0004-0000-0100-00005C000000}"/>
    <hyperlink ref="G48" r:id="rId94" xr:uid="{00000000-0004-0000-0100-00005D000000}"/>
    <hyperlink ref="C49" r:id="rId95" xr:uid="{00000000-0004-0000-0100-00005E000000}"/>
    <hyperlink ref="G49" r:id="rId96" xr:uid="{00000000-0004-0000-0100-00005F000000}"/>
    <hyperlink ref="C50" r:id="rId97" xr:uid="{00000000-0004-0000-0100-000060000000}"/>
    <hyperlink ref="G50" r:id="rId98" xr:uid="{00000000-0004-0000-0100-000061000000}"/>
    <hyperlink ref="C51" r:id="rId99" xr:uid="{00000000-0004-0000-0100-000062000000}"/>
    <hyperlink ref="G51" r:id="rId100" xr:uid="{00000000-0004-0000-0100-000063000000}"/>
    <hyperlink ref="C52" r:id="rId101" xr:uid="{00000000-0004-0000-0100-000064000000}"/>
    <hyperlink ref="G52" r:id="rId102" xr:uid="{00000000-0004-0000-0100-000065000000}"/>
    <hyperlink ref="C53" r:id="rId103" xr:uid="{00000000-0004-0000-0100-000066000000}"/>
    <hyperlink ref="G53" r:id="rId104" xr:uid="{00000000-0004-0000-0100-000067000000}"/>
    <hyperlink ref="C54" r:id="rId105" xr:uid="{00000000-0004-0000-0100-000068000000}"/>
    <hyperlink ref="G54" r:id="rId106" xr:uid="{00000000-0004-0000-0100-000069000000}"/>
  </hyperlinks>
  <pageMargins left="0.7" right="0.7" top="0.75" bottom="0.75" header="0" footer="0"/>
  <pageSetup paperSize="9" orientation="portrait" r:id="rId10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B1" workbookViewId="0">
      <selection activeCell="B16" sqref="B16"/>
    </sheetView>
  </sheetViews>
  <sheetFormatPr defaultColWidth="11.25" defaultRowHeight="15" customHeight="1"/>
  <cols>
    <col min="1" max="1" width="15.75" bestFit="1" customWidth="1"/>
    <col min="2" max="2" width="70.58203125" bestFit="1" customWidth="1"/>
    <col min="3" max="26" width="6.58203125" customWidth="1"/>
  </cols>
  <sheetData>
    <row r="1" spans="1:2" ht="18" customHeight="1">
      <c r="A1" s="36" t="s">
        <v>231</v>
      </c>
      <c r="B1" s="37"/>
    </row>
    <row r="2" spans="1:2" ht="18" customHeight="1">
      <c r="A2" s="2" t="s">
        <v>232</v>
      </c>
      <c r="B2" s="2" t="s">
        <v>19</v>
      </c>
    </row>
    <row r="3" spans="1:2" ht="18" customHeight="1">
      <c r="A3" s="2" t="s">
        <v>233</v>
      </c>
      <c r="B3" s="2" t="s">
        <v>234</v>
      </c>
    </row>
    <row r="4" spans="1:2" ht="18" customHeight="1">
      <c r="A4" s="2" t="s">
        <v>235</v>
      </c>
      <c r="B4" s="2" t="s">
        <v>236</v>
      </c>
    </row>
    <row r="5" spans="1:2" ht="18" customHeight="1"/>
    <row r="6" spans="1:2" ht="18" customHeight="1">
      <c r="A6" s="2" t="s">
        <v>237</v>
      </c>
      <c r="B6" s="2" t="s">
        <v>238</v>
      </c>
    </row>
    <row r="7" spans="1:2" ht="18" customHeight="1">
      <c r="A7" s="2" t="s">
        <v>239</v>
      </c>
      <c r="B7" s="2" t="s">
        <v>240</v>
      </c>
    </row>
    <row r="8" spans="1:2" ht="18" customHeight="1">
      <c r="A8" s="2" t="s">
        <v>241</v>
      </c>
      <c r="B8" s="1" t="s">
        <v>242</v>
      </c>
    </row>
    <row r="9" spans="1:2" ht="18" customHeight="1">
      <c r="A9" s="36" t="s">
        <v>243</v>
      </c>
      <c r="B9" s="37"/>
    </row>
    <row r="10" spans="1:2" ht="18" customHeight="1"/>
    <row r="11" spans="1:2" ht="18" customHeight="1"/>
    <row r="12" spans="1:2" ht="18" customHeight="1"/>
    <row r="13" spans="1:2" ht="18" customHeight="1"/>
    <row r="14" spans="1:2" ht="18" customHeight="1"/>
    <row r="15" spans="1:2" ht="18" customHeight="1"/>
    <row r="16" spans="1:2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2">
    <mergeCell ref="A1:B1"/>
    <mergeCell ref="A9:B9"/>
  </mergeCells>
  <phoneticPr fontId="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654"/>
  <sheetViews>
    <sheetView tabSelected="1" topLeftCell="A470" workbookViewId="0">
      <selection activeCell="G651" sqref="G651"/>
    </sheetView>
  </sheetViews>
  <sheetFormatPr defaultColWidth="11.25" defaultRowHeight="15.5"/>
  <cols>
    <col min="1" max="1" width="11.1640625" bestFit="1" customWidth="1"/>
    <col min="2" max="3" width="11.25" bestFit="1" customWidth="1"/>
    <col min="4" max="4" width="6.75" customWidth="1"/>
    <col min="5" max="5" width="9.4140625" bestFit="1" customWidth="1"/>
    <col min="6" max="7" width="9.1640625" bestFit="1" customWidth="1"/>
    <col min="8" max="8" width="6.75" customWidth="1"/>
    <col min="9" max="9" width="9.4140625" bestFit="1" customWidth="1"/>
    <col min="10" max="10" width="11.25" bestFit="1" customWidth="1"/>
    <col min="11" max="24" width="6.75" customWidth="1"/>
  </cols>
  <sheetData>
    <row r="3" spans="1:9" ht="17.5">
      <c r="A3" s="27" t="s">
        <v>244</v>
      </c>
      <c r="B3" s="27" t="s">
        <v>291</v>
      </c>
      <c r="C3" s="28" t="s">
        <v>245</v>
      </c>
      <c r="E3" t="s">
        <v>244</v>
      </c>
      <c r="F3" s="1" t="s">
        <v>291</v>
      </c>
      <c r="G3" t="s">
        <v>245</v>
      </c>
    </row>
    <row r="4" spans="1:9">
      <c r="A4" s="18" t="s">
        <v>246</v>
      </c>
      <c r="B4" s="18">
        <v>1</v>
      </c>
      <c r="C4" s="29">
        <v>1</v>
      </c>
      <c r="E4" t="s">
        <v>246</v>
      </c>
      <c r="F4" s="2">
        <v>1</v>
      </c>
      <c r="G4">
        <v>7</v>
      </c>
      <c r="I4" s="38"/>
    </row>
    <row r="5" spans="1:9">
      <c r="A5" s="21"/>
      <c r="B5" s="21"/>
      <c r="C5" s="30">
        <v>2</v>
      </c>
      <c r="E5" t="s">
        <v>246</v>
      </c>
      <c r="F5" s="2">
        <v>2</v>
      </c>
      <c r="G5">
        <v>24</v>
      </c>
      <c r="I5" s="38"/>
    </row>
    <row r="6" spans="1:9">
      <c r="A6" s="21"/>
      <c r="B6" s="21"/>
      <c r="C6" s="30">
        <v>3</v>
      </c>
      <c r="E6" t="s">
        <v>246</v>
      </c>
      <c r="F6" s="2">
        <v>1</v>
      </c>
      <c r="G6">
        <v>37</v>
      </c>
      <c r="I6" s="38"/>
    </row>
    <row r="7" spans="1:9">
      <c r="A7" s="21"/>
      <c r="B7" s="21"/>
      <c r="C7" s="30">
        <v>4</v>
      </c>
      <c r="E7" t="s">
        <v>246</v>
      </c>
      <c r="F7" s="2">
        <v>1</v>
      </c>
      <c r="G7">
        <v>43</v>
      </c>
      <c r="I7" s="38"/>
    </row>
    <row r="8" spans="1:9">
      <c r="A8" s="21"/>
      <c r="B8" s="21"/>
      <c r="C8" s="30">
        <v>5</v>
      </c>
      <c r="E8" t="s">
        <v>246</v>
      </c>
      <c r="F8" s="2">
        <v>1</v>
      </c>
      <c r="G8">
        <v>49</v>
      </c>
      <c r="I8" s="38"/>
    </row>
    <row r="9" spans="1:9">
      <c r="A9" s="21"/>
      <c r="B9" s="21"/>
      <c r="C9" s="30">
        <v>6</v>
      </c>
      <c r="E9" t="s">
        <v>246</v>
      </c>
      <c r="F9" s="2">
        <v>1</v>
      </c>
      <c r="G9">
        <v>50</v>
      </c>
      <c r="I9" s="38"/>
    </row>
    <row r="10" spans="1:9">
      <c r="A10" s="21"/>
      <c r="B10" s="21"/>
      <c r="C10" s="30">
        <v>7</v>
      </c>
      <c r="E10" t="s">
        <v>246</v>
      </c>
      <c r="F10" s="2">
        <v>1</v>
      </c>
      <c r="G10">
        <v>51</v>
      </c>
      <c r="I10" s="38"/>
    </row>
    <row r="11" spans="1:9">
      <c r="A11" s="21"/>
      <c r="B11" s="21"/>
      <c r="C11" s="30">
        <v>8</v>
      </c>
      <c r="E11" t="s">
        <v>246</v>
      </c>
      <c r="F11" s="2">
        <v>1</v>
      </c>
      <c r="G11">
        <v>1</v>
      </c>
      <c r="I11" s="38"/>
    </row>
    <row r="12" spans="1:9">
      <c r="A12" s="21"/>
      <c r="B12" s="21"/>
      <c r="C12" s="30">
        <v>9</v>
      </c>
      <c r="E12" t="s">
        <v>246</v>
      </c>
      <c r="F12" s="2">
        <v>1</v>
      </c>
      <c r="G12">
        <v>3</v>
      </c>
      <c r="I12" s="38"/>
    </row>
    <row r="13" spans="1:9">
      <c r="A13" s="21"/>
      <c r="B13" s="21"/>
      <c r="C13" s="30">
        <v>11</v>
      </c>
      <c r="E13" t="s">
        <v>246</v>
      </c>
      <c r="F13" s="2">
        <v>1</v>
      </c>
      <c r="G13">
        <v>5</v>
      </c>
      <c r="I13" s="38"/>
    </row>
    <row r="14" spans="1:9">
      <c r="A14" s="21"/>
      <c r="B14" s="21"/>
      <c r="C14" s="30">
        <v>12</v>
      </c>
      <c r="E14" t="s">
        <v>246</v>
      </c>
      <c r="F14" s="2">
        <v>1</v>
      </c>
      <c r="G14">
        <v>7</v>
      </c>
      <c r="I14" s="38"/>
    </row>
    <row r="15" spans="1:9">
      <c r="A15" s="21"/>
      <c r="B15" s="21"/>
      <c r="C15" s="30">
        <v>13</v>
      </c>
      <c r="E15" t="s">
        <v>246</v>
      </c>
      <c r="F15" s="2">
        <v>1</v>
      </c>
      <c r="G15">
        <v>29</v>
      </c>
      <c r="I15" s="38"/>
    </row>
    <row r="16" spans="1:9">
      <c r="A16" s="21"/>
      <c r="B16" s="21"/>
      <c r="C16" s="30">
        <v>14</v>
      </c>
      <c r="E16" t="s">
        <v>246</v>
      </c>
      <c r="F16" s="2">
        <v>1</v>
      </c>
      <c r="G16">
        <v>31</v>
      </c>
      <c r="I16" s="38"/>
    </row>
    <row r="17" spans="1:9">
      <c r="A17" s="21"/>
      <c r="B17" s="21"/>
      <c r="C17" s="30">
        <v>16</v>
      </c>
      <c r="E17" t="s">
        <v>246</v>
      </c>
      <c r="F17" s="2">
        <v>1</v>
      </c>
      <c r="G17">
        <v>41</v>
      </c>
      <c r="I17" s="38"/>
    </row>
    <row r="18" spans="1:9">
      <c r="A18" s="21"/>
      <c r="B18" s="21"/>
      <c r="C18" s="30">
        <v>17</v>
      </c>
      <c r="E18" t="s">
        <v>246</v>
      </c>
      <c r="F18" s="2">
        <v>2</v>
      </c>
      <c r="G18">
        <v>47</v>
      </c>
      <c r="I18" s="38"/>
    </row>
    <row r="19" spans="1:9">
      <c r="A19" s="21"/>
      <c r="B19" s="21"/>
      <c r="C19" s="30">
        <v>18</v>
      </c>
      <c r="E19" t="s">
        <v>246</v>
      </c>
      <c r="F19" s="2">
        <v>3</v>
      </c>
      <c r="G19">
        <v>53</v>
      </c>
      <c r="I19" s="38"/>
    </row>
    <row r="20" spans="1:9">
      <c r="A20" s="21"/>
      <c r="B20" s="21"/>
      <c r="C20" s="30">
        <v>19</v>
      </c>
      <c r="E20" t="s">
        <v>246</v>
      </c>
      <c r="F20" s="2">
        <v>1</v>
      </c>
      <c r="G20">
        <v>26</v>
      </c>
      <c r="I20" s="38"/>
    </row>
    <row r="21" spans="1:9">
      <c r="A21" s="21"/>
      <c r="B21" s="21"/>
      <c r="C21" s="30">
        <v>20</v>
      </c>
      <c r="E21" t="s">
        <v>246</v>
      </c>
      <c r="F21" s="2">
        <v>1</v>
      </c>
      <c r="G21">
        <v>28</v>
      </c>
      <c r="I21" s="38"/>
    </row>
    <row r="22" spans="1:9">
      <c r="A22" s="21"/>
      <c r="B22" s="21"/>
      <c r="C22" s="30">
        <v>21</v>
      </c>
      <c r="E22" t="s">
        <v>246</v>
      </c>
      <c r="F22" s="2">
        <v>1</v>
      </c>
      <c r="G22">
        <v>43</v>
      </c>
      <c r="I22" s="38"/>
    </row>
    <row r="23" spans="1:9">
      <c r="A23" s="21"/>
      <c r="B23" s="21"/>
      <c r="C23" s="30">
        <v>22</v>
      </c>
      <c r="E23" t="s">
        <v>246</v>
      </c>
      <c r="F23" s="2">
        <v>1</v>
      </c>
      <c r="G23">
        <v>12</v>
      </c>
      <c r="I23" s="38"/>
    </row>
    <row r="24" spans="1:9">
      <c r="A24" s="21"/>
      <c r="B24" s="21"/>
      <c r="C24" s="30">
        <v>23</v>
      </c>
      <c r="E24" t="s">
        <v>246</v>
      </c>
      <c r="F24" s="2">
        <v>1</v>
      </c>
      <c r="G24">
        <v>17</v>
      </c>
      <c r="I24" s="38"/>
    </row>
    <row r="25" spans="1:9">
      <c r="A25" s="21"/>
      <c r="B25" s="21"/>
      <c r="C25" s="30">
        <v>24</v>
      </c>
      <c r="E25" t="s">
        <v>246</v>
      </c>
      <c r="F25" s="2">
        <v>1</v>
      </c>
      <c r="G25">
        <v>19</v>
      </c>
      <c r="I25" s="38"/>
    </row>
    <row r="26" spans="1:9">
      <c r="A26" s="21"/>
      <c r="B26" s="21"/>
      <c r="C26" s="30">
        <v>25</v>
      </c>
      <c r="E26" t="s">
        <v>246</v>
      </c>
      <c r="F26" s="2">
        <v>1</v>
      </c>
      <c r="G26">
        <v>20</v>
      </c>
      <c r="I26" s="38"/>
    </row>
    <row r="27" spans="1:9">
      <c r="A27" s="21"/>
      <c r="B27" s="21"/>
      <c r="C27" s="30">
        <v>26</v>
      </c>
      <c r="E27" t="s">
        <v>246</v>
      </c>
      <c r="F27" s="2">
        <v>1</v>
      </c>
      <c r="G27">
        <v>23</v>
      </c>
      <c r="I27" s="38"/>
    </row>
    <row r="28" spans="1:9">
      <c r="A28" s="21"/>
      <c r="B28" s="21"/>
      <c r="C28" s="30">
        <v>27</v>
      </c>
      <c r="E28" t="s">
        <v>246</v>
      </c>
      <c r="F28" s="2">
        <v>1</v>
      </c>
      <c r="G28">
        <v>28</v>
      </c>
      <c r="I28" s="38"/>
    </row>
    <row r="29" spans="1:9">
      <c r="A29" s="21"/>
      <c r="B29" s="21"/>
      <c r="C29" s="30">
        <v>28</v>
      </c>
      <c r="E29" t="s">
        <v>246</v>
      </c>
      <c r="F29" s="2">
        <v>1</v>
      </c>
      <c r="G29">
        <v>29</v>
      </c>
      <c r="I29" s="38"/>
    </row>
    <row r="30" spans="1:9">
      <c r="A30" s="21"/>
      <c r="B30" s="21"/>
      <c r="C30" s="30">
        <v>29</v>
      </c>
      <c r="E30" t="s">
        <v>246</v>
      </c>
      <c r="F30" s="2">
        <v>1</v>
      </c>
      <c r="G30">
        <v>6</v>
      </c>
      <c r="I30" s="38"/>
    </row>
    <row r="31" spans="1:9">
      <c r="A31" s="21"/>
      <c r="B31" s="21"/>
      <c r="C31" s="30">
        <v>30</v>
      </c>
      <c r="E31" t="s">
        <v>246</v>
      </c>
      <c r="F31" s="2">
        <v>1</v>
      </c>
      <c r="G31">
        <v>8</v>
      </c>
      <c r="I31" s="38"/>
    </row>
    <row r="32" spans="1:9">
      <c r="A32" s="21"/>
      <c r="B32" s="21"/>
      <c r="C32" s="30">
        <v>31</v>
      </c>
      <c r="E32" t="s">
        <v>246</v>
      </c>
      <c r="F32" s="2">
        <v>1</v>
      </c>
      <c r="G32">
        <v>9</v>
      </c>
      <c r="I32" s="38"/>
    </row>
    <row r="33" spans="1:9">
      <c r="A33" s="21"/>
      <c r="B33" s="21"/>
      <c r="C33" s="30">
        <v>34</v>
      </c>
      <c r="E33" t="s">
        <v>246</v>
      </c>
      <c r="F33" s="2">
        <v>1</v>
      </c>
      <c r="G33">
        <v>13</v>
      </c>
      <c r="I33" s="38"/>
    </row>
    <row r="34" spans="1:9">
      <c r="A34" s="21"/>
      <c r="B34" s="21"/>
      <c r="C34" s="30">
        <v>35</v>
      </c>
      <c r="E34" t="s">
        <v>246</v>
      </c>
      <c r="F34" s="2">
        <v>1</v>
      </c>
      <c r="G34">
        <v>19</v>
      </c>
      <c r="I34" s="38"/>
    </row>
    <row r="35" spans="1:9">
      <c r="A35" s="21"/>
      <c r="B35" s="21"/>
      <c r="C35" s="30">
        <v>37</v>
      </c>
      <c r="E35" t="s">
        <v>246</v>
      </c>
      <c r="F35" s="2">
        <v>1</v>
      </c>
      <c r="G35">
        <v>35</v>
      </c>
      <c r="I35" s="38"/>
    </row>
    <row r="36" spans="1:9">
      <c r="A36" s="21"/>
      <c r="B36" s="21"/>
      <c r="C36" s="30">
        <v>38</v>
      </c>
      <c r="E36" t="s">
        <v>246</v>
      </c>
      <c r="F36" s="2">
        <v>1</v>
      </c>
      <c r="G36">
        <v>38</v>
      </c>
      <c r="I36" s="38"/>
    </row>
    <row r="37" spans="1:9">
      <c r="A37" s="21"/>
      <c r="B37" s="21"/>
      <c r="C37" s="30">
        <v>40</v>
      </c>
      <c r="E37" t="s">
        <v>246</v>
      </c>
      <c r="F37" s="2">
        <v>1</v>
      </c>
      <c r="G37">
        <v>40</v>
      </c>
      <c r="I37" s="38"/>
    </row>
    <row r="38" spans="1:9">
      <c r="A38" s="21"/>
      <c r="B38" s="21"/>
      <c r="C38" s="30">
        <v>41</v>
      </c>
      <c r="E38" t="s">
        <v>246</v>
      </c>
      <c r="F38" s="2">
        <v>1</v>
      </c>
      <c r="G38">
        <v>43</v>
      </c>
      <c r="I38" s="38"/>
    </row>
    <row r="39" spans="1:9">
      <c r="A39" s="21"/>
      <c r="B39" s="21"/>
      <c r="C39" s="30">
        <v>42</v>
      </c>
      <c r="E39" t="s">
        <v>246</v>
      </c>
      <c r="F39" s="2">
        <v>1</v>
      </c>
      <c r="G39">
        <v>45</v>
      </c>
      <c r="I39" s="38"/>
    </row>
    <row r="40" spans="1:9">
      <c r="A40" s="21"/>
      <c r="B40" s="21"/>
      <c r="C40" s="30">
        <v>43</v>
      </c>
      <c r="E40" t="s">
        <v>246</v>
      </c>
      <c r="F40" s="2">
        <v>1</v>
      </c>
      <c r="G40">
        <v>2</v>
      </c>
      <c r="I40" s="38"/>
    </row>
    <row r="41" spans="1:9">
      <c r="A41" s="21"/>
      <c r="B41" s="21"/>
      <c r="C41" s="30">
        <v>44</v>
      </c>
      <c r="E41" t="s">
        <v>246</v>
      </c>
      <c r="F41" s="2">
        <v>1</v>
      </c>
      <c r="G41">
        <v>8</v>
      </c>
      <c r="I41" s="38"/>
    </row>
    <row r="42" spans="1:9">
      <c r="A42" s="21"/>
      <c r="B42" s="21"/>
      <c r="C42" s="30">
        <v>45</v>
      </c>
      <c r="E42" t="s">
        <v>246</v>
      </c>
      <c r="F42" s="2">
        <v>1</v>
      </c>
      <c r="G42">
        <v>15</v>
      </c>
      <c r="I42" s="38"/>
    </row>
    <row r="43" spans="1:9">
      <c r="A43" s="21"/>
      <c r="B43" s="21"/>
      <c r="C43" s="30">
        <v>47</v>
      </c>
      <c r="E43" t="s">
        <v>246</v>
      </c>
      <c r="F43" s="2">
        <v>1</v>
      </c>
      <c r="G43">
        <v>21</v>
      </c>
      <c r="I43" s="38"/>
    </row>
    <row r="44" spans="1:9">
      <c r="A44" s="21"/>
      <c r="B44" s="21"/>
      <c r="C44" s="30">
        <v>49</v>
      </c>
      <c r="E44" t="s">
        <v>246</v>
      </c>
      <c r="F44" s="2">
        <v>1</v>
      </c>
      <c r="G44">
        <v>23</v>
      </c>
      <c r="I44" s="38"/>
    </row>
    <row r="45" spans="1:9">
      <c r="A45" s="21"/>
      <c r="B45" s="21"/>
      <c r="C45" s="30">
        <v>50</v>
      </c>
      <c r="E45" t="s">
        <v>246</v>
      </c>
      <c r="F45" s="2">
        <v>1</v>
      </c>
      <c r="G45">
        <v>24</v>
      </c>
      <c r="I45" s="38"/>
    </row>
    <row r="46" spans="1:9">
      <c r="A46" s="21"/>
      <c r="B46" s="21"/>
      <c r="C46" s="30">
        <v>51</v>
      </c>
      <c r="E46" t="s">
        <v>246</v>
      </c>
      <c r="F46" s="2">
        <v>1</v>
      </c>
      <c r="G46">
        <v>25</v>
      </c>
      <c r="I46" s="38"/>
    </row>
    <row r="47" spans="1:9">
      <c r="A47" s="21"/>
      <c r="B47" s="21"/>
      <c r="C47" s="30">
        <v>52</v>
      </c>
      <c r="E47" t="s">
        <v>246</v>
      </c>
      <c r="F47" s="2">
        <v>1</v>
      </c>
      <c r="G47">
        <v>38</v>
      </c>
      <c r="I47" s="38"/>
    </row>
    <row r="48" spans="1:9">
      <c r="A48" s="21"/>
      <c r="B48" s="21"/>
      <c r="C48" s="30">
        <v>53</v>
      </c>
      <c r="E48" t="s">
        <v>246</v>
      </c>
      <c r="F48" s="2">
        <v>1</v>
      </c>
      <c r="G48">
        <v>45</v>
      </c>
      <c r="I48" s="38"/>
    </row>
    <row r="49" spans="1:9">
      <c r="A49" s="21"/>
      <c r="B49" s="18">
        <v>3</v>
      </c>
      <c r="C49" s="29">
        <v>5</v>
      </c>
      <c r="E49" t="s">
        <v>246</v>
      </c>
      <c r="F49" s="2">
        <v>1</v>
      </c>
      <c r="G49">
        <v>49</v>
      </c>
      <c r="I49" s="38"/>
    </row>
    <row r="50" spans="1:9">
      <c r="A50" s="21"/>
      <c r="B50" s="18">
        <v>7</v>
      </c>
      <c r="C50" s="29">
        <v>15</v>
      </c>
      <c r="E50" t="s">
        <v>246</v>
      </c>
      <c r="F50" s="2">
        <v>1</v>
      </c>
      <c r="G50">
        <v>52</v>
      </c>
      <c r="I50" s="38"/>
    </row>
    <row r="51" spans="1:9">
      <c r="A51" s="21"/>
      <c r="B51" s="18">
        <v>9</v>
      </c>
      <c r="C51" s="29">
        <v>7</v>
      </c>
      <c r="E51" t="s">
        <v>246</v>
      </c>
      <c r="F51" s="2">
        <v>5</v>
      </c>
      <c r="G51">
        <v>19</v>
      </c>
      <c r="I51" s="38"/>
    </row>
    <row r="52" spans="1:9">
      <c r="A52" s="21"/>
      <c r="B52" s="18">
        <v>10</v>
      </c>
      <c r="C52" s="29">
        <v>38</v>
      </c>
      <c r="E52" t="s">
        <v>246</v>
      </c>
      <c r="F52" s="2">
        <v>1</v>
      </c>
      <c r="G52">
        <v>20</v>
      </c>
      <c r="I52" s="38"/>
    </row>
    <row r="53" spans="1:9">
      <c r="A53" s="21"/>
      <c r="B53" s="18">
        <v>12</v>
      </c>
      <c r="C53" s="29">
        <v>9</v>
      </c>
      <c r="E53" t="s">
        <v>246</v>
      </c>
      <c r="F53" s="2">
        <v>1</v>
      </c>
      <c r="G53">
        <v>22</v>
      </c>
      <c r="I53" s="38"/>
    </row>
    <row r="54" spans="1:9">
      <c r="A54" s="18" t="s">
        <v>247</v>
      </c>
      <c r="B54" s="18">
        <v>1</v>
      </c>
      <c r="C54" s="29">
        <v>1</v>
      </c>
      <c r="E54" t="s">
        <v>246</v>
      </c>
      <c r="F54" s="2">
        <v>1</v>
      </c>
      <c r="G54">
        <v>28</v>
      </c>
      <c r="I54" s="38"/>
    </row>
    <row r="55" spans="1:9">
      <c r="A55" s="21"/>
      <c r="B55" s="21"/>
      <c r="C55" s="30">
        <v>2</v>
      </c>
      <c r="E55" t="s">
        <v>246</v>
      </c>
      <c r="F55" s="2">
        <v>1</v>
      </c>
      <c r="G55">
        <v>35</v>
      </c>
      <c r="I55" s="38"/>
    </row>
    <row r="56" spans="1:9">
      <c r="A56" s="21"/>
      <c r="B56" s="21"/>
      <c r="C56" s="30">
        <v>3</v>
      </c>
      <c r="E56" t="s">
        <v>246</v>
      </c>
      <c r="F56" s="2">
        <v>1</v>
      </c>
      <c r="G56">
        <v>38</v>
      </c>
      <c r="I56" s="38"/>
    </row>
    <row r="57" spans="1:9">
      <c r="A57" s="21"/>
      <c r="B57" s="21"/>
      <c r="C57" s="30">
        <v>4</v>
      </c>
      <c r="E57" t="s">
        <v>246</v>
      </c>
      <c r="F57" s="2">
        <v>9</v>
      </c>
      <c r="G57">
        <v>41</v>
      </c>
      <c r="I57" s="38"/>
    </row>
    <row r="58" spans="1:9">
      <c r="A58" s="21"/>
      <c r="B58" s="21"/>
      <c r="C58" s="30">
        <v>5</v>
      </c>
      <c r="E58" t="s">
        <v>246</v>
      </c>
      <c r="F58" s="2">
        <v>1</v>
      </c>
      <c r="G58">
        <v>42</v>
      </c>
      <c r="I58" s="38"/>
    </row>
    <row r="59" spans="1:9">
      <c r="A59" s="21"/>
      <c r="B59" s="21"/>
      <c r="C59" s="30">
        <v>6</v>
      </c>
      <c r="E59" t="s">
        <v>246</v>
      </c>
      <c r="F59" s="2">
        <v>1</v>
      </c>
      <c r="G59">
        <v>1</v>
      </c>
      <c r="I59" s="38"/>
    </row>
    <row r="60" spans="1:9">
      <c r="A60" s="21"/>
      <c r="B60" s="21"/>
      <c r="C60" s="30">
        <v>7</v>
      </c>
      <c r="E60" t="s">
        <v>246</v>
      </c>
      <c r="F60" s="2">
        <v>1</v>
      </c>
      <c r="G60">
        <v>3</v>
      </c>
      <c r="I60" s="38"/>
    </row>
    <row r="61" spans="1:9">
      <c r="A61" s="21"/>
      <c r="B61" s="21"/>
      <c r="C61" s="30">
        <v>8</v>
      </c>
      <c r="E61" t="s">
        <v>246</v>
      </c>
      <c r="F61" s="2">
        <v>1</v>
      </c>
      <c r="G61">
        <v>5</v>
      </c>
      <c r="I61" s="38"/>
    </row>
    <row r="62" spans="1:9">
      <c r="A62" s="21"/>
      <c r="B62" s="21"/>
      <c r="C62" s="30">
        <v>9</v>
      </c>
      <c r="E62" t="s">
        <v>246</v>
      </c>
      <c r="F62" s="2">
        <v>1</v>
      </c>
      <c r="G62">
        <v>11</v>
      </c>
      <c r="I62" s="38"/>
    </row>
    <row r="63" spans="1:9">
      <c r="A63" s="21"/>
      <c r="B63" s="21"/>
      <c r="C63" s="30">
        <v>10</v>
      </c>
      <c r="E63" t="s">
        <v>246</v>
      </c>
      <c r="F63" s="2">
        <v>1</v>
      </c>
      <c r="G63">
        <v>14</v>
      </c>
      <c r="I63" s="38"/>
    </row>
    <row r="64" spans="1:9">
      <c r="A64" s="21"/>
      <c r="B64" s="21"/>
      <c r="C64" s="30">
        <v>15</v>
      </c>
      <c r="E64" t="s">
        <v>246</v>
      </c>
      <c r="F64" s="2">
        <v>1</v>
      </c>
      <c r="G64">
        <v>16</v>
      </c>
      <c r="I64" s="38"/>
    </row>
    <row r="65" spans="1:9">
      <c r="A65" s="21"/>
      <c r="B65" s="21"/>
      <c r="C65" s="30">
        <v>16</v>
      </c>
      <c r="E65" t="s">
        <v>246</v>
      </c>
      <c r="F65" s="2">
        <v>1</v>
      </c>
      <c r="G65">
        <v>18</v>
      </c>
      <c r="I65" s="38"/>
    </row>
    <row r="66" spans="1:9">
      <c r="A66" s="21"/>
      <c r="B66" s="21"/>
      <c r="C66" s="30">
        <v>17</v>
      </c>
      <c r="E66" t="s">
        <v>246</v>
      </c>
      <c r="F66" s="2">
        <v>1</v>
      </c>
      <c r="G66">
        <v>19</v>
      </c>
      <c r="I66" s="38"/>
    </row>
    <row r="67" spans="1:9">
      <c r="A67" s="21"/>
      <c r="B67" s="21"/>
      <c r="C67" s="30">
        <v>19</v>
      </c>
      <c r="E67" t="s">
        <v>246</v>
      </c>
      <c r="F67" s="2">
        <v>1</v>
      </c>
      <c r="G67">
        <v>21</v>
      </c>
      <c r="I67" s="38"/>
    </row>
    <row r="68" spans="1:9">
      <c r="A68" s="21"/>
      <c r="B68" s="21"/>
      <c r="C68" s="30">
        <v>20</v>
      </c>
      <c r="E68" t="s">
        <v>246</v>
      </c>
      <c r="F68" s="2">
        <v>1</v>
      </c>
      <c r="G68">
        <v>26</v>
      </c>
      <c r="I68" s="38"/>
    </row>
    <row r="69" spans="1:9">
      <c r="A69" s="21"/>
      <c r="B69" s="21"/>
      <c r="C69" s="30">
        <v>21</v>
      </c>
      <c r="E69" t="s">
        <v>246</v>
      </c>
      <c r="F69" s="2">
        <v>1</v>
      </c>
      <c r="G69">
        <v>27</v>
      </c>
      <c r="I69" s="38"/>
    </row>
    <row r="70" spans="1:9">
      <c r="A70" s="21"/>
      <c r="B70" s="21"/>
      <c r="C70" s="30">
        <v>22</v>
      </c>
      <c r="E70" t="s">
        <v>246</v>
      </c>
      <c r="F70" s="2">
        <v>1</v>
      </c>
      <c r="G70">
        <v>29</v>
      </c>
      <c r="I70" s="38"/>
    </row>
    <row r="71" spans="1:9">
      <c r="A71" s="21"/>
      <c r="B71" s="21"/>
      <c r="C71" s="30">
        <v>23</v>
      </c>
      <c r="E71" t="s">
        <v>246</v>
      </c>
      <c r="F71" s="2">
        <v>1</v>
      </c>
      <c r="G71">
        <v>34</v>
      </c>
      <c r="I71" s="38"/>
    </row>
    <row r="72" spans="1:9">
      <c r="A72" s="21"/>
      <c r="B72" s="21"/>
      <c r="C72" s="30">
        <v>24</v>
      </c>
      <c r="E72" t="s">
        <v>246</v>
      </c>
      <c r="F72" s="2">
        <v>1</v>
      </c>
      <c r="G72">
        <v>37</v>
      </c>
      <c r="I72" s="38"/>
    </row>
    <row r="73" spans="1:9">
      <c r="A73" s="21"/>
      <c r="B73" s="21"/>
      <c r="C73" s="30">
        <v>25</v>
      </c>
      <c r="E73" t="s">
        <v>246</v>
      </c>
      <c r="F73" s="2">
        <v>1</v>
      </c>
      <c r="G73">
        <v>44</v>
      </c>
      <c r="I73" s="38"/>
    </row>
    <row r="74" spans="1:9">
      <c r="A74" s="21"/>
      <c r="B74" s="21"/>
      <c r="C74" s="30">
        <v>26</v>
      </c>
      <c r="E74" t="s">
        <v>246</v>
      </c>
      <c r="F74" s="2">
        <v>1</v>
      </c>
      <c r="G74">
        <v>45</v>
      </c>
      <c r="I74" s="38"/>
    </row>
    <row r="75" spans="1:9">
      <c r="A75" s="21"/>
      <c r="B75" s="21"/>
      <c r="C75" s="30">
        <v>27</v>
      </c>
      <c r="E75" t="s">
        <v>246</v>
      </c>
      <c r="F75" s="2">
        <v>1</v>
      </c>
      <c r="G75">
        <v>1</v>
      </c>
      <c r="I75" s="38"/>
    </row>
    <row r="76" spans="1:9">
      <c r="A76" s="21"/>
      <c r="B76" s="21"/>
      <c r="C76" s="30">
        <v>28</v>
      </c>
      <c r="E76" t="s">
        <v>246</v>
      </c>
      <c r="F76" s="2">
        <v>1</v>
      </c>
      <c r="G76">
        <v>2</v>
      </c>
      <c r="I76" s="38"/>
    </row>
    <row r="77" spans="1:9">
      <c r="A77" s="21"/>
      <c r="B77" s="21"/>
      <c r="C77" s="30">
        <v>29</v>
      </c>
      <c r="E77" t="s">
        <v>246</v>
      </c>
      <c r="F77" s="2">
        <v>1</v>
      </c>
      <c r="G77">
        <v>3</v>
      </c>
      <c r="I77" s="38"/>
    </row>
    <row r="78" spans="1:9">
      <c r="A78" s="21"/>
      <c r="B78" s="21"/>
      <c r="C78" s="30">
        <v>30</v>
      </c>
      <c r="E78" t="s">
        <v>246</v>
      </c>
      <c r="F78" s="2">
        <v>1</v>
      </c>
      <c r="G78">
        <v>4</v>
      </c>
      <c r="I78" s="38"/>
    </row>
    <row r="79" spans="1:9">
      <c r="A79" s="21"/>
      <c r="B79" s="21"/>
      <c r="C79" s="30">
        <v>31</v>
      </c>
      <c r="E79" t="s">
        <v>246</v>
      </c>
      <c r="F79" s="2">
        <v>1</v>
      </c>
      <c r="G79">
        <v>6</v>
      </c>
      <c r="I79" s="38"/>
    </row>
    <row r="80" spans="1:9">
      <c r="A80" s="21"/>
      <c r="B80" s="21"/>
      <c r="C80" s="30">
        <v>33</v>
      </c>
      <c r="E80" t="s">
        <v>246</v>
      </c>
      <c r="F80" s="2">
        <v>1</v>
      </c>
      <c r="G80">
        <v>7</v>
      </c>
      <c r="I80" s="38"/>
    </row>
    <row r="81" spans="1:9">
      <c r="A81" s="21"/>
      <c r="B81" s="21"/>
      <c r="C81" s="30">
        <v>34</v>
      </c>
      <c r="E81" t="s">
        <v>246</v>
      </c>
      <c r="F81" s="2">
        <v>1</v>
      </c>
      <c r="G81">
        <v>9</v>
      </c>
      <c r="I81" s="38"/>
    </row>
    <row r="82" spans="1:9">
      <c r="A82" s="21"/>
      <c r="B82" s="21"/>
      <c r="C82" s="30">
        <v>35</v>
      </c>
      <c r="E82" t="s">
        <v>246</v>
      </c>
      <c r="F82" s="2">
        <v>1</v>
      </c>
      <c r="G82">
        <v>17</v>
      </c>
      <c r="I82" s="38"/>
    </row>
    <row r="83" spans="1:9">
      <c r="A83" s="21"/>
      <c r="B83" s="21"/>
      <c r="C83" s="30">
        <v>37</v>
      </c>
      <c r="E83" t="s">
        <v>246</v>
      </c>
      <c r="F83" s="2">
        <v>1</v>
      </c>
      <c r="G83">
        <v>19</v>
      </c>
      <c r="I83" s="38"/>
    </row>
    <row r="84" spans="1:9">
      <c r="A84" s="21"/>
      <c r="B84" s="21"/>
      <c r="C84" s="30">
        <v>38</v>
      </c>
      <c r="E84" t="s">
        <v>246</v>
      </c>
      <c r="F84" s="2">
        <v>1</v>
      </c>
      <c r="G84">
        <v>20</v>
      </c>
      <c r="I84" s="38"/>
    </row>
    <row r="85" spans="1:9">
      <c r="A85" s="21"/>
      <c r="B85" s="21"/>
      <c r="C85" s="30">
        <v>39</v>
      </c>
      <c r="E85" t="s">
        <v>246</v>
      </c>
      <c r="F85" s="2">
        <v>1</v>
      </c>
      <c r="G85">
        <v>25</v>
      </c>
      <c r="I85" s="38"/>
    </row>
    <row r="86" spans="1:9">
      <c r="A86" s="21"/>
      <c r="B86" s="21"/>
      <c r="C86" s="30">
        <v>40</v>
      </c>
      <c r="E86" t="s">
        <v>246</v>
      </c>
      <c r="F86" s="2">
        <v>1</v>
      </c>
      <c r="G86">
        <v>28</v>
      </c>
      <c r="I86" s="38"/>
    </row>
    <row r="87" spans="1:9">
      <c r="A87" s="21"/>
      <c r="B87" s="21"/>
      <c r="C87" s="30">
        <v>41</v>
      </c>
      <c r="E87" t="s">
        <v>246</v>
      </c>
      <c r="F87" s="2">
        <v>1</v>
      </c>
      <c r="G87">
        <v>30</v>
      </c>
      <c r="I87" s="38"/>
    </row>
    <row r="88" spans="1:9">
      <c r="A88" s="21"/>
      <c r="B88" s="21"/>
      <c r="C88" s="30">
        <v>43</v>
      </c>
      <c r="E88" t="s">
        <v>246</v>
      </c>
      <c r="F88" s="2">
        <v>1</v>
      </c>
      <c r="G88">
        <v>52</v>
      </c>
      <c r="I88" s="38"/>
    </row>
    <row r="89" spans="1:9">
      <c r="A89" s="21"/>
      <c r="B89" s="21"/>
      <c r="C89" s="30">
        <v>44</v>
      </c>
      <c r="E89" t="s">
        <v>247</v>
      </c>
      <c r="F89" s="2">
        <v>1</v>
      </c>
      <c r="G89">
        <v>5</v>
      </c>
      <c r="I89" s="38"/>
    </row>
    <row r="90" spans="1:9">
      <c r="A90" s="21"/>
      <c r="B90" s="21"/>
      <c r="C90" s="30">
        <v>45</v>
      </c>
      <c r="E90" t="s">
        <v>247</v>
      </c>
      <c r="F90" s="2">
        <v>1</v>
      </c>
      <c r="G90">
        <v>7</v>
      </c>
      <c r="I90" s="38"/>
    </row>
    <row r="91" spans="1:9">
      <c r="A91" s="21"/>
      <c r="B91" s="21"/>
      <c r="C91" s="30">
        <v>46</v>
      </c>
      <c r="E91" t="s">
        <v>247</v>
      </c>
      <c r="F91" s="2">
        <v>1</v>
      </c>
      <c r="G91">
        <v>10</v>
      </c>
      <c r="I91" s="38"/>
    </row>
    <row r="92" spans="1:9">
      <c r="A92" s="21"/>
      <c r="B92" s="21"/>
      <c r="C92" s="30">
        <v>47</v>
      </c>
      <c r="E92" t="s">
        <v>247</v>
      </c>
      <c r="F92" s="2">
        <v>1</v>
      </c>
      <c r="G92">
        <v>15</v>
      </c>
      <c r="I92" s="38"/>
    </row>
    <row r="93" spans="1:9">
      <c r="A93" s="21"/>
      <c r="B93" s="21"/>
      <c r="C93" s="30">
        <v>48</v>
      </c>
      <c r="E93" t="s">
        <v>247</v>
      </c>
      <c r="F93" s="2">
        <v>1</v>
      </c>
      <c r="G93">
        <v>17</v>
      </c>
      <c r="I93" s="38"/>
    </row>
    <row r="94" spans="1:9">
      <c r="A94" s="21"/>
      <c r="B94" s="21"/>
      <c r="C94" s="30">
        <v>50</v>
      </c>
      <c r="E94" t="s">
        <v>247</v>
      </c>
      <c r="F94" s="2">
        <v>1</v>
      </c>
      <c r="G94">
        <v>23</v>
      </c>
      <c r="I94" s="38"/>
    </row>
    <row r="95" spans="1:9">
      <c r="A95" s="21"/>
      <c r="B95" s="21"/>
      <c r="C95" s="30">
        <v>51</v>
      </c>
      <c r="E95" t="s">
        <v>247</v>
      </c>
      <c r="F95" s="2">
        <v>1</v>
      </c>
      <c r="G95">
        <v>27</v>
      </c>
      <c r="I95" s="38"/>
    </row>
    <row r="96" spans="1:9">
      <c r="A96" s="21"/>
      <c r="B96" s="21"/>
      <c r="C96" s="30">
        <v>52</v>
      </c>
      <c r="E96" t="s">
        <v>247</v>
      </c>
      <c r="F96" s="2">
        <v>1</v>
      </c>
      <c r="G96">
        <v>31</v>
      </c>
      <c r="I96" s="38"/>
    </row>
    <row r="97" spans="1:9">
      <c r="A97" s="21"/>
      <c r="B97" s="21"/>
      <c r="C97" s="30">
        <v>53</v>
      </c>
      <c r="E97" t="s">
        <v>247</v>
      </c>
      <c r="F97" s="2">
        <v>1</v>
      </c>
      <c r="G97">
        <v>34</v>
      </c>
      <c r="I97" s="38"/>
    </row>
    <row r="98" spans="1:9">
      <c r="A98" s="21"/>
      <c r="B98" s="18">
        <v>2</v>
      </c>
      <c r="C98" s="29">
        <v>17</v>
      </c>
      <c r="E98" t="s">
        <v>247</v>
      </c>
      <c r="F98" s="2">
        <v>1</v>
      </c>
      <c r="G98">
        <v>37</v>
      </c>
      <c r="I98" s="38"/>
    </row>
    <row r="99" spans="1:9">
      <c r="A99" s="21"/>
      <c r="B99" s="18">
        <v>3</v>
      </c>
      <c r="C99" s="29">
        <v>14</v>
      </c>
      <c r="E99" t="s">
        <v>247</v>
      </c>
      <c r="F99" s="2">
        <v>1</v>
      </c>
      <c r="G99">
        <v>5</v>
      </c>
      <c r="I99" s="38"/>
    </row>
    <row r="100" spans="1:9">
      <c r="A100" s="21"/>
      <c r="B100" s="21"/>
      <c r="C100" s="30">
        <v>46</v>
      </c>
      <c r="E100" t="s">
        <v>247</v>
      </c>
      <c r="F100" s="2">
        <v>1</v>
      </c>
      <c r="G100">
        <v>14</v>
      </c>
      <c r="I100" s="38"/>
    </row>
    <row r="101" spans="1:9">
      <c r="A101" s="18" t="s">
        <v>248</v>
      </c>
      <c r="B101" s="18">
        <v>1</v>
      </c>
      <c r="C101" s="29">
        <v>1</v>
      </c>
      <c r="E101" t="s">
        <v>247</v>
      </c>
      <c r="F101" s="2">
        <v>1</v>
      </c>
      <c r="G101">
        <v>15</v>
      </c>
      <c r="I101" s="38"/>
    </row>
    <row r="102" spans="1:9">
      <c r="A102" s="21"/>
      <c r="B102" s="21"/>
      <c r="C102" s="30">
        <v>2</v>
      </c>
      <c r="E102" t="s">
        <v>247</v>
      </c>
      <c r="F102" s="2">
        <v>1</v>
      </c>
      <c r="G102">
        <v>16</v>
      </c>
      <c r="I102" s="38"/>
    </row>
    <row r="103" spans="1:9">
      <c r="A103" s="21"/>
      <c r="B103" s="21"/>
      <c r="C103" s="30">
        <v>3</v>
      </c>
      <c r="E103" t="s">
        <v>247</v>
      </c>
      <c r="F103" s="2">
        <v>1</v>
      </c>
      <c r="G103">
        <v>17</v>
      </c>
      <c r="I103" s="38"/>
    </row>
    <row r="104" spans="1:9">
      <c r="A104" s="21"/>
      <c r="B104" s="21"/>
      <c r="C104" s="30">
        <v>4</v>
      </c>
      <c r="E104" t="s">
        <v>247</v>
      </c>
      <c r="F104" s="2">
        <v>1</v>
      </c>
      <c r="G104">
        <v>20</v>
      </c>
      <c r="I104" s="38"/>
    </row>
    <row r="105" spans="1:9">
      <c r="A105" s="21"/>
      <c r="B105" s="21"/>
      <c r="C105" s="30">
        <v>5</v>
      </c>
      <c r="E105" t="s">
        <v>247</v>
      </c>
      <c r="F105" s="2">
        <v>1</v>
      </c>
      <c r="G105">
        <v>24</v>
      </c>
      <c r="I105" s="38"/>
    </row>
    <row r="106" spans="1:9">
      <c r="A106" s="21"/>
      <c r="B106" s="21"/>
      <c r="C106" s="30">
        <v>6</v>
      </c>
      <c r="E106" t="s">
        <v>247</v>
      </c>
      <c r="F106" s="2">
        <v>3</v>
      </c>
      <c r="G106">
        <v>30</v>
      </c>
      <c r="I106" s="38"/>
    </row>
    <row r="107" spans="1:9">
      <c r="A107" s="21"/>
      <c r="B107" s="21"/>
      <c r="C107" s="30">
        <v>7</v>
      </c>
      <c r="E107" t="s">
        <v>247</v>
      </c>
      <c r="F107" s="2">
        <v>1</v>
      </c>
      <c r="G107">
        <v>47</v>
      </c>
      <c r="I107" s="38"/>
    </row>
    <row r="108" spans="1:9">
      <c r="A108" s="21"/>
      <c r="B108" s="21"/>
      <c r="C108" s="30">
        <v>8</v>
      </c>
      <c r="E108" t="s">
        <v>247</v>
      </c>
      <c r="F108" s="2">
        <v>1</v>
      </c>
      <c r="G108">
        <v>50</v>
      </c>
      <c r="I108" s="38"/>
    </row>
    <row r="109" spans="1:9">
      <c r="A109" s="21"/>
      <c r="B109" s="21"/>
      <c r="C109" s="30">
        <v>9</v>
      </c>
      <c r="E109" t="s">
        <v>247</v>
      </c>
      <c r="F109" s="2">
        <v>1</v>
      </c>
      <c r="G109">
        <v>1</v>
      </c>
      <c r="I109" s="38"/>
    </row>
    <row r="110" spans="1:9">
      <c r="A110" s="21"/>
      <c r="B110" s="21"/>
      <c r="C110" s="30">
        <v>10</v>
      </c>
      <c r="E110" t="s">
        <v>247</v>
      </c>
      <c r="F110" s="2">
        <v>1</v>
      </c>
      <c r="G110">
        <v>3</v>
      </c>
      <c r="I110" s="38"/>
    </row>
    <row r="111" spans="1:9">
      <c r="A111" s="21"/>
      <c r="B111" s="21"/>
      <c r="C111" s="30">
        <v>12</v>
      </c>
      <c r="E111" t="s">
        <v>247</v>
      </c>
      <c r="F111" s="2">
        <v>1</v>
      </c>
      <c r="G111">
        <v>53</v>
      </c>
      <c r="I111" s="38"/>
    </row>
    <row r="112" spans="1:9">
      <c r="A112" s="21"/>
      <c r="B112" s="21"/>
      <c r="C112" s="30">
        <v>13</v>
      </c>
      <c r="E112" t="s">
        <v>247</v>
      </c>
      <c r="F112" s="2">
        <v>1</v>
      </c>
      <c r="G112">
        <v>10</v>
      </c>
      <c r="I112" s="38"/>
    </row>
    <row r="113" spans="1:9">
      <c r="A113" s="21"/>
      <c r="B113" s="21"/>
      <c r="C113" s="30">
        <v>14</v>
      </c>
      <c r="E113" t="s">
        <v>247</v>
      </c>
      <c r="F113" s="2">
        <v>1</v>
      </c>
      <c r="G113">
        <v>16</v>
      </c>
      <c r="I113" s="38"/>
    </row>
    <row r="114" spans="1:9">
      <c r="A114" s="21"/>
      <c r="B114" s="21"/>
      <c r="C114" s="30">
        <v>15</v>
      </c>
      <c r="E114" t="s">
        <v>247</v>
      </c>
      <c r="F114" s="2">
        <v>1</v>
      </c>
      <c r="G114">
        <v>17</v>
      </c>
      <c r="I114" s="38"/>
    </row>
    <row r="115" spans="1:9">
      <c r="A115" s="21"/>
      <c r="B115" s="21"/>
      <c r="C115" s="30">
        <v>16</v>
      </c>
      <c r="E115" t="s">
        <v>247</v>
      </c>
      <c r="F115" s="2">
        <v>1</v>
      </c>
      <c r="G115">
        <v>4</v>
      </c>
      <c r="I115" s="38"/>
    </row>
    <row r="116" spans="1:9">
      <c r="A116" s="21"/>
      <c r="B116" s="21"/>
      <c r="C116" s="30">
        <v>19</v>
      </c>
      <c r="E116" t="s">
        <v>247</v>
      </c>
      <c r="F116" s="2">
        <v>1</v>
      </c>
      <c r="G116">
        <v>21</v>
      </c>
      <c r="I116" s="38"/>
    </row>
    <row r="117" spans="1:9">
      <c r="A117" s="21"/>
      <c r="B117" s="21"/>
      <c r="C117" s="30">
        <v>20</v>
      </c>
      <c r="E117" t="s">
        <v>247</v>
      </c>
      <c r="F117" s="2">
        <v>1</v>
      </c>
      <c r="G117">
        <v>23</v>
      </c>
      <c r="I117" s="38"/>
    </row>
    <row r="118" spans="1:9">
      <c r="A118" s="21"/>
      <c r="B118" s="21"/>
      <c r="C118" s="30">
        <v>21</v>
      </c>
      <c r="E118" t="s">
        <v>247</v>
      </c>
      <c r="F118" s="2">
        <v>1</v>
      </c>
      <c r="G118">
        <v>26</v>
      </c>
      <c r="I118" s="38"/>
    </row>
    <row r="119" spans="1:9">
      <c r="A119" s="21"/>
      <c r="B119" s="21"/>
      <c r="C119" s="30">
        <v>23</v>
      </c>
      <c r="E119" t="s">
        <v>247</v>
      </c>
      <c r="F119" s="2">
        <v>1</v>
      </c>
      <c r="G119">
        <v>30</v>
      </c>
      <c r="I119" s="38"/>
    </row>
    <row r="120" spans="1:9">
      <c r="A120" s="21"/>
      <c r="B120" s="21"/>
      <c r="C120" s="30">
        <v>25</v>
      </c>
      <c r="E120" t="s">
        <v>247</v>
      </c>
      <c r="F120" s="2">
        <v>1</v>
      </c>
      <c r="G120">
        <v>50</v>
      </c>
      <c r="I120" s="38"/>
    </row>
    <row r="121" spans="1:9">
      <c r="A121" s="21"/>
      <c r="B121" s="21"/>
      <c r="C121" s="30">
        <v>26</v>
      </c>
      <c r="E121" t="s">
        <v>247</v>
      </c>
      <c r="F121" s="2">
        <v>5</v>
      </c>
      <c r="G121">
        <v>52</v>
      </c>
      <c r="I121" s="38"/>
    </row>
    <row r="122" spans="1:9">
      <c r="A122" s="21"/>
      <c r="B122" s="21"/>
      <c r="C122" s="30">
        <v>27</v>
      </c>
      <c r="E122" t="s">
        <v>247</v>
      </c>
      <c r="F122" s="2">
        <v>1</v>
      </c>
      <c r="G122">
        <v>53</v>
      </c>
      <c r="I122" s="38"/>
    </row>
    <row r="123" spans="1:9">
      <c r="A123" s="21"/>
      <c r="B123" s="21"/>
      <c r="C123" s="30">
        <v>28</v>
      </c>
      <c r="E123" t="s">
        <v>247</v>
      </c>
      <c r="F123" s="2">
        <v>1</v>
      </c>
      <c r="G123">
        <v>1</v>
      </c>
      <c r="I123" s="38"/>
    </row>
    <row r="124" spans="1:9">
      <c r="A124" s="21"/>
      <c r="B124" s="21"/>
      <c r="C124" s="30">
        <v>29</v>
      </c>
      <c r="E124" t="s">
        <v>247</v>
      </c>
      <c r="F124" s="2">
        <v>1</v>
      </c>
      <c r="G124">
        <v>2</v>
      </c>
      <c r="I124" s="38"/>
    </row>
    <row r="125" spans="1:9">
      <c r="A125" s="21"/>
      <c r="B125" s="21"/>
      <c r="C125" s="30">
        <v>30</v>
      </c>
      <c r="E125" t="s">
        <v>247</v>
      </c>
      <c r="F125" s="2">
        <v>1</v>
      </c>
      <c r="G125">
        <v>22</v>
      </c>
      <c r="I125" s="38"/>
    </row>
    <row r="126" spans="1:9">
      <c r="A126" s="21"/>
      <c r="B126" s="21"/>
      <c r="C126" s="30">
        <v>33</v>
      </c>
      <c r="E126" t="s">
        <v>247</v>
      </c>
      <c r="F126" s="2">
        <v>1</v>
      </c>
      <c r="G126">
        <v>35</v>
      </c>
      <c r="I126" s="38"/>
    </row>
    <row r="127" spans="1:9">
      <c r="A127" s="21"/>
      <c r="B127" s="21"/>
      <c r="C127" s="30">
        <v>34</v>
      </c>
      <c r="E127" t="s">
        <v>247</v>
      </c>
      <c r="F127" s="2">
        <v>1</v>
      </c>
      <c r="G127">
        <v>46</v>
      </c>
      <c r="I127" s="38"/>
    </row>
    <row r="128" spans="1:9">
      <c r="A128" s="21"/>
      <c r="B128" s="21"/>
      <c r="C128" s="30">
        <v>35</v>
      </c>
      <c r="E128" t="s">
        <v>247</v>
      </c>
      <c r="F128" s="2">
        <v>1</v>
      </c>
      <c r="G128">
        <v>50</v>
      </c>
      <c r="I128" s="38"/>
    </row>
    <row r="129" spans="1:9">
      <c r="A129" s="21"/>
      <c r="B129" s="21"/>
      <c r="C129" s="30">
        <v>36</v>
      </c>
      <c r="E129" t="s">
        <v>247</v>
      </c>
      <c r="F129" s="2">
        <v>1</v>
      </c>
      <c r="G129">
        <v>52</v>
      </c>
      <c r="I129" s="38"/>
    </row>
    <row r="130" spans="1:9">
      <c r="A130" s="21"/>
      <c r="B130" s="21"/>
      <c r="C130" s="30">
        <v>37</v>
      </c>
      <c r="E130" t="s">
        <v>247</v>
      </c>
      <c r="F130" s="2">
        <v>1</v>
      </c>
      <c r="G130">
        <v>7</v>
      </c>
      <c r="I130" s="38"/>
    </row>
    <row r="131" spans="1:9">
      <c r="A131" s="21"/>
      <c r="B131" s="21"/>
      <c r="C131" s="30">
        <v>38</v>
      </c>
      <c r="E131" t="s">
        <v>247</v>
      </c>
      <c r="F131" s="2">
        <v>1</v>
      </c>
      <c r="G131">
        <v>17</v>
      </c>
      <c r="I131" s="38"/>
    </row>
    <row r="132" spans="1:9">
      <c r="A132" s="21"/>
      <c r="B132" s="21"/>
      <c r="C132" s="30">
        <v>39</v>
      </c>
      <c r="E132" t="s">
        <v>247</v>
      </c>
      <c r="F132" s="2">
        <v>2</v>
      </c>
      <c r="G132">
        <v>23</v>
      </c>
      <c r="I132" s="38"/>
    </row>
    <row r="133" spans="1:9">
      <c r="A133" s="21"/>
      <c r="B133" s="21"/>
      <c r="C133" s="30">
        <v>40</v>
      </c>
      <c r="E133" t="s">
        <v>247</v>
      </c>
      <c r="F133" s="2">
        <v>1</v>
      </c>
      <c r="G133">
        <v>27</v>
      </c>
      <c r="I133" s="38"/>
    </row>
    <row r="134" spans="1:9">
      <c r="A134" s="21"/>
      <c r="B134" s="21"/>
      <c r="C134" s="30">
        <v>41</v>
      </c>
      <c r="E134" t="s">
        <v>247</v>
      </c>
      <c r="F134" s="2">
        <v>1</v>
      </c>
      <c r="G134">
        <v>30</v>
      </c>
      <c r="I134" s="38"/>
    </row>
    <row r="135" spans="1:9">
      <c r="A135" s="21"/>
      <c r="B135" s="21"/>
      <c r="C135" s="30">
        <v>42</v>
      </c>
      <c r="E135" t="s">
        <v>247</v>
      </c>
      <c r="F135" s="2">
        <v>1</v>
      </c>
      <c r="G135">
        <v>34</v>
      </c>
      <c r="I135" s="38"/>
    </row>
    <row r="136" spans="1:9">
      <c r="A136" s="21"/>
      <c r="B136" s="21"/>
      <c r="C136" s="30">
        <v>43</v>
      </c>
      <c r="E136" t="s">
        <v>247</v>
      </c>
      <c r="F136" s="2">
        <v>1</v>
      </c>
      <c r="G136">
        <v>37</v>
      </c>
      <c r="I136" s="38"/>
    </row>
    <row r="137" spans="1:9">
      <c r="A137" s="21"/>
      <c r="B137" s="21"/>
      <c r="C137" s="30">
        <v>44</v>
      </c>
      <c r="E137" t="s">
        <v>247</v>
      </c>
      <c r="F137" s="2">
        <v>1</v>
      </c>
      <c r="G137">
        <v>41</v>
      </c>
      <c r="I137" s="38"/>
    </row>
    <row r="138" spans="1:9">
      <c r="A138" s="21"/>
      <c r="B138" s="21"/>
      <c r="C138" s="30">
        <v>45</v>
      </c>
      <c r="E138" t="s">
        <v>247</v>
      </c>
      <c r="F138" s="2">
        <v>1</v>
      </c>
      <c r="G138">
        <v>43</v>
      </c>
      <c r="I138" s="38"/>
    </row>
    <row r="139" spans="1:9">
      <c r="A139" s="21"/>
      <c r="B139" s="21"/>
      <c r="C139" s="30">
        <v>46</v>
      </c>
      <c r="E139" t="s">
        <v>247</v>
      </c>
      <c r="F139" s="2">
        <v>1</v>
      </c>
      <c r="G139">
        <v>46</v>
      </c>
      <c r="I139" s="38"/>
    </row>
    <row r="140" spans="1:9">
      <c r="A140" s="21"/>
      <c r="B140" s="21"/>
      <c r="C140" s="30">
        <v>47</v>
      </c>
      <c r="E140" t="s">
        <v>247</v>
      </c>
      <c r="F140" s="2">
        <v>1</v>
      </c>
      <c r="G140">
        <v>47</v>
      </c>
      <c r="I140" s="38"/>
    </row>
    <row r="141" spans="1:9">
      <c r="A141" s="21"/>
      <c r="B141" s="21"/>
      <c r="C141" s="30">
        <v>48</v>
      </c>
      <c r="E141" t="s">
        <v>247</v>
      </c>
      <c r="F141" s="2">
        <v>1</v>
      </c>
      <c r="G141">
        <v>48</v>
      </c>
      <c r="I141" s="38"/>
    </row>
    <row r="142" spans="1:9">
      <c r="A142" s="21"/>
      <c r="B142" s="21"/>
      <c r="C142" s="30">
        <v>49</v>
      </c>
      <c r="E142" t="s">
        <v>247</v>
      </c>
      <c r="F142" s="2">
        <v>1</v>
      </c>
      <c r="G142">
        <v>50</v>
      </c>
      <c r="I142" s="38"/>
    </row>
    <row r="143" spans="1:9">
      <c r="A143" s="21"/>
      <c r="B143" s="21"/>
      <c r="C143" s="30">
        <v>51</v>
      </c>
      <c r="E143" t="s">
        <v>247</v>
      </c>
      <c r="F143" s="2">
        <v>1</v>
      </c>
      <c r="G143">
        <v>51</v>
      </c>
      <c r="I143" s="38"/>
    </row>
    <row r="144" spans="1:9">
      <c r="A144" s="21"/>
      <c r="B144" s="21"/>
      <c r="C144" s="30">
        <v>52</v>
      </c>
      <c r="E144" t="s">
        <v>247</v>
      </c>
      <c r="F144" s="2">
        <v>1</v>
      </c>
      <c r="G144">
        <v>2</v>
      </c>
      <c r="I144" s="38"/>
    </row>
    <row r="145" spans="1:9">
      <c r="A145" s="21"/>
      <c r="B145" s="21"/>
      <c r="C145" s="30">
        <v>53</v>
      </c>
      <c r="E145" t="s">
        <v>247</v>
      </c>
      <c r="F145" s="2">
        <v>1</v>
      </c>
      <c r="G145">
        <v>4</v>
      </c>
      <c r="I145" s="38"/>
    </row>
    <row r="146" spans="1:9">
      <c r="A146" s="21"/>
      <c r="B146" s="18">
        <v>2</v>
      </c>
      <c r="C146" s="29">
        <v>41</v>
      </c>
      <c r="E146" t="s">
        <v>247</v>
      </c>
      <c r="F146" s="2">
        <v>1</v>
      </c>
      <c r="G146">
        <v>22</v>
      </c>
      <c r="I146" s="38"/>
    </row>
    <row r="147" spans="1:9">
      <c r="A147" s="21"/>
      <c r="B147" s="21"/>
      <c r="C147" s="30">
        <v>49</v>
      </c>
      <c r="E147" t="s">
        <v>247</v>
      </c>
      <c r="F147" s="2">
        <v>1</v>
      </c>
      <c r="G147">
        <v>24</v>
      </c>
      <c r="I147" s="38"/>
    </row>
    <row r="148" spans="1:9">
      <c r="A148" s="21"/>
      <c r="B148" s="18">
        <v>3</v>
      </c>
      <c r="C148" s="29">
        <v>21</v>
      </c>
      <c r="E148" t="s">
        <v>247</v>
      </c>
      <c r="F148" s="2">
        <v>1</v>
      </c>
      <c r="G148">
        <v>40</v>
      </c>
      <c r="I148" s="38"/>
    </row>
    <row r="149" spans="1:9">
      <c r="A149" s="21"/>
      <c r="B149" s="18">
        <v>5</v>
      </c>
      <c r="C149" s="29">
        <v>5</v>
      </c>
      <c r="E149" t="s">
        <v>247</v>
      </c>
      <c r="F149" s="2">
        <v>1</v>
      </c>
      <c r="G149">
        <v>51</v>
      </c>
      <c r="I149" s="38"/>
    </row>
    <row r="150" spans="1:9">
      <c r="A150" s="21"/>
      <c r="B150" s="21"/>
      <c r="C150" s="30">
        <v>13</v>
      </c>
      <c r="E150" t="s">
        <v>247</v>
      </c>
      <c r="F150" s="2">
        <v>1</v>
      </c>
      <c r="G150">
        <v>1</v>
      </c>
      <c r="I150" s="38"/>
    </row>
    <row r="151" spans="1:9">
      <c r="A151" s="21"/>
      <c r="B151" s="21"/>
      <c r="C151" s="30">
        <v>17</v>
      </c>
      <c r="E151" t="s">
        <v>247</v>
      </c>
      <c r="F151" s="2">
        <v>1</v>
      </c>
      <c r="G151">
        <v>9</v>
      </c>
      <c r="I151" s="38"/>
    </row>
    <row r="152" spans="1:9">
      <c r="A152" s="21"/>
      <c r="B152" s="18">
        <v>8</v>
      </c>
      <c r="C152" s="29">
        <v>42</v>
      </c>
      <c r="E152" t="s">
        <v>247</v>
      </c>
      <c r="F152" s="2">
        <v>1</v>
      </c>
      <c r="G152">
        <v>25</v>
      </c>
      <c r="I152" s="38"/>
    </row>
    <row r="153" spans="1:9">
      <c r="A153" s="18" t="s">
        <v>249</v>
      </c>
      <c r="B153" s="18">
        <v>1</v>
      </c>
      <c r="C153" s="29">
        <v>2</v>
      </c>
      <c r="E153" t="s">
        <v>247</v>
      </c>
      <c r="F153" s="2">
        <v>1</v>
      </c>
      <c r="G153">
        <v>29</v>
      </c>
      <c r="I153" s="38"/>
    </row>
    <row r="154" spans="1:9">
      <c r="A154" s="21"/>
      <c r="B154" s="21"/>
      <c r="C154" s="30">
        <v>3</v>
      </c>
      <c r="E154" t="s">
        <v>247</v>
      </c>
      <c r="F154" s="2">
        <v>1</v>
      </c>
      <c r="G154">
        <v>5</v>
      </c>
      <c r="I154" s="38"/>
    </row>
    <row r="155" spans="1:9">
      <c r="A155" s="21"/>
      <c r="B155" s="21"/>
      <c r="C155" s="30">
        <v>4</v>
      </c>
      <c r="E155" t="s">
        <v>247</v>
      </c>
      <c r="F155" s="2">
        <v>1</v>
      </c>
      <c r="G155">
        <v>9</v>
      </c>
      <c r="I155" s="38"/>
    </row>
    <row r="156" spans="1:9">
      <c r="A156" s="21"/>
      <c r="B156" s="21"/>
      <c r="C156" s="30">
        <v>5</v>
      </c>
      <c r="E156" t="s">
        <v>247</v>
      </c>
      <c r="F156" s="2">
        <v>1</v>
      </c>
      <c r="G156">
        <v>17</v>
      </c>
      <c r="I156" s="38"/>
    </row>
    <row r="157" spans="1:9">
      <c r="A157" s="21"/>
      <c r="B157" s="21"/>
      <c r="C157" s="30">
        <v>6</v>
      </c>
      <c r="E157" t="s">
        <v>247</v>
      </c>
      <c r="F157" s="2">
        <v>1</v>
      </c>
      <c r="G157">
        <v>19</v>
      </c>
      <c r="I157" s="38"/>
    </row>
    <row r="158" spans="1:9">
      <c r="A158" s="21"/>
      <c r="B158" s="21"/>
      <c r="C158" s="30">
        <v>7</v>
      </c>
      <c r="E158" t="s">
        <v>247</v>
      </c>
      <c r="F158" s="2">
        <v>1</v>
      </c>
      <c r="G158">
        <v>22</v>
      </c>
      <c r="I158" s="38"/>
    </row>
    <row r="159" spans="1:9">
      <c r="A159" s="21"/>
      <c r="B159" s="21"/>
      <c r="C159" s="30">
        <v>8</v>
      </c>
      <c r="E159" t="s">
        <v>247</v>
      </c>
      <c r="F159" s="2">
        <v>1</v>
      </c>
      <c r="G159">
        <v>24</v>
      </c>
      <c r="I159" s="38"/>
    </row>
    <row r="160" spans="1:9">
      <c r="A160" s="21"/>
      <c r="B160" s="21"/>
      <c r="C160" s="30">
        <v>9</v>
      </c>
      <c r="E160" t="s">
        <v>247</v>
      </c>
      <c r="F160" s="2">
        <v>2</v>
      </c>
      <c r="G160">
        <v>28</v>
      </c>
      <c r="I160" s="38"/>
    </row>
    <row r="161" spans="1:9">
      <c r="A161" s="21"/>
      <c r="B161" s="21"/>
      <c r="C161" s="30">
        <v>10</v>
      </c>
      <c r="E161" t="s">
        <v>247</v>
      </c>
      <c r="F161" s="2">
        <v>1</v>
      </c>
      <c r="G161">
        <v>40</v>
      </c>
      <c r="I161" s="38"/>
    </row>
    <row r="162" spans="1:9">
      <c r="A162" s="21"/>
      <c r="B162" s="21"/>
      <c r="C162" s="30">
        <v>11</v>
      </c>
      <c r="E162" t="s">
        <v>247</v>
      </c>
      <c r="F162" s="2">
        <v>1</v>
      </c>
      <c r="G162">
        <v>41</v>
      </c>
      <c r="I162" s="38"/>
    </row>
    <row r="163" spans="1:9">
      <c r="A163" s="21"/>
      <c r="B163" s="21"/>
      <c r="C163" s="30">
        <v>12</v>
      </c>
      <c r="E163" t="s">
        <v>247</v>
      </c>
      <c r="F163" s="2">
        <v>1</v>
      </c>
      <c r="G163">
        <v>45</v>
      </c>
      <c r="I163" s="38"/>
    </row>
    <row r="164" spans="1:9">
      <c r="A164" s="21"/>
      <c r="B164" s="21"/>
      <c r="C164" s="30">
        <v>13</v>
      </c>
      <c r="E164" t="s">
        <v>247</v>
      </c>
      <c r="F164" s="2">
        <v>1</v>
      </c>
      <c r="G164">
        <v>51</v>
      </c>
      <c r="I164" s="38"/>
    </row>
    <row r="165" spans="1:9">
      <c r="A165" s="21"/>
      <c r="B165" s="21"/>
      <c r="C165" s="30">
        <v>18</v>
      </c>
      <c r="E165" t="s">
        <v>247</v>
      </c>
      <c r="F165" s="2">
        <v>1</v>
      </c>
      <c r="G165">
        <v>1</v>
      </c>
      <c r="I165" s="38"/>
    </row>
    <row r="166" spans="1:9">
      <c r="A166" s="21"/>
      <c r="B166" s="21"/>
      <c r="C166" s="30">
        <v>20</v>
      </c>
      <c r="E166" t="s">
        <v>247</v>
      </c>
      <c r="F166" s="2">
        <v>1</v>
      </c>
      <c r="G166">
        <v>2</v>
      </c>
      <c r="I166" s="38"/>
    </row>
    <row r="167" spans="1:9">
      <c r="A167" s="21"/>
      <c r="B167" s="21"/>
      <c r="C167" s="30">
        <v>21</v>
      </c>
      <c r="E167" t="s">
        <v>247</v>
      </c>
      <c r="F167" s="2">
        <v>1</v>
      </c>
      <c r="G167">
        <v>8</v>
      </c>
      <c r="I167" s="38"/>
    </row>
    <row r="168" spans="1:9">
      <c r="A168" s="21"/>
      <c r="B168" s="21"/>
      <c r="C168" s="30">
        <v>23</v>
      </c>
      <c r="E168" t="s">
        <v>247</v>
      </c>
      <c r="F168" s="2">
        <v>1</v>
      </c>
      <c r="G168">
        <v>16</v>
      </c>
      <c r="I168" s="38"/>
    </row>
    <row r="169" spans="1:9">
      <c r="A169" s="21"/>
      <c r="B169" s="21"/>
      <c r="C169" s="30">
        <v>24</v>
      </c>
      <c r="E169" t="s">
        <v>247</v>
      </c>
      <c r="F169" s="2">
        <v>1</v>
      </c>
      <c r="G169">
        <v>17</v>
      </c>
      <c r="I169" s="38"/>
    </row>
    <row r="170" spans="1:9">
      <c r="A170" s="21"/>
      <c r="B170" s="21"/>
      <c r="C170" s="30">
        <v>26</v>
      </c>
      <c r="E170" t="s">
        <v>247</v>
      </c>
      <c r="F170" s="2">
        <v>1</v>
      </c>
      <c r="G170">
        <v>20</v>
      </c>
      <c r="I170" s="38"/>
    </row>
    <row r="171" spans="1:9">
      <c r="A171" s="21"/>
      <c r="B171" s="21"/>
      <c r="C171" s="30">
        <v>27</v>
      </c>
      <c r="E171" t="s">
        <v>247</v>
      </c>
      <c r="F171" s="2">
        <v>1</v>
      </c>
      <c r="G171">
        <v>25</v>
      </c>
      <c r="I171" s="38"/>
    </row>
    <row r="172" spans="1:9">
      <c r="A172" s="21"/>
      <c r="B172" s="21"/>
      <c r="C172" s="30">
        <v>30</v>
      </c>
      <c r="E172" t="s">
        <v>247</v>
      </c>
      <c r="F172" s="2">
        <v>1</v>
      </c>
      <c r="G172">
        <v>26</v>
      </c>
      <c r="I172" s="38"/>
    </row>
    <row r="173" spans="1:9">
      <c r="A173" s="21"/>
      <c r="B173" s="21"/>
      <c r="C173" s="30">
        <v>31</v>
      </c>
      <c r="E173" t="s">
        <v>247</v>
      </c>
      <c r="F173" s="2">
        <v>1</v>
      </c>
      <c r="G173">
        <v>27</v>
      </c>
      <c r="I173" s="38"/>
    </row>
    <row r="174" spans="1:9">
      <c r="A174" s="21"/>
      <c r="B174" s="21"/>
      <c r="C174" s="30">
        <v>32</v>
      </c>
      <c r="E174" t="s">
        <v>247</v>
      </c>
      <c r="F174" s="2">
        <v>1</v>
      </c>
      <c r="G174">
        <v>29</v>
      </c>
      <c r="I174" s="38"/>
    </row>
    <row r="175" spans="1:9">
      <c r="A175" s="21"/>
      <c r="B175" s="21"/>
      <c r="C175" s="30">
        <v>34</v>
      </c>
      <c r="E175" t="s">
        <v>247</v>
      </c>
      <c r="F175" s="2">
        <v>1</v>
      </c>
      <c r="G175">
        <v>30</v>
      </c>
      <c r="I175" s="38"/>
    </row>
    <row r="176" spans="1:9">
      <c r="A176" s="21"/>
      <c r="B176" s="21"/>
      <c r="C176" s="30">
        <v>36</v>
      </c>
      <c r="E176" t="s">
        <v>247</v>
      </c>
      <c r="F176" s="2">
        <v>1</v>
      </c>
      <c r="G176">
        <v>31</v>
      </c>
      <c r="I176" s="38"/>
    </row>
    <row r="177" spans="1:9">
      <c r="A177" s="21"/>
      <c r="B177" s="21"/>
      <c r="C177" s="30">
        <v>37</v>
      </c>
      <c r="E177" t="s">
        <v>247</v>
      </c>
      <c r="F177" s="2">
        <v>1</v>
      </c>
      <c r="G177">
        <v>38</v>
      </c>
      <c r="I177" s="38"/>
    </row>
    <row r="178" spans="1:9">
      <c r="A178" s="21"/>
      <c r="B178" s="21"/>
      <c r="C178" s="30">
        <v>38</v>
      </c>
      <c r="E178" t="s">
        <v>247</v>
      </c>
      <c r="F178" s="2">
        <v>1</v>
      </c>
      <c r="G178">
        <v>39</v>
      </c>
      <c r="I178" s="38"/>
    </row>
    <row r="179" spans="1:9">
      <c r="A179" s="21"/>
      <c r="B179" s="21"/>
      <c r="C179" s="30">
        <v>40</v>
      </c>
      <c r="E179" t="s">
        <v>247</v>
      </c>
      <c r="F179" s="2">
        <v>1</v>
      </c>
      <c r="G179">
        <v>40</v>
      </c>
      <c r="I179" s="38"/>
    </row>
    <row r="180" spans="1:9">
      <c r="A180" s="21"/>
      <c r="B180" s="21"/>
      <c r="C180" s="30">
        <v>42</v>
      </c>
      <c r="E180" t="s">
        <v>247</v>
      </c>
      <c r="F180" s="2">
        <v>1</v>
      </c>
      <c r="G180">
        <v>45</v>
      </c>
      <c r="I180" s="38"/>
    </row>
    <row r="181" spans="1:9">
      <c r="A181" s="21"/>
      <c r="B181" s="21"/>
      <c r="C181" s="30">
        <v>43</v>
      </c>
      <c r="E181" t="s">
        <v>247</v>
      </c>
      <c r="F181" s="2">
        <v>1</v>
      </c>
      <c r="G181">
        <v>46</v>
      </c>
      <c r="I181" s="38"/>
    </row>
    <row r="182" spans="1:9">
      <c r="A182" s="21"/>
      <c r="B182" s="21"/>
      <c r="C182" s="30">
        <v>44</v>
      </c>
      <c r="E182" t="s">
        <v>247</v>
      </c>
      <c r="F182" s="2">
        <v>1</v>
      </c>
      <c r="G182">
        <v>47</v>
      </c>
      <c r="I182" s="38"/>
    </row>
    <row r="183" spans="1:9">
      <c r="A183" s="21"/>
      <c r="B183" s="21"/>
      <c r="C183" s="30">
        <v>45</v>
      </c>
      <c r="E183" t="s">
        <v>247</v>
      </c>
      <c r="F183" s="2">
        <v>1</v>
      </c>
      <c r="G183">
        <v>1</v>
      </c>
      <c r="I183" s="38"/>
    </row>
    <row r="184" spans="1:9">
      <c r="A184" s="21"/>
      <c r="B184" s="21"/>
      <c r="C184" s="30">
        <v>46</v>
      </c>
      <c r="E184" t="s">
        <v>247</v>
      </c>
      <c r="F184" s="2">
        <v>1</v>
      </c>
      <c r="G184">
        <v>6</v>
      </c>
      <c r="I184" s="38"/>
    </row>
    <row r="185" spans="1:9">
      <c r="A185" s="21"/>
      <c r="B185" s="21"/>
      <c r="C185" s="30">
        <v>47</v>
      </c>
      <c r="E185" t="s">
        <v>247</v>
      </c>
      <c r="F185" s="2">
        <v>1</v>
      </c>
      <c r="G185">
        <v>7</v>
      </c>
      <c r="I185" s="38"/>
    </row>
    <row r="186" spans="1:9">
      <c r="A186" s="21"/>
      <c r="B186" s="21"/>
      <c r="C186" s="30">
        <v>48</v>
      </c>
      <c r="E186" t="s">
        <v>247</v>
      </c>
      <c r="F186" s="2">
        <v>1</v>
      </c>
      <c r="G186">
        <v>19</v>
      </c>
      <c r="I186" s="38"/>
    </row>
    <row r="187" spans="1:9">
      <c r="A187" s="21"/>
      <c r="B187" s="21"/>
      <c r="C187" s="30">
        <v>50</v>
      </c>
      <c r="E187" t="s">
        <v>247</v>
      </c>
      <c r="F187" s="2">
        <v>1</v>
      </c>
      <c r="G187">
        <v>28</v>
      </c>
      <c r="I187" s="38"/>
    </row>
    <row r="188" spans="1:9">
      <c r="A188" s="21"/>
      <c r="B188" s="21"/>
      <c r="C188" s="30">
        <v>51</v>
      </c>
      <c r="E188" t="s">
        <v>247</v>
      </c>
      <c r="F188" s="2">
        <v>1</v>
      </c>
      <c r="G188">
        <v>33</v>
      </c>
      <c r="I188" s="38"/>
    </row>
    <row r="189" spans="1:9">
      <c r="A189" s="21"/>
      <c r="B189" s="21"/>
      <c r="C189" s="30">
        <v>52</v>
      </c>
      <c r="E189" t="s">
        <v>247</v>
      </c>
      <c r="F189" s="2">
        <v>1</v>
      </c>
      <c r="G189">
        <v>39</v>
      </c>
      <c r="I189" s="38"/>
    </row>
    <row r="190" spans="1:9">
      <c r="A190" s="21"/>
      <c r="B190" s="21"/>
      <c r="C190" s="30">
        <v>53</v>
      </c>
      <c r="E190" t="s">
        <v>247</v>
      </c>
      <c r="F190" s="2">
        <v>1</v>
      </c>
      <c r="G190">
        <v>44</v>
      </c>
      <c r="I190" s="38"/>
    </row>
    <row r="191" spans="1:9">
      <c r="A191" s="21"/>
      <c r="B191" s="18">
        <v>5</v>
      </c>
      <c r="C191" s="29">
        <v>2</v>
      </c>
      <c r="E191" t="s">
        <v>248</v>
      </c>
      <c r="F191" s="2">
        <v>1</v>
      </c>
      <c r="G191">
        <v>4</v>
      </c>
      <c r="I191" s="38"/>
    </row>
    <row r="192" spans="1:9">
      <c r="A192" s="18" t="s">
        <v>250</v>
      </c>
      <c r="B192" s="18">
        <v>1</v>
      </c>
      <c r="C192" s="29">
        <v>1</v>
      </c>
      <c r="E192" t="s">
        <v>248</v>
      </c>
      <c r="F192" s="2">
        <v>1</v>
      </c>
      <c r="G192">
        <v>7</v>
      </c>
      <c r="I192" s="38"/>
    </row>
    <row r="193" spans="1:9">
      <c r="A193" s="21"/>
      <c r="B193" s="21"/>
      <c r="C193" s="30">
        <v>2</v>
      </c>
      <c r="E193" t="s">
        <v>248</v>
      </c>
      <c r="F193" s="2">
        <v>1</v>
      </c>
      <c r="G193">
        <v>19</v>
      </c>
      <c r="I193" s="38"/>
    </row>
    <row r="194" spans="1:9">
      <c r="A194" s="21"/>
      <c r="B194" s="21"/>
      <c r="C194" s="30">
        <v>3</v>
      </c>
      <c r="E194" t="s">
        <v>248</v>
      </c>
      <c r="F194" s="2">
        <v>1</v>
      </c>
      <c r="G194">
        <v>20</v>
      </c>
      <c r="I194" s="38"/>
    </row>
    <row r="195" spans="1:9">
      <c r="A195" s="21"/>
      <c r="B195" s="21"/>
      <c r="C195" s="30">
        <v>4</v>
      </c>
      <c r="E195" t="s">
        <v>248</v>
      </c>
      <c r="F195" s="2">
        <v>1</v>
      </c>
      <c r="G195">
        <v>26</v>
      </c>
      <c r="I195" s="38"/>
    </row>
    <row r="196" spans="1:9">
      <c r="A196" s="21"/>
      <c r="B196" s="21"/>
      <c r="C196" s="30">
        <v>5</v>
      </c>
      <c r="E196" t="s">
        <v>248</v>
      </c>
      <c r="F196" s="2">
        <v>1</v>
      </c>
      <c r="G196">
        <v>42</v>
      </c>
      <c r="I196" s="38"/>
    </row>
    <row r="197" spans="1:9">
      <c r="A197" s="21"/>
      <c r="B197" s="21"/>
      <c r="C197" s="30">
        <v>6</v>
      </c>
      <c r="E197" t="s">
        <v>248</v>
      </c>
      <c r="F197" s="2">
        <v>5</v>
      </c>
      <c r="G197">
        <v>48</v>
      </c>
      <c r="I197" s="38"/>
    </row>
    <row r="198" spans="1:9">
      <c r="A198" s="21"/>
      <c r="B198" s="21"/>
      <c r="C198" s="30">
        <v>7</v>
      </c>
      <c r="E198" t="s">
        <v>248</v>
      </c>
      <c r="F198" s="2">
        <v>1</v>
      </c>
      <c r="G198">
        <v>49</v>
      </c>
      <c r="I198" s="38"/>
    </row>
    <row r="199" spans="1:9">
      <c r="A199" s="21"/>
      <c r="B199" s="21"/>
      <c r="C199" s="30">
        <v>8</v>
      </c>
      <c r="E199" t="s">
        <v>248</v>
      </c>
      <c r="F199" s="2">
        <v>1</v>
      </c>
      <c r="G199">
        <v>4</v>
      </c>
      <c r="I199" s="38"/>
    </row>
    <row r="200" spans="1:9">
      <c r="A200" s="21"/>
      <c r="B200" s="21"/>
      <c r="C200" s="30">
        <v>9</v>
      </c>
      <c r="E200" t="s">
        <v>248</v>
      </c>
      <c r="F200" s="2">
        <v>1</v>
      </c>
      <c r="G200">
        <v>13</v>
      </c>
      <c r="I200" s="38"/>
    </row>
    <row r="201" spans="1:9">
      <c r="A201" s="21"/>
      <c r="B201" s="21"/>
      <c r="C201" s="30">
        <v>10</v>
      </c>
      <c r="E201" t="s">
        <v>248</v>
      </c>
      <c r="F201" s="2">
        <v>1</v>
      </c>
      <c r="G201">
        <v>14</v>
      </c>
      <c r="I201" s="38"/>
    </row>
    <row r="202" spans="1:9">
      <c r="A202" s="21"/>
      <c r="B202" s="21"/>
      <c r="C202" s="30">
        <v>11</v>
      </c>
      <c r="E202" t="s">
        <v>248</v>
      </c>
      <c r="F202" s="2">
        <v>1</v>
      </c>
      <c r="G202">
        <v>16</v>
      </c>
      <c r="I202" s="38"/>
    </row>
    <row r="203" spans="1:9">
      <c r="A203" s="21"/>
      <c r="B203" s="21"/>
      <c r="C203" s="30">
        <v>12</v>
      </c>
      <c r="E203" t="s">
        <v>248</v>
      </c>
      <c r="F203" s="2">
        <v>1</v>
      </c>
      <c r="G203">
        <v>21</v>
      </c>
      <c r="I203" s="38"/>
    </row>
    <row r="204" spans="1:9">
      <c r="A204" s="21"/>
      <c r="B204" s="21"/>
      <c r="C204" s="30">
        <v>13</v>
      </c>
      <c r="E204" t="s">
        <v>248</v>
      </c>
      <c r="F204" s="2">
        <v>1</v>
      </c>
      <c r="G204">
        <v>29</v>
      </c>
      <c r="I204" s="38"/>
    </row>
    <row r="205" spans="1:9">
      <c r="A205" s="21"/>
      <c r="B205" s="21"/>
      <c r="C205" s="30">
        <v>14</v>
      </c>
      <c r="E205" t="s">
        <v>248</v>
      </c>
      <c r="F205" s="2">
        <v>1</v>
      </c>
      <c r="G205">
        <v>30</v>
      </c>
      <c r="I205" s="38"/>
    </row>
    <row r="206" spans="1:9">
      <c r="A206" s="21"/>
      <c r="B206" s="21"/>
      <c r="C206" s="30">
        <v>15</v>
      </c>
      <c r="E206" t="s">
        <v>248</v>
      </c>
      <c r="F206" s="2">
        <v>1</v>
      </c>
      <c r="G206">
        <v>36</v>
      </c>
      <c r="I206" s="38"/>
    </row>
    <row r="207" spans="1:9">
      <c r="A207" s="21"/>
      <c r="B207" s="21"/>
      <c r="C207" s="30">
        <v>16</v>
      </c>
      <c r="E207" t="s">
        <v>248</v>
      </c>
      <c r="F207" s="2">
        <v>1</v>
      </c>
      <c r="G207">
        <v>39</v>
      </c>
      <c r="I207" s="38"/>
    </row>
    <row r="208" spans="1:9">
      <c r="A208" s="21"/>
      <c r="B208" s="21"/>
      <c r="C208" s="30">
        <v>17</v>
      </c>
      <c r="E208" t="s">
        <v>248</v>
      </c>
      <c r="F208" s="2">
        <v>1</v>
      </c>
      <c r="G208">
        <v>40</v>
      </c>
      <c r="I208" s="38"/>
    </row>
    <row r="209" spans="1:9">
      <c r="A209" s="21"/>
      <c r="B209" s="21"/>
      <c r="C209" s="30">
        <v>19</v>
      </c>
      <c r="E209" t="s">
        <v>248</v>
      </c>
      <c r="F209" s="2">
        <v>1</v>
      </c>
      <c r="G209">
        <v>41</v>
      </c>
      <c r="I209" s="38"/>
    </row>
    <row r="210" spans="1:9">
      <c r="A210" s="21"/>
      <c r="B210" s="21"/>
      <c r="C210" s="30">
        <v>20</v>
      </c>
      <c r="E210" t="s">
        <v>248</v>
      </c>
      <c r="F210" s="2">
        <v>1</v>
      </c>
      <c r="G210">
        <v>43</v>
      </c>
      <c r="I210" s="38"/>
    </row>
    <row r="211" spans="1:9">
      <c r="A211" s="21"/>
      <c r="B211" s="21"/>
      <c r="C211" s="30">
        <v>21</v>
      </c>
      <c r="E211" t="s">
        <v>248</v>
      </c>
      <c r="F211" s="2">
        <v>1</v>
      </c>
      <c r="G211">
        <v>44</v>
      </c>
      <c r="I211" s="38"/>
    </row>
    <row r="212" spans="1:9">
      <c r="A212" s="21"/>
      <c r="B212" s="21"/>
      <c r="C212" s="30">
        <v>22</v>
      </c>
      <c r="E212" t="s">
        <v>248</v>
      </c>
      <c r="F212" s="2">
        <v>1</v>
      </c>
      <c r="G212">
        <v>5</v>
      </c>
      <c r="I212" s="38"/>
    </row>
    <row r="213" spans="1:9">
      <c r="A213" s="21"/>
      <c r="B213" s="21"/>
      <c r="C213" s="30">
        <v>23</v>
      </c>
      <c r="E213" t="s">
        <v>248</v>
      </c>
      <c r="F213" s="2">
        <v>3</v>
      </c>
      <c r="G213">
        <v>8</v>
      </c>
      <c r="I213" s="38"/>
    </row>
    <row r="214" spans="1:9">
      <c r="A214" s="21"/>
      <c r="B214" s="21"/>
      <c r="C214" s="30">
        <v>25</v>
      </c>
      <c r="E214" t="s">
        <v>248</v>
      </c>
      <c r="F214" s="2">
        <v>1</v>
      </c>
      <c r="G214">
        <v>12</v>
      </c>
      <c r="I214" s="38"/>
    </row>
    <row r="215" spans="1:9">
      <c r="A215" s="21"/>
      <c r="B215" s="21"/>
      <c r="C215" s="30">
        <v>27</v>
      </c>
      <c r="E215" t="s">
        <v>248</v>
      </c>
      <c r="F215" s="2">
        <v>1</v>
      </c>
      <c r="G215">
        <v>13</v>
      </c>
      <c r="I215" s="38"/>
    </row>
    <row r="216" spans="1:9">
      <c r="A216" s="21"/>
      <c r="B216" s="21"/>
      <c r="C216" s="30">
        <v>28</v>
      </c>
      <c r="E216" t="s">
        <v>248</v>
      </c>
      <c r="F216" s="2">
        <v>1</v>
      </c>
      <c r="G216">
        <v>23</v>
      </c>
      <c r="I216" s="38"/>
    </row>
    <row r="217" spans="1:9">
      <c r="A217" s="21"/>
      <c r="B217" s="21"/>
      <c r="C217" s="30">
        <v>29</v>
      </c>
      <c r="E217" t="s">
        <v>248</v>
      </c>
      <c r="F217" s="2">
        <v>1</v>
      </c>
      <c r="G217">
        <v>25</v>
      </c>
      <c r="I217" s="38"/>
    </row>
    <row r="218" spans="1:9">
      <c r="A218" s="21"/>
      <c r="B218" s="21"/>
      <c r="C218" s="30">
        <v>31</v>
      </c>
      <c r="E218" t="s">
        <v>248</v>
      </c>
      <c r="F218" s="2">
        <v>1</v>
      </c>
      <c r="G218">
        <v>27</v>
      </c>
      <c r="I218" s="38"/>
    </row>
    <row r="219" spans="1:9">
      <c r="A219" s="21"/>
      <c r="B219" s="21"/>
      <c r="C219" s="30">
        <v>32</v>
      </c>
      <c r="E219" t="s">
        <v>248</v>
      </c>
      <c r="F219" s="2">
        <v>1</v>
      </c>
      <c r="G219">
        <v>34</v>
      </c>
      <c r="I219" s="38"/>
    </row>
    <row r="220" spans="1:9">
      <c r="A220" s="21"/>
      <c r="B220" s="21"/>
      <c r="C220" s="30">
        <v>34</v>
      </c>
      <c r="E220" t="s">
        <v>248</v>
      </c>
      <c r="F220" s="2">
        <v>1</v>
      </c>
      <c r="G220">
        <v>35</v>
      </c>
      <c r="I220" s="38"/>
    </row>
    <row r="221" spans="1:9">
      <c r="A221" s="21"/>
      <c r="B221" s="21"/>
      <c r="C221" s="30">
        <v>36</v>
      </c>
      <c r="E221" t="s">
        <v>248</v>
      </c>
      <c r="F221" s="2">
        <v>1</v>
      </c>
      <c r="G221">
        <v>36</v>
      </c>
      <c r="I221" s="38"/>
    </row>
    <row r="222" spans="1:9">
      <c r="A222" s="21"/>
      <c r="B222" s="21"/>
      <c r="C222" s="30">
        <v>37</v>
      </c>
      <c r="E222" t="s">
        <v>248</v>
      </c>
      <c r="F222" s="2">
        <v>1</v>
      </c>
      <c r="G222">
        <v>37</v>
      </c>
      <c r="I222" s="38"/>
    </row>
    <row r="223" spans="1:9">
      <c r="A223" s="21"/>
      <c r="B223" s="21"/>
      <c r="C223" s="30">
        <v>38</v>
      </c>
      <c r="E223" t="s">
        <v>248</v>
      </c>
      <c r="F223" s="2">
        <v>1</v>
      </c>
      <c r="G223">
        <v>39</v>
      </c>
      <c r="I223" s="38"/>
    </row>
    <row r="224" spans="1:9">
      <c r="A224" s="21"/>
      <c r="B224" s="21"/>
      <c r="C224" s="30">
        <v>39</v>
      </c>
      <c r="E224" t="s">
        <v>248</v>
      </c>
      <c r="F224" s="2">
        <v>1</v>
      </c>
      <c r="G224">
        <v>40</v>
      </c>
      <c r="I224" s="38"/>
    </row>
    <row r="225" spans="1:9">
      <c r="A225" s="21"/>
      <c r="B225" s="21"/>
      <c r="C225" s="30">
        <v>40</v>
      </c>
      <c r="E225" t="s">
        <v>248</v>
      </c>
      <c r="F225" s="2">
        <v>12</v>
      </c>
      <c r="G225">
        <v>45</v>
      </c>
      <c r="I225" s="38"/>
    </row>
    <row r="226" spans="1:9">
      <c r="A226" s="21"/>
      <c r="B226" s="21"/>
      <c r="C226" s="30">
        <v>41</v>
      </c>
      <c r="E226" t="s">
        <v>248</v>
      </c>
      <c r="F226" s="2">
        <v>1</v>
      </c>
      <c r="G226">
        <v>1</v>
      </c>
      <c r="I226" s="38"/>
    </row>
    <row r="227" spans="1:9">
      <c r="A227" s="21"/>
      <c r="B227" s="21"/>
      <c r="C227" s="30">
        <v>42</v>
      </c>
      <c r="E227" t="s">
        <v>248</v>
      </c>
      <c r="F227" s="2">
        <v>1</v>
      </c>
      <c r="G227">
        <v>8</v>
      </c>
      <c r="I227" s="38"/>
    </row>
    <row r="228" spans="1:9">
      <c r="A228" s="21"/>
      <c r="B228" s="21"/>
      <c r="C228" s="30">
        <v>43</v>
      </c>
      <c r="E228" t="s">
        <v>248</v>
      </c>
      <c r="F228" s="2">
        <v>1</v>
      </c>
      <c r="G228">
        <v>9</v>
      </c>
      <c r="I228" s="38"/>
    </row>
    <row r="229" spans="1:9">
      <c r="A229" s="21"/>
      <c r="B229" s="21"/>
      <c r="C229" s="30">
        <v>44</v>
      </c>
      <c r="E229" t="s">
        <v>248</v>
      </c>
      <c r="F229" s="2">
        <v>1</v>
      </c>
      <c r="G229">
        <v>23</v>
      </c>
      <c r="I229" s="38"/>
    </row>
    <row r="230" spans="1:9">
      <c r="A230" s="21"/>
      <c r="B230" s="21"/>
      <c r="C230" s="30">
        <v>45</v>
      </c>
      <c r="E230" t="s">
        <v>248</v>
      </c>
      <c r="F230" s="2">
        <v>1</v>
      </c>
      <c r="G230">
        <v>41</v>
      </c>
      <c r="I230" s="38"/>
    </row>
    <row r="231" spans="1:9">
      <c r="A231" s="21"/>
      <c r="B231" s="21"/>
      <c r="C231" s="30">
        <v>46</v>
      </c>
      <c r="E231" t="s">
        <v>248</v>
      </c>
      <c r="F231" s="2">
        <v>1</v>
      </c>
      <c r="G231">
        <v>47</v>
      </c>
      <c r="I231" s="38"/>
    </row>
    <row r="232" spans="1:9">
      <c r="A232" s="21"/>
      <c r="B232" s="21"/>
      <c r="C232" s="30">
        <v>47</v>
      </c>
      <c r="E232" t="s">
        <v>248</v>
      </c>
      <c r="F232" s="2">
        <v>1</v>
      </c>
      <c r="G232">
        <v>4</v>
      </c>
      <c r="I232" s="38"/>
    </row>
    <row r="233" spans="1:9">
      <c r="A233" s="21"/>
      <c r="B233" s="21"/>
      <c r="C233" s="30">
        <v>48</v>
      </c>
      <c r="E233" t="s">
        <v>248</v>
      </c>
      <c r="F233" s="2">
        <v>1</v>
      </c>
      <c r="G233">
        <v>8</v>
      </c>
      <c r="I233" s="38"/>
    </row>
    <row r="234" spans="1:9">
      <c r="A234" s="21"/>
      <c r="B234" s="21"/>
      <c r="C234" s="30">
        <v>49</v>
      </c>
      <c r="E234" t="s">
        <v>248</v>
      </c>
      <c r="F234" s="2">
        <v>1</v>
      </c>
      <c r="G234">
        <v>35</v>
      </c>
      <c r="I234" s="38"/>
    </row>
    <row r="235" spans="1:9">
      <c r="A235" s="21"/>
      <c r="B235" s="21"/>
      <c r="C235" s="30">
        <v>50</v>
      </c>
      <c r="E235" t="s">
        <v>248</v>
      </c>
      <c r="F235" s="2">
        <v>1</v>
      </c>
      <c r="G235">
        <v>51</v>
      </c>
      <c r="I235" s="38"/>
    </row>
    <row r="236" spans="1:9">
      <c r="A236" s="21"/>
      <c r="B236" s="21"/>
      <c r="C236" s="30">
        <v>51</v>
      </c>
      <c r="E236" t="s">
        <v>248</v>
      </c>
      <c r="F236" s="2">
        <v>1</v>
      </c>
      <c r="G236">
        <v>1</v>
      </c>
      <c r="I236" s="38"/>
    </row>
    <row r="237" spans="1:9">
      <c r="A237" s="21"/>
      <c r="B237" s="21"/>
      <c r="C237" s="30">
        <v>53</v>
      </c>
      <c r="E237" t="s">
        <v>248</v>
      </c>
      <c r="F237" s="2">
        <v>1</v>
      </c>
      <c r="G237">
        <v>9</v>
      </c>
      <c r="I237" s="38"/>
    </row>
    <row r="238" spans="1:9">
      <c r="A238" s="21"/>
      <c r="B238" s="18">
        <v>2</v>
      </c>
      <c r="C238" s="29">
        <v>9</v>
      </c>
      <c r="E238" t="s">
        <v>248</v>
      </c>
      <c r="F238" s="2">
        <v>1</v>
      </c>
      <c r="G238">
        <v>21</v>
      </c>
      <c r="I238" s="38"/>
    </row>
    <row r="239" spans="1:9">
      <c r="A239" s="21"/>
      <c r="B239" s="21"/>
      <c r="C239" s="30">
        <v>39</v>
      </c>
      <c r="E239" t="s">
        <v>248</v>
      </c>
      <c r="F239" s="2">
        <v>1</v>
      </c>
      <c r="G239">
        <v>33</v>
      </c>
      <c r="I239" s="38"/>
    </row>
    <row r="240" spans="1:9">
      <c r="A240" s="21"/>
      <c r="B240" s="18">
        <v>3</v>
      </c>
      <c r="C240" s="29">
        <v>47</v>
      </c>
      <c r="E240" t="s">
        <v>248</v>
      </c>
      <c r="F240" s="2">
        <v>1</v>
      </c>
      <c r="G240">
        <v>41</v>
      </c>
      <c r="I240" s="38"/>
    </row>
    <row r="241" spans="1:9">
      <c r="A241" s="18" t="s">
        <v>349</v>
      </c>
      <c r="B241" s="18">
        <v>1</v>
      </c>
      <c r="C241" s="29">
        <v>1</v>
      </c>
      <c r="E241" t="s">
        <v>248</v>
      </c>
      <c r="F241" s="2">
        <v>3</v>
      </c>
      <c r="G241">
        <v>43</v>
      </c>
      <c r="I241" s="38"/>
    </row>
    <row r="242" spans="1:9">
      <c r="A242" s="21"/>
      <c r="B242" s="21"/>
      <c r="C242" s="30">
        <v>2</v>
      </c>
      <c r="E242" t="s">
        <v>248</v>
      </c>
      <c r="F242" s="2">
        <v>1</v>
      </c>
      <c r="G242">
        <v>5</v>
      </c>
      <c r="I242" s="38"/>
    </row>
    <row r="243" spans="1:9">
      <c r="A243" s="21"/>
      <c r="B243" s="21"/>
      <c r="C243" s="30">
        <v>3</v>
      </c>
      <c r="E243" t="s">
        <v>248</v>
      </c>
      <c r="F243" s="2">
        <v>1</v>
      </c>
      <c r="G243">
        <v>6</v>
      </c>
      <c r="I243" s="38"/>
    </row>
    <row r="244" spans="1:9">
      <c r="A244" s="21"/>
      <c r="B244" s="21"/>
      <c r="C244" s="30">
        <v>4</v>
      </c>
      <c r="E244" t="s">
        <v>248</v>
      </c>
      <c r="F244" s="2">
        <v>1</v>
      </c>
      <c r="G244">
        <v>8</v>
      </c>
      <c r="I244" s="38"/>
    </row>
    <row r="245" spans="1:9">
      <c r="A245" s="21"/>
      <c r="B245" s="21"/>
      <c r="C245" s="30">
        <v>6</v>
      </c>
      <c r="E245" t="s">
        <v>248</v>
      </c>
      <c r="F245" s="2">
        <v>1</v>
      </c>
      <c r="G245">
        <v>12</v>
      </c>
      <c r="I245" s="38"/>
    </row>
    <row r="246" spans="1:9">
      <c r="A246" s="21"/>
      <c r="B246" s="21"/>
      <c r="C246" s="30">
        <v>8</v>
      </c>
      <c r="E246" t="s">
        <v>248</v>
      </c>
      <c r="F246" s="2">
        <v>1</v>
      </c>
      <c r="G246">
        <v>16</v>
      </c>
      <c r="I246" s="38"/>
    </row>
    <row r="247" spans="1:9">
      <c r="A247" s="21"/>
      <c r="B247" s="21"/>
      <c r="C247" s="30">
        <v>9</v>
      </c>
      <c r="E247" t="s">
        <v>248</v>
      </c>
      <c r="F247" s="2">
        <v>1</v>
      </c>
      <c r="G247">
        <v>17</v>
      </c>
      <c r="I247" s="38"/>
    </row>
    <row r="248" spans="1:9">
      <c r="A248" s="21"/>
      <c r="B248" s="21"/>
      <c r="C248" s="30">
        <v>10</v>
      </c>
      <c r="E248" t="s">
        <v>248</v>
      </c>
      <c r="F248" s="2">
        <v>1</v>
      </c>
      <c r="G248">
        <v>27</v>
      </c>
      <c r="I248" s="38"/>
    </row>
    <row r="249" spans="1:9">
      <c r="A249" s="21"/>
      <c r="B249" s="21"/>
      <c r="C249" s="30">
        <v>13</v>
      </c>
      <c r="E249" t="s">
        <v>248</v>
      </c>
      <c r="F249" s="2">
        <v>1</v>
      </c>
      <c r="G249">
        <v>35</v>
      </c>
      <c r="I249" s="38"/>
    </row>
    <row r="250" spans="1:9">
      <c r="A250" s="21"/>
      <c r="B250" s="21"/>
      <c r="C250" s="30">
        <v>14</v>
      </c>
      <c r="E250" t="s">
        <v>248</v>
      </c>
      <c r="F250" s="2">
        <v>1</v>
      </c>
      <c r="G250">
        <v>46</v>
      </c>
      <c r="I250" s="38"/>
    </row>
    <row r="251" spans="1:9">
      <c r="A251" s="21"/>
      <c r="B251" s="21"/>
      <c r="C251" s="30">
        <v>17</v>
      </c>
      <c r="E251" t="s">
        <v>248</v>
      </c>
      <c r="F251" s="2">
        <v>1</v>
      </c>
      <c r="G251">
        <v>49</v>
      </c>
      <c r="I251" s="38"/>
    </row>
    <row r="252" spans="1:9">
      <c r="A252" s="21"/>
      <c r="B252" s="21"/>
      <c r="C252" s="30">
        <v>18</v>
      </c>
      <c r="E252" t="s">
        <v>248</v>
      </c>
      <c r="F252" s="2">
        <v>1</v>
      </c>
      <c r="G252">
        <v>3</v>
      </c>
      <c r="I252" s="38"/>
    </row>
    <row r="253" spans="1:9">
      <c r="A253" s="21"/>
      <c r="B253" s="21"/>
      <c r="C253" s="30">
        <v>19</v>
      </c>
      <c r="E253" t="s">
        <v>248</v>
      </c>
      <c r="F253" s="2">
        <v>1</v>
      </c>
      <c r="G253">
        <v>34</v>
      </c>
      <c r="I253" s="38"/>
    </row>
    <row r="254" spans="1:9">
      <c r="A254" s="21"/>
      <c r="B254" s="21"/>
      <c r="C254" s="30">
        <v>20</v>
      </c>
      <c r="E254" t="s">
        <v>248</v>
      </c>
      <c r="F254" s="2">
        <v>1</v>
      </c>
      <c r="G254">
        <v>44</v>
      </c>
      <c r="I254" s="38"/>
    </row>
    <row r="255" spans="1:9">
      <c r="A255" s="21"/>
      <c r="B255" s="21"/>
      <c r="C255" s="30">
        <v>21</v>
      </c>
      <c r="E255" t="s">
        <v>248</v>
      </c>
      <c r="F255" s="2">
        <v>1</v>
      </c>
      <c r="G255">
        <v>48</v>
      </c>
      <c r="I255" s="38"/>
    </row>
    <row r="256" spans="1:9">
      <c r="A256" s="21"/>
      <c r="B256" s="21"/>
      <c r="C256" s="30">
        <v>22</v>
      </c>
      <c r="E256" t="s">
        <v>248</v>
      </c>
      <c r="F256" s="2">
        <v>1</v>
      </c>
      <c r="G256">
        <v>9</v>
      </c>
      <c r="I256" s="38"/>
    </row>
    <row r="257" spans="1:9">
      <c r="A257" s="21"/>
      <c r="B257" s="21"/>
      <c r="C257" s="30">
        <v>23</v>
      </c>
      <c r="E257" t="s">
        <v>248</v>
      </c>
      <c r="F257" s="2">
        <v>1</v>
      </c>
      <c r="G257">
        <v>15</v>
      </c>
      <c r="I257" s="38"/>
    </row>
    <row r="258" spans="1:9">
      <c r="A258" s="21"/>
      <c r="B258" s="21"/>
      <c r="C258" s="30">
        <v>24</v>
      </c>
      <c r="E258" t="s">
        <v>248</v>
      </c>
      <c r="F258" s="2">
        <v>1</v>
      </c>
      <c r="G258">
        <v>19</v>
      </c>
      <c r="I258" s="38"/>
    </row>
    <row r="259" spans="1:9">
      <c r="A259" s="21"/>
      <c r="B259" s="21"/>
      <c r="C259" s="30">
        <v>25</v>
      </c>
      <c r="E259" t="s">
        <v>248</v>
      </c>
      <c r="F259" s="2">
        <v>1</v>
      </c>
      <c r="G259">
        <v>34</v>
      </c>
      <c r="I259" s="38"/>
    </row>
    <row r="260" spans="1:9">
      <c r="A260" s="21"/>
      <c r="B260" s="21"/>
      <c r="C260" s="30">
        <v>26</v>
      </c>
      <c r="E260" t="s">
        <v>248</v>
      </c>
      <c r="F260" s="2">
        <v>1</v>
      </c>
      <c r="G260">
        <v>38</v>
      </c>
      <c r="I260" s="38"/>
    </row>
    <row r="261" spans="1:9">
      <c r="A261" s="21"/>
      <c r="B261" s="21"/>
      <c r="C261" s="30">
        <v>27</v>
      </c>
      <c r="E261" t="s">
        <v>248</v>
      </c>
      <c r="F261" s="2">
        <v>1</v>
      </c>
      <c r="G261">
        <v>45</v>
      </c>
      <c r="I261" s="38"/>
    </row>
    <row r="262" spans="1:9">
      <c r="A262" s="21"/>
      <c r="B262" s="21"/>
      <c r="C262" s="30">
        <v>29</v>
      </c>
      <c r="E262" t="s">
        <v>248</v>
      </c>
      <c r="F262" s="2">
        <v>1</v>
      </c>
      <c r="G262">
        <v>47</v>
      </c>
      <c r="I262" s="38"/>
    </row>
    <row r="263" spans="1:9">
      <c r="A263" s="21"/>
      <c r="B263" s="21"/>
      <c r="C263" s="30">
        <v>30</v>
      </c>
      <c r="E263" t="s">
        <v>248</v>
      </c>
      <c r="F263" s="2">
        <v>7</v>
      </c>
      <c r="G263">
        <v>2</v>
      </c>
      <c r="I263" s="38"/>
    </row>
    <row r="264" spans="1:9">
      <c r="A264" s="21"/>
      <c r="B264" s="21"/>
      <c r="C264" s="30">
        <v>31</v>
      </c>
      <c r="E264" t="s">
        <v>248</v>
      </c>
      <c r="F264" s="2">
        <v>1</v>
      </c>
      <c r="G264">
        <v>9</v>
      </c>
      <c r="I264" s="38"/>
    </row>
    <row r="265" spans="1:9">
      <c r="A265" s="21"/>
      <c r="B265" s="21"/>
      <c r="C265" s="30">
        <v>34</v>
      </c>
      <c r="E265" t="s">
        <v>248</v>
      </c>
      <c r="F265" s="2">
        <v>1</v>
      </c>
      <c r="G265">
        <v>15</v>
      </c>
      <c r="I265" s="38"/>
    </row>
    <row r="266" spans="1:9">
      <c r="A266" s="21"/>
      <c r="B266" s="21"/>
      <c r="C266" s="30">
        <v>35</v>
      </c>
      <c r="E266" t="s">
        <v>248</v>
      </c>
      <c r="F266" s="2">
        <v>1</v>
      </c>
      <c r="G266">
        <v>23</v>
      </c>
      <c r="I266" s="38"/>
    </row>
    <row r="267" spans="1:9">
      <c r="A267" s="21"/>
      <c r="B267" s="21"/>
      <c r="C267" s="30">
        <v>39</v>
      </c>
      <c r="E267" t="s">
        <v>248</v>
      </c>
      <c r="F267" s="2">
        <v>1</v>
      </c>
      <c r="G267">
        <v>28</v>
      </c>
      <c r="I267" s="38"/>
    </row>
    <row r="268" spans="1:9">
      <c r="A268" s="21"/>
      <c r="B268" s="21"/>
      <c r="C268" s="30">
        <v>40</v>
      </c>
      <c r="E268" t="s">
        <v>248</v>
      </c>
      <c r="F268" s="2">
        <v>1</v>
      </c>
      <c r="G268">
        <v>42</v>
      </c>
      <c r="I268" s="38"/>
    </row>
    <row r="269" spans="1:9">
      <c r="A269" s="21"/>
      <c r="B269" s="21"/>
      <c r="C269" s="30">
        <v>41</v>
      </c>
      <c r="E269" t="s">
        <v>248</v>
      </c>
      <c r="F269" s="2">
        <v>1</v>
      </c>
      <c r="G269">
        <v>44</v>
      </c>
      <c r="I269" s="38"/>
    </row>
    <row r="270" spans="1:9">
      <c r="A270" s="21"/>
      <c r="B270" s="21"/>
      <c r="C270" s="30">
        <v>42</v>
      </c>
      <c r="E270" t="s">
        <v>248</v>
      </c>
      <c r="F270" s="2">
        <v>1</v>
      </c>
      <c r="G270">
        <v>46</v>
      </c>
      <c r="I270" s="38"/>
    </row>
    <row r="271" spans="1:9">
      <c r="A271" s="21"/>
      <c r="B271" s="21"/>
      <c r="C271" s="30">
        <v>43</v>
      </c>
      <c r="E271" t="s">
        <v>248</v>
      </c>
      <c r="F271" s="2">
        <v>1</v>
      </c>
      <c r="G271">
        <v>52</v>
      </c>
      <c r="I271" s="38"/>
    </row>
    <row r="272" spans="1:9">
      <c r="A272" s="21"/>
      <c r="B272" s="21"/>
      <c r="C272" s="30">
        <v>44</v>
      </c>
      <c r="E272" t="s">
        <v>248</v>
      </c>
      <c r="F272" s="2">
        <v>1</v>
      </c>
      <c r="G272">
        <v>53</v>
      </c>
      <c r="I272" s="38"/>
    </row>
    <row r="273" spans="1:9">
      <c r="A273" s="21"/>
      <c r="B273" s="21"/>
      <c r="C273" s="30">
        <v>46</v>
      </c>
      <c r="E273" t="s">
        <v>248</v>
      </c>
      <c r="F273" s="2">
        <v>1</v>
      </c>
      <c r="G273">
        <v>5</v>
      </c>
      <c r="I273" s="38"/>
    </row>
    <row r="274" spans="1:9">
      <c r="A274" s="21"/>
      <c r="B274" s="21"/>
      <c r="C274" s="30">
        <v>49</v>
      </c>
      <c r="E274" t="s">
        <v>248</v>
      </c>
      <c r="F274" s="2">
        <v>1</v>
      </c>
      <c r="G274">
        <v>8</v>
      </c>
      <c r="I274" s="38"/>
    </row>
    <row r="275" spans="1:9">
      <c r="A275" s="21"/>
      <c r="B275" s="21"/>
      <c r="C275" s="30">
        <v>50</v>
      </c>
      <c r="E275" t="s">
        <v>248</v>
      </c>
      <c r="F275" s="2">
        <v>1</v>
      </c>
      <c r="G275">
        <v>10</v>
      </c>
      <c r="I275" s="38"/>
    </row>
    <row r="276" spans="1:9">
      <c r="A276" s="21"/>
      <c r="B276" s="18">
        <v>2</v>
      </c>
      <c r="C276" s="29">
        <v>42</v>
      </c>
      <c r="E276" t="s">
        <v>248</v>
      </c>
      <c r="F276" s="2">
        <v>1</v>
      </c>
      <c r="G276">
        <v>20</v>
      </c>
      <c r="I276" s="38"/>
    </row>
    <row r="277" spans="1:9">
      <c r="A277" s="18" t="s">
        <v>254</v>
      </c>
      <c r="B277" s="18">
        <v>1</v>
      </c>
      <c r="C277" s="29">
        <v>2</v>
      </c>
      <c r="E277" t="s">
        <v>248</v>
      </c>
      <c r="F277" s="2">
        <v>1</v>
      </c>
      <c r="G277">
        <v>28</v>
      </c>
      <c r="I277" s="38"/>
    </row>
    <row r="278" spans="1:9">
      <c r="A278" s="21"/>
      <c r="B278" s="21"/>
      <c r="C278" s="30">
        <v>3</v>
      </c>
      <c r="E278" t="s">
        <v>248</v>
      </c>
      <c r="F278" s="2">
        <v>1</v>
      </c>
      <c r="G278">
        <v>39</v>
      </c>
      <c r="I278" s="38"/>
    </row>
    <row r="279" spans="1:9">
      <c r="A279" s="21"/>
      <c r="B279" s="21"/>
      <c r="C279" s="30">
        <v>5</v>
      </c>
      <c r="E279" t="s">
        <v>249</v>
      </c>
      <c r="F279" s="2">
        <v>1</v>
      </c>
      <c r="G279">
        <v>5</v>
      </c>
      <c r="I279" s="38"/>
    </row>
    <row r="280" spans="1:9">
      <c r="A280" s="21"/>
      <c r="B280" s="21"/>
      <c r="C280" s="30">
        <v>6</v>
      </c>
      <c r="E280" t="s">
        <v>249</v>
      </c>
      <c r="F280" s="2">
        <v>1</v>
      </c>
      <c r="G280">
        <v>10</v>
      </c>
      <c r="I280" s="38"/>
    </row>
    <row r="281" spans="1:9">
      <c r="A281" s="21"/>
      <c r="B281" s="21"/>
      <c r="C281" s="30">
        <v>11</v>
      </c>
      <c r="E281" t="s">
        <v>249</v>
      </c>
      <c r="F281" s="2">
        <v>1</v>
      </c>
      <c r="G281">
        <v>38</v>
      </c>
      <c r="I281" s="38"/>
    </row>
    <row r="282" spans="1:9">
      <c r="A282" s="21"/>
      <c r="B282" s="21"/>
      <c r="C282" s="30">
        <v>14</v>
      </c>
      <c r="E282" t="s">
        <v>249</v>
      </c>
      <c r="F282" s="2">
        <v>1</v>
      </c>
      <c r="G282">
        <v>40</v>
      </c>
      <c r="I282" s="38"/>
    </row>
    <row r="283" spans="1:9">
      <c r="A283" s="21"/>
      <c r="B283" s="21"/>
      <c r="C283" s="30">
        <v>15</v>
      </c>
      <c r="E283" t="s">
        <v>249</v>
      </c>
      <c r="F283" s="2">
        <v>1</v>
      </c>
      <c r="G283">
        <v>45</v>
      </c>
      <c r="I283" s="38"/>
    </row>
    <row r="284" spans="1:9">
      <c r="A284" s="21"/>
      <c r="B284" s="21"/>
      <c r="C284" s="30">
        <v>16</v>
      </c>
      <c r="E284" t="s">
        <v>249</v>
      </c>
      <c r="F284" s="2">
        <v>1</v>
      </c>
      <c r="G284">
        <v>3</v>
      </c>
      <c r="I284" s="38"/>
    </row>
    <row r="285" spans="1:9">
      <c r="A285" s="21"/>
      <c r="B285" s="21"/>
      <c r="C285" s="30">
        <v>17</v>
      </c>
      <c r="E285" t="s">
        <v>249</v>
      </c>
      <c r="F285" s="2">
        <v>1</v>
      </c>
      <c r="G285">
        <v>6</v>
      </c>
      <c r="I285" s="38"/>
    </row>
    <row r="286" spans="1:9">
      <c r="A286" s="21"/>
      <c r="B286" s="21"/>
      <c r="C286" s="30">
        <v>18</v>
      </c>
      <c r="E286" t="s">
        <v>249</v>
      </c>
      <c r="F286" s="2">
        <v>1</v>
      </c>
      <c r="G286">
        <v>7</v>
      </c>
      <c r="I286" s="38"/>
    </row>
    <row r="287" spans="1:9">
      <c r="A287" s="21"/>
      <c r="B287" s="21"/>
      <c r="C287" s="30">
        <v>23</v>
      </c>
      <c r="E287" t="s">
        <v>249</v>
      </c>
      <c r="F287" s="2">
        <v>1</v>
      </c>
      <c r="G287">
        <v>9</v>
      </c>
      <c r="I287" s="38"/>
    </row>
    <row r="288" spans="1:9">
      <c r="A288" s="21"/>
      <c r="B288" s="21"/>
      <c r="C288" s="30">
        <v>25</v>
      </c>
      <c r="E288" t="s">
        <v>249</v>
      </c>
      <c r="F288" s="2">
        <v>10</v>
      </c>
      <c r="G288">
        <v>10</v>
      </c>
      <c r="I288" s="38"/>
    </row>
    <row r="289" spans="1:7">
      <c r="A289" s="21"/>
      <c r="B289" s="21"/>
      <c r="C289" s="30">
        <v>26</v>
      </c>
      <c r="E289" t="s">
        <v>249</v>
      </c>
      <c r="F289" s="2">
        <v>1</v>
      </c>
      <c r="G289">
        <v>11</v>
      </c>
    </row>
    <row r="290" spans="1:7">
      <c r="A290" s="21"/>
      <c r="B290" s="21"/>
      <c r="C290" s="30">
        <v>29</v>
      </c>
      <c r="E290" t="s">
        <v>249</v>
      </c>
      <c r="F290" s="2">
        <v>1</v>
      </c>
      <c r="G290">
        <v>12</v>
      </c>
    </row>
    <row r="291" spans="1:7">
      <c r="A291" s="21"/>
      <c r="B291" s="21"/>
      <c r="C291" s="30">
        <v>30</v>
      </c>
      <c r="E291" t="s">
        <v>249</v>
      </c>
      <c r="F291" s="2">
        <v>1</v>
      </c>
      <c r="G291">
        <v>18</v>
      </c>
    </row>
    <row r="292" spans="1:7">
      <c r="A292" s="21"/>
      <c r="B292" s="21"/>
      <c r="C292" s="30">
        <v>33</v>
      </c>
      <c r="E292" t="s">
        <v>249</v>
      </c>
      <c r="F292" s="2">
        <v>1</v>
      </c>
      <c r="G292">
        <v>20</v>
      </c>
    </row>
    <row r="293" spans="1:7">
      <c r="A293" s="21"/>
      <c r="B293" s="21"/>
      <c r="C293" s="30">
        <v>34</v>
      </c>
      <c r="E293" t="s">
        <v>249</v>
      </c>
      <c r="F293" s="2">
        <v>1</v>
      </c>
      <c r="G293">
        <v>24</v>
      </c>
    </row>
    <row r="294" spans="1:7">
      <c r="A294" s="21"/>
      <c r="B294" s="21"/>
      <c r="C294" s="30">
        <v>35</v>
      </c>
      <c r="E294" t="s">
        <v>249</v>
      </c>
      <c r="F294" s="2">
        <v>1</v>
      </c>
      <c r="G294">
        <v>26</v>
      </c>
    </row>
    <row r="295" spans="1:7">
      <c r="A295" s="21"/>
      <c r="B295" s="21"/>
      <c r="C295" s="30">
        <v>36</v>
      </c>
      <c r="E295" t="s">
        <v>249</v>
      </c>
      <c r="F295" s="2">
        <v>1</v>
      </c>
      <c r="G295">
        <v>30</v>
      </c>
    </row>
    <row r="296" spans="1:7">
      <c r="A296" s="21"/>
      <c r="B296" s="21"/>
      <c r="C296" s="30">
        <v>38</v>
      </c>
      <c r="E296" t="s">
        <v>249</v>
      </c>
      <c r="F296" s="2">
        <v>1</v>
      </c>
      <c r="G296">
        <v>31</v>
      </c>
    </row>
    <row r="297" spans="1:7">
      <c r="A297" s="21"/>
      <c r="B297" s="21"/>
      <c r="C297" s="30">
        <v>39</v>
      </c>
      <c r="E297" t="s">
        <v>249</v>
      </c>
      <c r="F297" s="2">
        <v>1</v>
      </c>
      <c r="G297">
        <v>32</v>
      </c>
    </row>
    <row r="298" spans="1:7">
      <c r="A298" s="21"/>
      <c r="B298" s="21"/>
      <c r="C298" s="30">
        <v>40</v>
      </c>
      <c r="E298" t="s">
        <v>249</v>
      </c>
      <c r="F298" s="2">
        <v>1</v>
      </c>
      <c r="G298">
        <v>34</v>
      </c>
    </row>
    <row r="299" spans="1:7">
      <c r="A299" s="21"/>
      <c r="B299" s="21"/>
      <c r="C299" s="30">
        <v>43</v>
      </c>
      <c r="E299" t="s">
        <v>249</v>
      </c>
      <c r="F299" s="2">
        <v>1</v>
      </c>
      <c r="G299">
        <v>36</v>
      </c>
    </row>
    <row r="300" spans="1:7">
      <c r="A300" s="21"/>
      <c r="B300" s="21"/>
      <c r="C300" s="30">
        <v>44</v>
      </c>
      <c r="E300" t="s">
        <v>249</v>
      </c>
      <c r="F300" s="2">
        <v>1</v>
      </c>
      <c r="G300">
        <v>37</v>
      </c>
    </row>
    <row r="301" spans="1:7">
      <c r="A301" s="21"/>
      <c r="B301" s="21"/>
      <c r="C301" s="30">
        <v>45</v>
      </c>
      <c r="E301" t="s">
        <v>249</v>
      </c>
      <c r="F301" s="2">
        <v>1</v>
      </c>
      <c r="G301">
        <v>40</v>
      </c>
    </row>
    <row r="302" spans="1:7">
      <c r="A302" s="21"/>
      <c r="B302" s="21"/>
      <c r="C302" s="30">
        <v>46</v>
      </c>
      <c r="E302" t="s">
        <v>249</v>
      </c>
      <c r="F302" s="2">
        <v>1</v>
      </c>
      <c r="G302">
        <v>43</v>
      </c>
    </row>
    <row r="303" spans="1:7">
      <c r="A303" s="21"/>
      <c r="B303" s="21"/>
      <c r="C303" s="30">
        <v>48</v>
      </c>
      <c r="E303" t="s">
        <v>249</v>
      </c>
      <c r="F303" s="2">
        <v>7</v>
      </c>
      <c r="G303">
        <v>44</v>
      </c>
    </row>
    <row r="304" spans="1:7">
      <c r="A304" s="21"/>
      <c r="B304" s="21"/>
      <c r="C304" s="30">
        <v>51</v>
      </c>
      <c r="E304" t="s">
        <v>249</v>
      </c>
      <c r="F304" s="2">
        <v>1</v>
      </c>
      <c r="G304">
        <v>45</v>
      </c>
    </row>
    <row r="305" spans="1:7">
      <c r="A305" s="21"/>
      <c r="B305" s="18">
        <v>7</v>
      </c>
      <c r="C305" s="29">
        <v>15</v>
      </c>
      <c r="E305" t="s">
        <v>249</v>
      </c>
      <c r="F305" s="2">
        <v>1</v>
      </c>
      <c r="G305">
        <v>46</v>
      </c>
    </row>
    <row r="306" spans="1:7">
      <c r="A306" s="24"/>
      <c r="B306" s="32">
        <v>10</v>
      </c>
      <c r="C306" s="33">
        <v>7</v>
      </c>
      <c r="E306" t="s">
        <v>249</v>
      </c>
      <c r="F306" s="2">
        <v>1</v>
      </c>
      <c r="G306">
        <v>50</v>
      </c>
    </row>
    <row r="307" spans="1:7">
      <c r="E307" t="s">
        <v>249</v>
      </c>
      <c r="F307" s="2">
        <v>1</v>
      </c>
      <c r="G307">
        <v>51</v>
      </c>
    </row>
    <row r="308" spans="1:7">
      <c r="E308" t="s">
        <v>249</v>
      </c>
      <c r="F308" s="2">
        <v>1</v>
      </c>
      <c r="G308">
        <v>53</v>
      </c>
    </row>
    <row r="309" spans="1:7">
      <c r="E309" t="s">
        <v>249</v>
      </c>
      <c r="F309" s="2">
        <v>1</v>
      </c>
      <c r="G309">
        <v>2</v>
      </c>
    </row>
    <row r="310" spans="1:7">
      <c r="E310" t="s">
        <v>249</v>
      </c>
      <c r="F310" s="2">
        <v>1</v>
      </c>
      <c r="G310">
        <v>21</v>
      </c>
    </row>
    <row r="311" spans="1:7">
      <c r="E311" t="s">
        <v>249</v>
      </c>
      <c r="F311" s="2">
        <v>1</v>
      </c>
      <c r="G311">
        <v>27</v>
      </c>
    </row>
    <row r="312" spans="1:7">
      <c r="E312" t="s">
        <v>249</v>
      </c>
      <c r="F312" s="2">
        <v>1</v>
      </c>
      <c r="G312">
        <v>30</v>
      </c>
    </row>
    <row r="313" spans="1:7">
      <c r="E313" t="s">
        <v>249</v>
      </c>
      <c r="F313" s="2">
        <v>1</v>
      </c>
      <c r="G313">
        <v>38</v>
      </c>
    </row>
    <row r="314" spans="1:7">
      <c r="E314" t="s">
        <v>249</v>
      </c>
      <c r="F314" s="2">
        <v>1</v>
      </c>
      <c r="G314">
        <v>47</v>
      </c>
    </row>
    <row r="315" spans="1:7">
      <c r="E315" t="s">
        <v>249</v>
      </c>
      <c r="F315" s="2">
        <v>1</v>
      </c>
      <c r="G315">
        <v>48</v>
      </c>
    </row>
    <row r="316" spans="1:7">
      <c r="E316" t="s">
        <v>249</v>
      </c>
      <c r="F316" s="2">
        <v>1</v>
      </c>
      <c r="G316">
        <v>50</v>
      </c>
    </row>
    <row r="317" spans="1:7">
      <c r="E317" t="s">
        <v>249</v>
      </c>
      <c r="F317" s="2">
        <v>10</v>
      </c>
      <c r="G317">
        <v>53</v>
      </c>
    </row>
    <row r="318" spans="1:7">
      <c r="E318" t="s">
        <v>249</v>
      </c>
      <c r="F318" s="2">
        <v>1</v>
      </c>
      <c r="G318">
        <v>4</v>
      </c>
    </row>
    <row r="319" spans="1:7">
      <c r="E319" t="s">
        <v>249</v>
      </c>
      <c r="F319" s="2">
        <v>1</v>
      </c>
      <c r="G319">
        <v>13</v>
      </c>
    </row>
    <row r="320" spans="1:7">
      <c r="E320" t="s">
        <v>249</v>
      </c>
      <c r="F320" s="2">
        <v>1</v>
      </c>
      <c r="G320">
        <v>23</v>
      </c>
    </row>
    <row r="321" spans="5:7">
      <c r="E321" t="s">
        <v>249</v>
      </c>
      <c r="F321" s="2">
        <v>1</v>
      </c>
      <c r="G321">
        <v>51</v>
      </c>
    </row>
    <row r="322" spans="5:7">
      <c r="E322" t="s">
        <v>249</v>
      </c>
      <c r="F322" s="2">
        <v>1</v>
      </c>
      <c r="G322">
        <v>4</v>
      </c>
    </row>
    <row r="323" spans="5:7">
      <c r="E323" t="s">
        <v>249</v>
      </c>
      <c r="F323" s="2">
        <v>1</v>
      </c>
      <c r="G323">
        <v>7</v>
      </c>
    </row>
    <row r="324" spans="5:7">
      <c r="E324" t="s">
        <v>249</v>
      </c>
      <c r="F324" s="2">
        <v>1</v>
      </c>
      <c r="G324">
        <v>8</v>
      </c>
    </row>
    <row r="325" spans="5:7">
      <c r="E325" t="s">
        <v>249</v>
      </c>
      <c r="F325" s="2">
        <v>1</v>
      </c>
      <c r="G325">
        <v>11</v>
      </c>
    </row>
    <row r="326" spans="5:7">
      <c r="E326" t="s">
        <v>249</v>
      </c>
      <c r="F326" s="2">
        <v>1</v>
      </c>
      <c r="G326">
        <v>42</v>
      </c>
    </row>
    <row r="327" spans="5:7">
      <c r="E327" t="s">
        <v>249</v>
      </c>
      <c r="F327" s="2">
        <v>1</v>
      </c>
      <c r="G327">
        <v>50</v>
      </c>
    </row>
    <row r="328" spans="5:7">
      <c r="E328" t="s">
        <v>249</v>
      </c>
      <c r="F328" s="2">
        <v>1</v>
      </c>
      <c r="G328">
        <v>2</v>
      </c>
    </row>
    <row r="329" spans="5:7">
      <c r="E329" t="s">
        <v>249</v>
      </c>
      <c r="F329" s="2">
        <v>1</v>
      </c>
      <c r="G329">
        <v>20</v>
      </c>
    </row>
    <row r="330" spans="5:7">
      <c r="E330" t="s">
        <v>249</v>
      </c>
      <c r="F330" s="2">
        <v>1</v>
      </c>
      <c r="G330">
        <v>26</v>
      </c>
    </row>
    <row r="331" spans="5:7">
      <c r="E331" t="s">
        <v>249</v>
      </c>
      <c r="F331" s="2">
        <v>1</v>
      </c>
      <c r="G331">
        <v>30</v>
      </c>
    </row>
    <row r="332" spans="5:7">
      <c r="E332" t="s">
        <v>249</v>
      </c>
      <c r="F332" s="2">
        <v>1</v>
      </c>
      <c r="G332">
        <v>46</v>
      </c>
    </row>
    <row r="333" spans="5:7">
      <c r="E333" t="s">
        <v>249</v>
      </c>
      <c r="F333" s="2">
        <v>1</v>
      </c>
      <c r="G333">
        <v>47</v>
      </c>
    </row>
    <row r="334" spans="5:7">
      <c r="E334" t="s">
        <v>249</v>
      </c>
      <c r="F334" s="2">
        <v>1</v>
      </c>
      <c r="G334">
        <v>52</v>
      </c>
    </row>
    <row r="335" spans="5:7">
      <c r="E335" t="s">
        <v>250</v>
      </c>
      <c r="F335" s="2">
        <v>1</v>
      </c>
      <c r="G335">
        <v>2</v>
      </c>
    </row>
    <row r="336" spans="5:7">
      <c r="E336" t="s">
        <v>250</v>
      </c>
      <c r="F336" s="2">
        <v>1</v>
      </c>
      <c r="G336">
        <v>4</v>
      </c>
    </row>
    <row r="337" spans="5:7">
      <c r="E337" t="s">
        <v>250</v>
      </c>
      <c r="F337" s="2">
        <v>1</v>
      </c>
      <c r="G337">
        <v>21</v>
      </c>
    </row>
    <row r="338" spans="5:7">
      <c r="E338" t="s">
        <v>250</v>
      </c>
      <c r="F338" s="2">
        <v>3</v>
      </c>
      <c r="G338">
        <v>25</v>
      </c>
    </row>
    <row r="339" spans="5:7">
      <c r="E339" t="s">
        <v>250</v>
      </c>
      <c r="F339" s="2">
        <v>1</v>
      </c>
      <c r="G339">
        <v>40</v>
      </c>
    </row>
    <row r="340" spans="5:7">
      <c r="E340" t="s">
        <v>250</v>
      </c>
      <c r="F340" s="2">
        <v>1</v>
      </c>
      <c r="G340">
        <v>3</v>
      </c>
    </row>
    <row r="341" spans="5:7">
      <c r="E341" t="s">
        <v>250</v>
      </c>
      <c r="F341" s="2">
        <v>1</v>
      </c>
      <c r="G341">
        <v>4</v>
      </c>
    </row>
    <row r="342" spans="5:7">
      <c r="E342" t="s">
        <v>250</v>
      </c>
      <c r="F342" s="2">
        <v>1</v>
      </c>
      <c r="G342">
        <v>5</v>
      </c>
    </row>
    <row r="343" spans="5:7">
      <c r="E343" t="s">
        <v>250</v>
      </c>
      <c r="F343" s="2">
        <v>1</v>
      </c>
      <c r="G343">
        <v>9</v>
      </c>
    </row>
    <row r="344" spans="5:7">
      <c r="E344" t="s">
        <v>250</v>
      </c>
      <c r="F344" s="2">
        <v>1</v>
      </c>
      <c r="G344">
        <v>10</v>
      </c>
    </row>
    <row r="345" spans="5:7">
      <c r="E345" t="s">
        <v>250</v>
      </c>
      <c r="F345" s="2">
        <v>1</v>
      </c>
      <c r="G345">
        <v>11</v>
      </c>
    </row>
    <row r="346" spans="5:7">
      <c r="E346" t="s">
        <v>250</v>
      </c>
      <c r="F346" s="2">
        <v>1</v>
      </c>
      <c r="G346">
        <v>15</v>
      </c>
    </row>
    <row r="347" spans="5:7">
      <c r="E347" t="s">
        <v>250</v>
      </c>
      <c r="F347" s="2">
        <v>1</v>
      </c>
      <c r="G347">
        <v>16</v>
      </c>
    </row>
    <row r="348" spans="5:7">
      <c r="E348" t="s">
        <v>250</v>
      </c>
      <c r="F348" s="2">
        <v>1</v>
      </c>
      <c r="G348">
        <v>22</v>
      </c>
    </row>
    <row r="349" spans="5:7">
      <c r="E349" t="s">
        <v>250</v>
      </c>
      <c r="F349" s="2">
        <v>1</v>
      </c>
      <c r="G349">
        <v>27</v>
      </c>
    </row>
    <row r="350" spans="5:7">
      <c r="E350" t="s">
        <v>250</v>
      </c>
      <c r="F350" s="2">
        <v>1</v>
      </c>
      <c r="G350">
        <v>29</v>
      </c>
    </row>
    <row r="351" spans="5:7">
      <c r="E351" t="s">
        <v>250</v>
      </c>
      <c r="F351" s="2">
        <v>1</v>
      </c>
      <c r="G351">
        <v>31</v>
      </c>
    </row>
    <row r="352" spans="5:7">
      <c r="E352" t="s">
        <v>250</v>
      </c>
      <c r="F352" s="2">
        <v>1</v>
      </c>
      <c r="G352">
        <v>36</v>
      </c>
    </row>
    <row r="353" spans="5:7">
      <c r="E353" t="s">
        <v>250</v>
      </c>
      <c r="F353" s="2">
        <v>1</v>
      </c>
      <c r="G353">
        <v>50</v>
      </c>
    </row>
    <row r="354" spans="5:7">
      <c r="E354" t="s">
        <v>250</v>
      </c>
      <c r="F354" s="2">
        <v>1</v>
      </c>
      <c r="G354">
        <v>6</v>
      </c>
    </row>
    <row r="355" spans="5:7">
      <c r="E355" t="s">
        <v>250</v>
      </c>
      <c r="F355" s="2">
        <v>1</v>
      </c>
      <c r="G355">
        <v>7</v>
      </c>
    </row>
    <row r="356" spans="5:7">
      <c r="E356" t="s">
        <v>250</v>
      </c>
      <c r="F356" s="2">
        <v>1</v>
      </c>
      <c r="G356">
        <v>14</v>
      </c>
    </row>
    <row r="357" spans="5:7">
      <c r="E357" t="s">
        <v>250</v>
      </c>
      <c r="F357" s="2">
        <v>1</v>
      </c>
      <c r="G357">
        <v>34</v>
      </c>
    </row>
    <row r="358" spans="5:7">
      <c r="E358" t="s">
        <v>250</v>
      </c>
      <c r="F358" s="2">
        <v>1</v>
      </c>
      <c r="G358">
        <v>47</v>
      </c>
    </row>
    <row r="359" spans="5:7">
      <c r="E359" t="s">
        <v>250</v>
      </c>
      <c r="F359" s="2">
        <v>1</v>
      </c>
      <c r="G359">
        <v>3</v>
      </c>
    </row>
    <row r="360" spans="5:7">
      <c r="E360" t="s">
        <v>250</v>
      </c>
      <c r="F360" s="2">
        <v>1</v>
      </c>
      <c r="G360">
        <v>6</v>
      </c>
    </row>
    <row r="361" spans="5:7">
      <c r="E361" t="s">
        <v>250</v>
      </c>
      <c r="F361" s="2">
        <v>1</v>
      </c>
      <c r="G361">
        <v>16</v>
      </c>
    </row>
    <row r="362" spans="5:7">
      <c r="E362" t="s">
        <v>250</v>
      </c>
      <c r="F362" s="2">
        <v>1</v>
      </c>
      <c r="G362">
        <v>17</v>
      </c>
    </row>
    <row r="363" spans="5:7">
      <c r="E363" t="s">
        <v>250</v>
      </c>
      <c r="F363" s="2">
        <v>1</v>
      </c>
      <c r="G363">
        <v>19</v>
      </c>
    </row>
    <row r="364" spans="5:7">
      <c r="E364" t="s">
        <v>250</v>
      </c>
      <c r="F364" s="2">
        <v>1</v>
      </c>
      <c r="G364">
        <v>34</v>
      </c>
    </row>
    <row r="365" spans="5:7">
      <c r="E365" t="s">
        <v>250</v>
      </c>
      <c r="F365" s="2">
        <v>1</v>
      </c>
      <c r="G365">
        <v>39</v>
      </c>
    </row>
    <row r="366" spans="5:7">
      <c r="E366" t="s">
        <v>250</v>
      </c>
      <c r="F366" s="2">
        <v>1</v>
      </c>
      <c r="G366">
        <v>50</v>
      </c>
    </row>
    <row r="367" spans="5:7">
      <c r="E367" t="s">
        <v>250</v>
      </c>
      <c r="F367" s="2">
        <v>1</v>
      </c>
      <c r="G367">
        <v>8</v>
      </c>
    </row>
    <row r="368" spans="5:7">
      <c r="E368" t="s">
        <v>250</v>
      </c>
      <c r="F368" s="2">
        <v>1</v>
      </c>
      <c r="G368">
        <v>19</v>
      </c>
    </row>
    <row r="369" spans="5:7">
      <c r="E369" t="s">
        <v>250</v>
      </c>
      <c r="F369" s="2">
        <v>1</v>
      </c>
      <c r="G369">
        <v>21</v>
      </c>
    </row>
    <row r="370" spans="5:7">
      <c r="E370" t="s">
        <v>250</v>
      </c>
      <c r="F370" s="2">
        <v>1</v>
      </c>
      <c r="G370">
        <v>22</v>
      </c>
    </row>
    <row r="371" spans="5:7">
      <c r="E371" t="s">
        <v>250</v>
      </c>
      <c r="F371" s="2">
        <v>1</v>
      </c>
      <c r="G371">
        <v>23</v>
      </c>
    </row>
    <row r="372" spans="5:7">
      <c r="E372" t="s">
        <v>250</v>
      </c>
      <c r="F372" s="2">
        <v>1</v>
      </c>
      <c r="G372">
        <v>27</v>
      </c>
    </row>
    <row r="373" spans="5:7">
      <c r="E373" t="s">
        <v>250</v>
      </c>
      <c r="F373" s="2">
        <v>1</v>
      </c>
      <c r="G373">
        <v>32</v>
      </c>
    </row>
    <row r="374" spans="5:7">
      <c r="E374" t="s">
        <v>250</v>
      </c>
      <c r="F374" s="2">
        <v>1</v>
      </c>
      <c r="G374">
        <v>38</v>
      </c>
    </row>
    <row r="375" spans="5:7">
      <c r="E375" t="s">
        <v>250</v>
      </c>
      <c r="F375" s="2">
        <v>1</v>
      </c>
      <c r="G375">
        <v>40</v>
      </c>
    </row>
    <row r="376" spans="5:7">
      <c r="E376" t="s">
        <v>250</v>
      </c>
      <c r="F376" s="2">
        <v>1</v>
      </c>
      <c r="G376">
        <v>43</v>
      </c>
    </row>
    <row r="377" spans="5:7">
      <c r="E377" t="s">
        <v>250</v>
      </c>
      <c r="F377" s="2">
        <v>1</v>
      </c>
      <c r="G377">
        <v>50</v>
      </c>
    </row>
    <row r="378" spans="5:7">
      <c r="E378" t="s">
        <v>250</v>
      </c>
      <c r="F378" s="2">
        <v>1</v>
      </c>
      <c r="G378">
        <v>51</v>
      </c>
    </row>
    <row r="379" spans="5:7">
      <c r="E379" t="s">
        <v>250</v>
      </c>
      <c r="F379" s="2">
        <v>1</v>
      </c>
      <c r="G379">
        <v>1</v>
      </c>
    </row>
    <row r="380" spans="5:7">
      <c r="E380" t="s">
        <v>250</v>
      </c>
      <c r="F380" s="2">
        <v>1</v>
      </c>
      <c r="G380">
        <v>3</v>
      </c>
    </row>
    <row r="381" spans="5:7">
      <c r="E381" t="s">
        <v>250</v>
      </c>
      <c r="F381" s="2">
        <v>1</v>
      </c>
      <c r="G381">
        <v>8</v>
      </c>
    </row>
    <row r="382" spans="5:7">
      <c r="E382" t="s">
        <v>250</v>
      </c>
      <c r="F382" s="2">
        <v>1</v>
      </c>
      <c r="G382">
        <v>9</v>
      </c>
    </row>
    <row r="383" spans="5:7">
      <c r="E383" t="s">
        <v>250</v>
      </c>
      <c r="F383" s="2">
        <v>1</v>
      </c>
      <c r="G383">
        <v>10</v>
      </c>
    </row>
    <row r="384" spans="5:7">
      <c r="E384" t="s">
        <v>250</v>
      </c>
      <c r="F384" s="2">
        <v>1</v>
      </c>
      <c r="G384">
        <v>11</v>
      </c>
    </row>
    <row r="385" spans="5:7">
      <c r="E385" t="s">
        <v>250</v>
      </c>
      <c r="F385" s="2">
        <v>1</v>
      </c>
      <c r="G385">
        <v>12</v>
      </c>
    </row>
    <row r="386" spans="5:7">
      <c r="E386" t="s">
        <v>250</v>
      </c>
      <c r="F386" s="2">
        <v>1</v>
      </c>
      <c r="G386">
        <v>13</v>
      </c>
    </row>
    <row r="387" spans="5:7">
      <c r="E387" t="s">
        <v>250</v>
      </c>
      <c r="F387" s="2">
        <v>1</v>
      </c>
      <c r="G387">
        <v>14</v>
      </c>
    </row>
    <row r="388" spans="5:7">
      <c r="E388" t="s">
        <v>250</v>
      </c>
      <c r="F388" s="2">
        <v>1</v>
      </c>
      <c r="G388">
        <v>15</v>
      </c>
    </row>
    <row r="389" spans="5:7">
      <c r="E389" t="s">
        <v>250</v>
      </c>
      <c r="F389" s="2">
        <v>8</v>
      </c>
      <c r="G389">
        <v>16</v>
      </c>
    </row>
    <row r="390" spans="5:7">
      <c r="E390" t="s">
        <v>250</v>
      </c>
      <c r="F390" s="2">
        <v>1</v>
      </c>
      <c r="G390">
        <v>17</v>
      </c>
    </row>
    <row r="391" spans="5:7">
      <c r="E391" t="s">
        <v>250</v>
      </c>
      <c r="F391" s="2">
        <v>1</v>
      </c>
      <c r="G391">
        <v>20</v>
      </c>
    </row>
    <row r="392" spans="5:7">
      <c r="E392" t="s">
        <v>250</v>
      </c>
      <c r="F392" s="2">
        <v>1</v>
      </c>
      <c r="G392">
        <v>21</v>
      </c>
    </row>
    <row r="393" spans="5:7">
      <c r="E393" t="s">
        <v>250</v>
      </c>
      <c r="F393" s="2">
        <v>1</v>
      </c>
      <c r="G393">
        <v>22</v>
      </c>
    </row>
    <row r="394" spans="5:7">
      <c r="E394" t="s">
        <v>250</v>
      </c>
      <c r="F394" s="2">
        <v>1</v>
      </c>
      <c r="G394">
        <v>23</v>
      </c>
    </row>
    <row r="395" spans="5:7">
      <c r="E395" t="s">
        <v>250</v>
      </c>
      <c r="F395" s="2">
        <v>1</v>
      </c>
      <c r="G395">
        <v>28</v>
      </c>
    </row>
    <row r="396" spans="5:7">
      <c r="E396" t="s">
        <v>250</v>
      </c>
      <c r="F396" s="2">
        <v>1</v>
      </c>
      <c r="G396">
        <v>34</v>
      </c>
    </row>
    <row r="397" spans="5:7">
      <c r="E397" t="s">
        <v>250</v>
      </c>
      <c r="F397" s="2">
        <v>1</v>
      </c>
      <c r="G397">
        <v>37</v>
      </c>
    </row>
    <row r="398" spans="5:7">
      <c r="E398" t="s">
        <v>250</v>
      </c>
      <c r="F398" s="2">
        <v>1</v>
      </c>
      <c r="G398">
        <v>38</v>
      </c>
    </row>
    <row r="399" spans="5:7">
      <c r="E399" t="s">
        <v>250</v>
      </c>
      <c r="F399" s="2">
        <v>1</v>
      </c>
      <c r="G399">
        <v>39</v>
      </c>
    </row>
    <row r="400" spans="5:7">
      <c r="E400" t="s">
        <v>250</v>
      </c>
      <c r="F400" s="2">
        <v>1</v>
      </c>
      <c r="G400">
        <v>40</v>
      </c>
    </row>
    <row r="401" spans="5:7">
      <c r="E401" t="s">
        <v>250</v>
      </c>
      <c r="F401" s="2">
        <v>1</v>
      </c>
      <c r="G401">
        <v>41</v>
      </c>
    </row>
    <row r="402" spans="5:7">
      <c r="E402" t="s">
        <v>250</v>
      </c>
      <c r="F402" s="2">
        <v>1</v>
      </c>
      <c r="G402">
        <v>42</v>
      </c>
    </row>
    <row r="403" spans="5:7">
      <c r="E403" t="s">
        <v>250</v>
      </c>
      <c r="F403" s="2">
        <v>1</v>
      </c>
      <c r="G403">
        <v>43</v>
      </c>
    </row>
    <row r="404" spans="5:7">
      <c r="E404" t="s">
        <v>250</v>
      </c>
      <c r="F404" s="2">
        <v>1</v>
      </c>
      <c r="G404">
        <v>44</v>
      </c>
    </row>
    <row r="405" spans="5:7">
      <c r="E405" t="s">
        <v>250</v>
      </c>
      <c r="F405" s="2">
        <v>1</v>
      </c>
      <c r="G405">
        <v>45</v>
      </c>
    </row>
    <row r="406" spans="5:7">
      <c r="E406" t="s">
        <v>250</v>
      </c>
      <c r="F406" s="2">
        <v>1</v>
      </c>
      <c r="G406">
        <v>46</v>
      </c>
    </row>
    <row r="407" spans="5:7">
      <c r="E407" t="s">
        <v>250</v>
      </c>
      <c r="F407" s="2">
        <v>1</v>
      </c>
      <c r="G407">
        <v>47</v>
      </c>
    </row>
    <row r="408" spans="5:7">
      <c r="E408" t="s">
        <v>250</v>
      </c>
      <c r="F408" s="2">
        <v>1</v>
      </c>
      <c r="G408">
        <v>48</v>
      </c>
    </row>
    <row r="409" spans="5:7">
      <c r="E409" t="s">
        <v>250</v>
      </c>
      <c r="F409" s="2">
        <v>5</v>
      </c>
      <c r="G409">
        <v>49</v>
      </c>
    </row>
    <row r="410" spans="5:7">
      <c r="E410" t="s">
        <v>250</v>
      </c>
      <c r="F410" s="2">
        <v>1</v>
      </c>
      <c r="G410">
        <v>51</v>
      </c>
    </row>
    <row r="411" spans="5:7">
      <c r="E411" t="s">
        <v>250</v>
      </c>
      <c r="F411" s="2">
        <v>1</v>
      </c>
      <c r="G411">
        <v>53</v>
      </c>
    </row>
    <row r="412" spans="5:7">
      <c r="E412" t="s">
        <v>349</v>
      </c>
      <c r="F412" s="2">
        <v>1</v>
      </c>
      <c r="G412">
        <v>1</v>
      </c>
    </row>
    <row r="413" spans="5:7">
      <c r="E413" t="s">
        <v>349</v>
      </c>
      <c r="F413" s="2">
        <v>1</v>
      </c>
      <c r="G413">
        <v>2</v>
      </c>
    </row>
    <row r="414" spans="5:7">
      <c r="E414" t="s">
        <v>349</v>
      </c>
      <c r="F414" s="2">
        <v>1</v>
      </c>
      <c r="G414">
        <v>3</v>
      </c>
    </row>
    <row r="415" spans="5:7">
      <c r="E415" t="s">
        <v>349</v>
      </c>
      <c r="F415" s="2">
        <v>1</v>
      </c>
      <c r="G415">
        <v>4</v>
      </c>
    </row>
    <row r="416" spans="5:7">
      <c r="E416" t="s">
        <v>349</v>
      </c>
      <c r="F416" s="2">
        <v>1</v>
      </c>
      <c r="G416">
        <v>8</v>
      </c>
    </row>
    <row r="417" spans="5:7">
      <c r="E417" t="s">
        <v>349</v>
      </c>
      <c r="F417" s="2">
        <v>1</v>
      </c>
      <c r="G417">
        <v>9</v>
      </c>
    </row>
    <row r="418" spans="5:7">
      <c r="E418" t="s">
        <v>349</v>
      </c>
      <c r="F418" s="2">
        <v>1</v>
      </c>
      <c r="G418">
        <v>10</v>
      </c>
    </row>
    <row r="419" spans="5:7">
      <c r="E419" t="s">
        <v>349</v>
      </c>
      <c r="F419" s="2">
        <v>1</v>
      </c>
      <c r="G419">
        <v>17</v>
      </c>
    </row>
    <row r="420" spans="5:7">
      <c r="E420" t="s">
        <v>349</v>
      </c>
      <c r="F420" s="2">
        <v>1</v>
      </c>
      <c r="G420">
        <v>18</v>
      </c>
    </row>
    <row r="421" spans="5:7">
      <c r="E421" t="s">
        <v>349</v>
      </c>
      <c r="F421" s="2">
        <v>1</v>
      </c>
      <c r="G421">
        <v>19</v>
      </c>
    </row>
    <row r="422" spans="5:7">
      <c r="E422" t="s">
        <v>349</v>
      </c>
      <c r="F422" s="2">
        <v>1</v>
      </c>
      <c r="G422">
        <v>23</v>
      </c>
    </row>
    <row r="423" spans="5:7">
      <c r="E423" t="s">
        <v>349</v>
      </c>
      <c r="F423" s="2">
        <v>1</v>
      </c>
      <c r="G423">
        <v>25</v>
      </c>
    </row>
    <row r="424" spans="5:7">
      <c r="E424" t="s">
        <v>349</v>
      </c>
      <c r="F424" s="2">
        <v>1</v>
      </c>
      <c r="G424">
        <v>26</v>
      </c>
    </row>
    <row r="425" spans="5:7">
      <c r="E425" t="s">
        <v>349</v>
      </c>
      <c r="F425" s="2">
        <v>1</v>
      </c>
      <c r="G425">
        <v>27</v>
      </c>
    </row>
    <row r="426" spans="5:7">
      <c r="E426" t="s">
        <v>349</v>
      </c>
      <c r="F426" s="2">
        <v>1</v>
      </c>
      <c r="G426">
        <v>29</v>
      </c>
    </row>
    <row r="427" spans="5:7">
      <c r="E427" t="s">
        <v>349</v>
      </c>
      <c r="F427" s="2">
        <v>1</v>
      </c>
      <c r="G427">
        <v>31</v>
      </c>
    </row>
    <row r="428" spans="5:7">
      <c r="E428" t="s">
        <v>349</v>
      </c>
      <c r="F428" s="2">
        <v>1</v>
      </c>
      <c r="G428">
        <v>34</v>
      </c>
    </row>
    <row r="429" spans="5:7">
      <c r="E429" t="s">
        <v>349</v>
      </c>
      <c r="F429" s="2">
        <v>1</v>
      </c>
      <c r="G429">
        <v>35</v>
      </c>
    </row>
    <row r="430" spans="5:7">
      <c r="E430" t="s">
        <v>349</v>
      </c>
      <c r="F430" s="2">
        <v>2</v>
      </c>
      <c r="G430">
        <v>39</v>
      </c>
    </row>
    <row r="431" spans="5:7">
      <c r="E431" t="s">
        <v>349</v>
      </c>
      <c r="F431" s="2">
        <v>1</v>
      </c>
      <c r="G431">
        <v>40</v>
      </c>
    </row>
    <row r="432" spans="5:7">
      <c r="E432" t="s">
        <v>349</v>
      </c>
      <c r="F432" s="2">
        <v>1</v>
      </c>
      <c r="G432">
        <v>41</v>
      </c>
    </row>
    <row r="433" spans="5:7">
      <c r="E433" t="s">
        <v>349</v>
      </c>
      <c r="F433" s="2">
        <v>1</v>
      </c>
      <c r="G433">
        <v>42</v>
      </c>
    </row>
    <row r="434" spans="5:7">
      <c r="E434" t="s">
        <v>349</v>
      </c>
      <c r="F434" s="2">
        <v>1</v>
      </c>
      <c r="G434">
        <v>43</v>
      </c>
    </row>
    <row r="435" spans="5:7">
      <c r="E435" t="s">
        <v>349</v>
      </c>
      <c r="F435" s="2">
        <v>1</v>
      </c>
      <c r="G435">
        <v>6</v>
      </c>
    </row>
    <row r="436" spans="5:7">
      <c r="E436" t="s">
        <v>349</v>
      </c>
      <c r="F436" s="2">
        <v>1</v>
      </c>
      <c r="G436">
        <v>13</v>
      </c>
    </row>
    <row r="437" spans="5:7">
      <c r="E437" t="s">
        <v>349</v>
      </c>
      <c r="F437" s="2">
        <v>1</v>
      </c>
      <c r="G437">
        <v>14</v>
      </c>
    </row>
    <row r="438" spans="5:7">
      <c r="E438" t="s">
        <v>349</v>
      </c>
      <c r="F438" s="2">
        <v>1</v>
      </c>
      <c r="G438">
        <v>20</v>
      </c>
    </row>
    <row r="439" spans="5:7">
      <c r="E439" t="s">
        <v>349</v>
      </c>
      <c r="F439" s="2">
        <v>1</v>
      </c>
      <c r="G439">
        <v>21</v>
      </c>
    </row>
    <row r="440" spans="5:7">
      <c r="E440" t="s">
        <v>349</v>
      </c>
      <c r="F440" s="2">
        <v>1</v>
      </c>
      <c r="G440">
        <v>22</v>
      </c>
    </row>
    <row r="441" spans="5:7">
      <c r="E441" t="s">
        <v>349</v>
      </c>
      <c r="F441" s="2">
        <v>1</v>
      </c>
      <c r="G441">
        <v>23</v>
      </c>
    </row>
    <row r="442" spans="5:7">
      <c r="E442" t="s">
        <v>349</v>
      </c>
      <c r="F442" s="2">
        <v>1</v>
      </c>
      <c r="G442">
        <v>24</v>
      </c>
    </row>
    <row r="443" spans="5:7">
      <c r="E443" t="s">
        <v>349</v>
      </c>
      <c r="F443" s="2">
        <v>1</v>
      </c>
      <c r="G443">
        <v>25</v>
      </c>
    </row>
    <row r="444" spans="5:7">
      <c r="E444" t="s">
        <v>349</v>
      </c>
      <c r="F444" s="2">
        <v>1</v>
      </c>
      <c r="G444">
        <v>30</v>
      </c>
    </row>
    <row r="445" spans="5:7">
      <c r="E445" t="s">
        <v>349</v>
      </c>
      <c r="F445" s="2">
        <v>1</v>
      </c>
      <c r="G445">
        <v>42</v>
      </c>
    </row>
    <row r="446" spans="5:7">
      <c r="E446" t="s">
        <v>349</v>
      </c>
      <c r="F446" s="2">
        <v>1</v>
      </c>
      <c r="G446">
        <v>43</v>
      </c>
    </row>
    <row r="447" spans="5:7">
      <c r="E447" t="s">
        <v>349</v>
      </c>
      <c r="F447" s="2">
        <v>1</v>
      </c>
      <c r="G447">
        <v>44</v>
      </c>
    </row>
    <row r="448" spans="5:7">
      <c r="E448" t="s">
        <v>349</v>
      </c>
      <c r="F448" s="2">
        <v>1</v>
      </c>
      <c r="G448">
        <v>46</v>
      </c>
    </row>
    <row r="449" spans="5:7">
      <c r="E449" t="s">
        <v>349</v>
      </c>
      <c r="F449" s="2">
        <v>1</v>
      </c>
      <c r="G449">
        <v>49</v>
      </c>
    </row>
    <row r="450" spans="5:7">
      <c r="E450" t="s">
        <v>349</v>
      </c>
      <c r="F450" s="2">
        <v>1</v>
      </c>
      <c r="G450">
        <v>50</v>
      </c>
    </row>
    <row r="451" spans="5:7">
      <c r="E451" t="s">
        <v>254</v>
      </c>
      <c r="F451" s="2">
        <v>1</v>
      </c>
      <c r="G451">
        <v>11</v>
      </c>
    </row>
    <row r="452" spans="5:7">
      <c r="E452" t="s">
        <v>254</v>
      </c>
      <c r="F452" s="2">
        <v>1</v>
      </c>
      <c r="G452">
        <v>15</v>
      </c>
    </row>
    <row r="453" spans="5:7">
      <c r="E453" t="s">
        <v>254</v>
      </c>
      <c r="F453" s="2">
        <v>1</v>
      </c>
      <c r="G453">
        <v>35</v>
      </c>
    </row>
    <row r="454" spans="5:7">
      <c r="E454" t="s">
        <v>254</v>
      </c>
      <c r="F454" s="2">
        <v>1</v>
      </c>
      <c r="G454">
        <v>3</v>
      </c>
    </row>
    <row r="455" spans="5:7">
      <c r="E455" t="s">
        <v>254</v>
      </c>
      <c r="F455" s="2">
        <v>1</v>
      </c>
      <c r="G455">
        <v>23</v>
      </c>
    </row>
    <row r="456" spans="5:7">
      <c r="E456" t="s">
        <v>254</v>
      </c>
      <c r="F456" s="2">
        <v>1</v>
      </c>
      <c r="G456">
        <v>25</v>
      </c>
    </row>
    <row r="457" spans="5:7">
      <c r="E457" t="s">
        <v>254</v>
      </c>
      <c r="F457" s="2">
        <v>1</v>
      </c>
      <c r="G457">
        <v>30</v>
      </c>
    </row>
    <row r="458" spans="5:7">
      <c r="E458" t="s">
        <v>254</v>
      </c>
      <c r="F458" s="2">
        <v>1</v>
      </c>
      <c r="G458">
        <v>36</v>
      </c>
    </row>
    <row r="459" spans="5:7">
      <c r="E459" t="s">
        <v>254</v>
      </c>
      <c r="F459" s="2">
        <v>1</v>
      </c>
      <c r="G459">
        <v>2</v>
      </c>
    </row>
    <row r="460" spans="5:7">
      <c r="E460" t="s">
        <v>254</v>
      </c>
      <c r="F460" s="2">
        <v>1</v>
      </c>
      <c r="G460">
        <v>5</v>
      </c>
    </row>
    <row r="461" spans="5:7">
      <c r="E461" t="s">
        <v>254</v>
      </c>
      <c r="F461" s="2">
        <v>1</v>
      </c>
      <c r="G461">
        <v>15</v>
      </c>
    </row>
    <row r="462" spans="5:7">
      <c r="E462" t="s">
        <v>254</v>
      </c>
      <c r="F462" s="2">
        <v>1</v>
      </c>
      <c r="G462">
        <v>18</v>
      </c>
    </row>
    <row r="463" spans="5:7">
      <c r="E463" t="s">
        <v>254</v>
      </c>
      <c r="F463" s="2">
        <v>1</v>
      </c>
      <c r="G463">
        <v>35</v>
      </c>
    </row>
    <row r="464" spans="5:7">
      <c r="E464" t="s">
        <v>254</v>
      </c>
      <c r="F464" s="2">
        <v>1</v>
      </c>
      <c r="G464">
        <v>39</v>
      </c>
    </row>
    <row r="465" spans="5:7">
      <c r="E465" t="s">
        <v>254</v>
      </c>
      <c r="F465" s="2">
        <v>1</v>
      </c>
      <c r="G465">
        <v>40</v>
      </c>
    </row>
    <row r="466" spans="5:7">
      <c r="E466" t="s">
        <v>254</v>
      </c>
      <c r="F466" s="2">
        <v>1</v>
      </c>
      <c r="G466">
        <v>43</v>
      </c>
    </row>
    <row r="467" spans="5:7">
      <c r="E467" t="s">
        <v>254</v>
      </c>
      <c r="F467" s="2">
        <v>1</v>
      </c>
      <c r="G467">
        <v>44</v>
      </c>
    </row>
    <row r="468" spans="5:7">
      <c r="E468" t="s">
        <v>254</v>
      </c>
      <c r="F468" s="2">
        <v>1</v>
      </c>
      <c r="G468">
        <v>45</v>
      </c>
    </row>
    <row r="469" spans="5:7">
      <c r="E469" t="s">
        <v>254</v>
      </c>
      <c r="F469" s="2">
        <v>1</v>
      </c>
      <c r="G469">
        <v>46</v>
      </c>
    </row>
    <row r="470" spans="5:7">
      <c r="E470" t="s">
        <v>254</v>
      </c>
      <c r="F470" s="2">
        <v>1</v>
      </c>
      <c r="G470">
        <v>48</v>
      </c>
    </row>
    <row r="471" spans="5:7">
      <c r="E471" t="s">
        <v>254</v>
      </c>
      <c r="F471" s="2">
        <v>1</v>
      </c>
      <c r="G471">
        <v>6</v>
      </c>
    </row>
    <row r="472" spans="5:7">
      <c r="E472" t="s">
        <v>254</v>
      </c>
      <c r="F472" s="2">
        <v>1</v>
      </c>
      <c r="G472">
        <v>7</v>
      </c>
    </row>
    <row r="473" spans="5:7">
      <c r="E473" t="s">
        <v>254</v>
      </c>
      <c r="F473" s="2">
        <v>1</v>
      </c>
      <c r="G473">
        <v>14</v>
      </c>
    </row>
    <row r="474" spans="5:7">
      <c r="E474" t="s">
        <v>254</v>
      </c>
      <c r="F474" s="2">
        <v>2</v>
      </c>
      <c r="G474">
        <v>15</v>
      </c>
    </row>
    <row r="475" spans="5:7">
      <c r="E475" t="s">
        <v>254</v>
      </c>
      <c r="F475" s="2">
        <v>1</v>
      </c>
      <c r="G475">
        <v>16</v>
      </c>
    </row>
    <row r="476" spans="5:7">
      <c r="E476" t="s">
        <v>254</v>
      </c>
      <c r="F476" s="2">
        <v>1</v>
      </c>
      <c r="G476">
        <v>17</v>
      </c>
    </row>
    <row r="477" spans="5:7">
      <c r="E477" t="s">
        <v>254</v>
      </c>
      <c r="F477" s="2">
        <v>1</v>
      </c>
      <c r="G477">
        <v>26</v>
      </c>
    </row>
    <row r="478" spans="5:7">
      <c r="E478" t="s">
        <v>254</v>
      </c>
      <c r="F478" s="2">
        <v>1</v>
      </c>
      <c r="G478">
        <v>29</v>
      </c>
    </row>
    <row r="479" spans="5:7">
      <c r="E479" t="s">
        <v>254</v>
      </c>
      <c r="F479" s="2">
        <v>1</v>
      </c>
      <c r="G479">
        <v>30</v>
      </c>
    </row>
    <row r="480" spans="5:7">
      <c r="E480" t="s">
        <v>254</v>
      </c>
      <c r="F480" s="2">
        <v>1</v>
      </c>
      <c r="G480">
        <v>33</v>
      </c>
    </row>
    <row r="481" spans="5:7">
      <c r="E481" t="s">
        <v>254</v>
      </c>
      <c r="F481" s="2">
        <v>1</v>
      </c>
      <c r="G481">
        <v>34</v>
      </c>
    </row>
    <row r="482" spans="5:7">
      <c r="E482" t="s">
        <v>254</v>
      </c>
      <c r="F482" s="2">
        <v>1</v>
      </c>
      <c r="G482">
        <v>38</v>
      </c>
    </row>
    <row r="483" spans="5:7">
      <c r="E483" t="s">
        <v>254</v>
      </c>
      <c r="F483" s="2">
        <v>1</v>
      </c>
      <c r="G483">
        <v>46</v>
      </c>
    </row>
    <row r="484" spans="5:7">
      <c r="E484" t="s">
        <v>254</v>
      </c>
      <c r="F484" s="2">
        <v>1</v>
      </c>
      <c r="G484">
        <v>51</v>
      </c>
    </row>
    <row r="485" spans="5:7">
      <c r="E485" s="39" t="s">
        <v>369</v>
      </c>
      <c r="F485" s="2">
        <v>1</v>
      </c>
      <c r="G485" s="34">
        <v>7</v>
      </c>
    </row>
    <row r="486" spans="5:7">
      <c r="E486" s="39" t="s">
        <v>369</v>
      </c>
      <c r="F486" s="2">
        <v>2</v>
      </c>
      <c r="G486" s="34">
        <v>24</v>
      </c>
    </row>
    <row r="487" spans="5:7">
      <c r="E487" s="39" t="s">
        <v>369</v>
      </c>
      <c r="F487" s="2">
        <v>1</v>
      </c>
      <c r="G487" s="34">
        <v>37</v>
      </c>
    </row>
    <row r="488" spans="5:7">
      <c r="E488" s="39" t="s">
        <v>369</v>
      </c>
      <c r="F488" s="2">
        <v>1</v>
      </c>
      <c r="G488" s="34">
        <v>43</v>
      </c>
    </row>
    <row r="489" spans="5:7">
      <c r="E489" s="39" t="s">
        <v>369</v>
      </c>
      <c r="F489" s="2">
        <v>1</v>
      </c>
      <c r="G489" s="34">
        <v>49</v>
      </c>
    </row>
    <row r="490" spans="5:7">
      <c r="E490" s="39" t="s">
        <v>369</v>
      </c>
      <c r="F490" s="2">
        <v>1</v>
      </c>
      <c r="G490" s="34">
        <v>50</v>
      </c>
    </row>
    <row r="491" spans="5:7">
      <c r="E491" s="39" t="s">
        <v>369</v>
      </c>
      <c r="F491" s="2">
        <v>1</v>
      </c>
      <c r="G491" s="34">
        <v>51</v>
      </c>
    </row>
    <row r="492" spans="5:7">
      <c r="E492" s="39" t="s">
        <v>369</v>
      </c>
      <c r="F492" s="2">
        <v>1</v>
      </c>
      <c r="G492" s="34">
        <v>1</v>
      </c>
    </row>
    <row r="493" spans="5:7">
      <c r="E493" s="39" t="s">
        <v>369</v>
      </c>
      <c r="F493" s="2">
        <v>1</v>
      </c>
      <c r="G493" s="34">
        <v>3</v>
      </c>
    </row>
    <row r="494" spans="5:7">
      <c r="E494" s="39" t="s">
        <v>369</v>
      </c>
      <c r="F494" s="2">
        <v>1</v>
      </c>
      <c r="G494" s="34">
        <v>5</v>
      </c>
    </row>
    <row r="495" spans="5:7">
      <c r="E495" s="39" t="s">
        <v>369</v>
      </c>
      <c r="F495" s="2">
        <v>1</v>
      </c>
      <c r="G495" s="34">
        <v>7</v>
      </c>
    </row>
    <row r="496" spans="5:7">
      <c r="E496" s="39" t="s">
        <v>369</v>
      </c>
      <c r="F496" s="2">
        <v>1</v>
      </c>
      <c r="G496" s="34">
        <v>29</v>
      </c>
    </row>
    <row r="497" spans="5:7">
      <c r="E497" s="39" t="s">
        <v>369</v>
      </c>
      <c r="F497" s="2">
        <v>1</v>
      </c>
      <c r="G497" s="34">
        <v>31</v>
      </c>
    </row>
    <row r="498" spans="5:7">
      <c r="E498" s="39" t="s">
        <v>369</v>
      </c>
      <c r="F498" s="2">
        <v>1</v>
      </c>
      <c r="G498" s="34">
        <v>41</v>
      </c>
    </row>
    <row r="499" spans="5:7">
      <c r="E499" s="39" t="s">
        <v>369</v>
      </c>
      <c r="F499" s="2">
        <v>2</v>
      </c>
      <c r="G499" s="34">
        <v>47</v>
      </c>
    </row>
    <row r="500" spans="5:7">
      <c r="E500" s="39" t="s">
        <v>369</v>
      </c>
      <c r="F500" s="2">
        <v>3</v>
      </c>
      <c r="G500" s="34">
        <v>53</v>
      </c>
    </row>
    <row r="501" spans="5:7">
      <c r="E501" s="39" t="s">
        <v>369</v>
      </c>
      <c r="F501" s="2">
        <v>1</v>
      </c>
      <c r="G501" s="34">
        <v>26</v>
      </c>
    </row>
    <row r="502" spans="5:7">
      <c r="E502" s="39" t="s">
        <v>369</v>
      </c>
      <c r="F502" s="2">
        <v>1</v>
      </c>
      <c r="G502" s="34">
        <v>28</v>
      </c>
    </row>
    <row r="503" spans="5:7">
      <c r="E503" s="39" t="s">
        <v>369</v>
      </c>
      <c r="F503" s="2">
        <v>1</v>
      </c>
      <c r="G503" s="34">
        <v>43</v>
      </c>
    </row>
    <row r="504" spans="5:7">
      <c r="E504" s="39" t="s">
        <v>369</v>
      </c>
      <c r="F504" s="2">
        <v>1</v>
      </c>
      <c r="G504" s="34">
        <v>12</v>
      </c>
    </row>
    <row r="505" spans="5:7">
      <c r="E505" s="39" t="s">
        <v>369</v>
      </c>
      <c r="F505" s="2">
        <v>1</v>
      </c>
      <c r="G505" s="34">
        <v>17</v>
      </c>
    </row>
    <row r="506" spans="5:7">
      <c r="E506" s="39" t="s">
        <v>369</v>
      </c>
      <c r="F506" s="2">
        <v>1</v>
      </c>
      <c r="G506" s="34">
        <v>19</v>
      </c>
    </row>
    <row r="507" spans="5:7">
      <c r="E507" s="39" t="s">
        <v>369</v>
      </c>
      <c r="F507" s="2">
        <v>1</v>
      </c>
      <c r="G507" s="34">
        <v>20</v>
      </c>
    </row>
    <row r="508" spans="5:7">
      <c r="E508" s="39" t="s">
        <v>369</v>
      </c>
      <c r="F508" s="2">
        <v>1</v>
      </c>
      <c r="G508" s="34">
        <v>23</v>
      </c>
    </row>
    <row r="509" spans="5:7">
      <c r="E509" s="39" t="s">
        <v>369</v>
      </c>
      <c r="F509" s="2">
        <v>1</v>
      </c>
      <c r="G509" s="34">
        <v>28</v>
      </c>
    </row>
    <row r="510" spans="5:7">
      <c r="E510" s="39" t="s">
        <v>369</v>
      </c>
      <c r="F510" s="2">
        <v>1</v>
      </c>
      <c r="G510" s="34">
        <v>29</v>
      </c>
    </row>
    <row r="511" spans="5:7">
      <c r="E511" s="39" t="s">
        <v>369</v>
      </c>
      <c r="F511" s="2">
        <v>1</v>
      </c>
      <c r="G511" s="34">
        <v>6</v>
      </c>
    </row>
    <row r="512" spans="5:7">
      <c r="E512" s="39" t="s">
        <v>369</v>
      </c>
      <c r="F512" s="2">
        <v>1</v>
      </c>
      <c r="G512" s="34">
        <v>8</v>
      </c>
    </row>
    <row r="513" spans="5:7">
      <c r="E513" s="39" t="s">
        <v>369</v>
      </c>
      <c r="F513" s="2">
        <v>1</v>
      </c>
      <c r="G513" s="34">
        <v>9</v>
      </c>
    </row>
    <row r="514" spans="5:7">
      <c r="E514" s="39" t="s">
        <v>369</v>
      </c>
      <c r="F514" s="2">
        <v>1</v>
      </c>
      <c r="G514" s="34">
        <v>13</v>
      </c>
    </row>
    <row r="515" spans="5:7">
      <c r="E515" s="39" t="s">
        <v>369</v>
      </c>
      <c r="F515" s="2">
        <v>1</v>
      </c>
      <c r="G515" s="34">
        <v>19</v>
      </c>
    </row>
    <row r="516" spans="5:7">
      <c r="E516" s="39" t="s">
        <v>369</v>
      </c>
      <c r="F516" s="2">
        <v>1</v>
      </c>
      <c r="G516" s="34">
        <v>35</v>
      </c>
    </row>
    <row r="517" spans="5:7">
      <c r="E517" s="39" t="s">
        <v>369</v>
      </c>
      <c r="F517" s="2">
        <v>1</v>
      </c>
      <c r="G517" s="34">
        <v>38</v>
      </c>
    </row>
    <row r="518" spans="5:7">
      <c r="E518" s="39" t="s">
        <v>369</v>
      </c>
      <c r="F518" s="2">
        <v>1</v>
      </c>
      <c r="G518" s="34">
        <v>40</v>
      </c>
    </row>
    <row r="519" spans="5:7">
      <c r="E519" s="39" t="s">
        <v>369</v>
      </c>
      <c r="F519" s="2">
        <v>1</v>
      </c>
      <c r="G519" s="34">
        <v>43</v>
      </c>
    </row>
    <row r="520" spans="5:7">
      <c r="E520" s="39" t="s">
        <v>369</v>
      </c>
      <c r="F520" s="2">
        <v>1</v>
      </c>
      <c r="G520" s="34">
        <v>45</v>
      </c>
    </row>
    <row r="521" spans="5:7">
      <c r="E521" s="39" t="s">
        <v>369</v>
      </c>
      <c r="F521" s="2">
        <v>1</v>
      </c>
      <c r="G521" s="34">
        <v>2</v>
      </c>
    </row>
    <row r="522" spans="5:7">
      <c r="E522" s="39" t="s">
        <v>369</v>
      </c>
      <c r="F522" s="2">
        <v>1</v>
      </c>
      <c r="G522" s="34">
        <v>8</v>
      </c>
    </row>
    <row r="523" spans="5:7">
      <c r="E523" s="39" t="s">
        <v>369</v>
      </c>
      <c r="F523" s="2">
        <v>1</v>
      </c>
      <c r="G523" s="34">
        <v>15</v>
      </c>
    </row>
    <row r="524" spans="5:7">
      <c r="E524" s="39" t="s">
        <v>369</v>
      </c>
      <c r="F524" s="2">
        <v>1</v>
      </c>
      <c r="G524" s="34">
        <v>21</v>
      </c>
    </row>
    <row r="525" spans="5:7">
      <c r="E525" s="39" t="s">
        <v>369</v>
      </c>
      <c r="F525" s="2">
        <v>1</v>
      </c>
      <c r="G525" s="34">
        <v>23</v>
      </c>
    </row>
    <row r="526" spans="5:7">
      <c r="E526" s="39" t="s">
        <v>369</v>
      </c>
      <c r="F526" s="2">
        <v>1</v>
      </c>
      <c r="G526" s="34">
        <v>24</v>
      </c>
    </row>
    <row r="527" spans="5:7">
      <c r="E527" s="39" t="s">
        <v>369</v>
      </c>
      <c r="F527" s="2">
        <v>1</v>
      </c>
      <c r="G527" s="34">
        <v>25</v>
      </c>
    </row>
    <row r="528" spans="5:7">
      <c r="E528" s="39" t="s">
        <v>369</v>
      </c>
      <c r="F528" s="2">
        <v>1</v>
      </c>
      <c r="G528" s="34">
        <v>38</v>
      </c>
    </row>
    <row r="529" spans="5:7">
      <c r="E529" s="39" t="s">
        <v>369</v>
      </c>
      <c r="F529" s="2">
        <v>1</v>
      </c>
      <c r="G529" s="34">
        <v>45</v>
      </c>
    </row>
    <row r="530" spans="5:7">
      <c r="E530" s="39" t="s">
        <v>369</v>
      </c>
      <c r="F530" s="2">
        <v>1</v>
      </c>
      <c r="G530" s="34">
        <v>49</v>
      </c>
    </row>
    <row r="531" spans="5:7">
      <c r="E531" s="39" t="s">
        <v>369</v>
      </c>
      <c r="F531" s="2">
        <v>1</v>
      </c>
      <c r="G531" s="34">
        <v>52</v>
      </c>
    </row>
    <row r="532" spans="5:7">
      <c r="E532" s="39" t="s">
        <v>369</v>
      </c>
      <c r="F532" s="2">
        <v>5</v>
      </c>
      <c r="G532" s="34">
        <v>19</v>
      </c>
    </row>
    <row r="533" spans="5:7">
      <c r="E533" s="39" t="s">
        <v>369</v>
      </c>
      <c r="F533" s="2">
        <v>1</v>
      </c>
      <c r="G533" s="34">
        <v>20</v>
      </c>
    </row>
    <row r="534" spans="5:7">
      <c r="E534" s="39" t="s">
        <v>369</v>
      </c>
      <c r="F534" s="2">
        <v>1</v>
      </c>
      <c r="G534" s="34">
        <v>22</v>
      </c>
    </row>
    <row r="535" spans="5:7">
      <c r="E535" s="39" t="s">
        <v>369</v>
      </c>
      <c r="F535" s="2">
        <v>1</v>
      </c>
      <c r="G535" s="34">
        <v>28</v>
      </c>
    </row>
    <row r="536" spans="5:7">
      <c r="E536" s="39" t="s">
        <v>369</v>
      </c>
      <c r="F536" s="2">
        <v>1</v>
      </c>
      <c r="G536" s="34">
        <v>35</v>
      </c>
    </row>
    <row r="537" spans="5:7">
      <c r="E537" s="39" t="s">
        <v>369</v>
      </c>
      <c r="F537" s="2">
        <v>1</v>
      </c>
      <c r="G537" s="34">
        <v>38</v>
      </c>
    </row>
    <row r="538" spans="5:7">
      <c r="E538" s="39" t="s">
        <v>369</v>
      </c>
      <c r="F538" s="2">
        <v>9</v>
      </c>
      <c r="G538" s="34">
        <v>41</v>
      </c>
    </row>
    <row r="539" spans="5:7">
      <c r="E539" s="39" t="s">
        <v>369</v>
      </c>
      <c r="F539" s="2">
        <v>1</v>
      </c>
      <c r="G539" s="34">
        <v>42</v>
      </c>
    </row>
    <row r="540" spans="5:7">
      <c r="E540" s="39" t="s">
        <v>369</v>
      </c>
      <c r="F540" s="2">
        <v>1</v>
      </c>
      <c r="G540" s="34">
        <v>1</v>
      </c>
    </row>
    <row r="541" spans="5:7">
      <c r="E541" s="39" t="s">
        <v>369</v>
      </c>
      <c r="F541" s="2">
        <v>1</v>
      </c>
      <c r="G541" s="34">
        <v>3</v>
      </c>
    </row>
    <row r="542" spans="5:7">
      <c r="E542" s="39" t="s">
        <v>369</v>
      </c>
      <c r="F542" s="2">
        <v>1</v>
      </c>
      <c r="G542" s="34">
        <v>5</v>
      </c>
    </row>
    <row r="543" spans="5:7">
      <c r="E543" s="39" t="s">
        <v>369</v>
      </c>
      <c r="F543" s="2">
        <v>1</v>
      </c>
      <c r="G543" s="34">
        <v>11</v>
      </c>
    </row>
    <row r="544" spans="5:7">
      <c r="E544" s="39" t="s">
        <v>369</v>
      </c>
      <c r="F544" s="2">
        <v>1</v>
      </c>
      <c r="G544" s="34">
        <v>14</v>
      </c>
    </row>
    <row r="545" spans="5:7">
      <c r="E545" s="39" t="s">
        <v>369</v>
      </c>
      <c r="F545" s="2">
        <v>1</v>
      </c>
      <c r="G545" s="34">
        <v>16</v>
      </c>
    </row>
    <row r="546" spans="5:7">
      <c r="E546" s="39" t="s">
        <v>369</v>
      </c>
      <c r="F546" s="2">
        <v>1</v>
      </c>
      <c r="G546" s="34">
        <v>18</v>
      </c>
    </row>
    <row r="547" spans="5:7">
      <c r="E547" s="39" t="s">
        <v>369</v>
      </c>
      <c r="F547" s="2">
        <v>1</v>
      </c>
      <c r="G547" s="34">
        <v>19</v>
      </c>
    </row>
    <row r="548" spans="5:7">
      <c r="E548" s="39" t="s">
        <v>369</v>
      </c>
      <c r="F548" s="2">
        <v>1</v>
      </c>
      <c r="G548" s="34">
        <v>21</v>
      </c>
    </row>
    <row r="549" spans="5:7">
      <c r="E549" s="39" t="s">
        <v>369</v>
      </c>
      <c r="F549" s="2">
        <v>1</v>
      </c>
      <c r="G549" s="34">
        <v>26</v>
      </c>
    </row>
    <row r="550" spans="5:7">
      <c r="E550" s="39" t="s">
        <v>369</v>
      </c>
      <c r="F550" s="2">
        <v>1</v>
      </c>
      <c r="G550" s="34">
        <v>27</v>
      </c>
    </row>
    <row r="551" spans="5:7">
      <c r="E551" s="39" t="s">
        <v>369</v>
      </c>
      <c r="F551" s="2">
        <v>1</v>
      </c>
      <c r="G551" s="34">
        <v>29</v>
      </c>
    </row>
    <row r="552" spans="5:7">
      <c r="E552" s="39" t="s">
        <v>369</v>
      </c>
      <c r="F552" s="2">
        <v>1</v>
      </c>
      <c r="G552" s="34">
        <v>34</v>
      </c>
    </row>
    <row r="553" spans="5:7">
      <c r="E553" s="39" t="s">
        <v>369</v>
      </c>
      <c r="F553" s="2">
        <v>1</v>
      </c>
      <c r="G553" s="34">
        <v>37</v>
      </c>
    </row>
    <row r="554" spans="5:7">
      <c r="E554" s="39" t="s">
        <v>369</v>
      </c>
      <c r="F554" s="2">
        <v>1</v>
      </c>
      <c r="G554" s="34">
        <v>44</v>
      </c>
    </row>
    <row r="555" spans="5:7">
      <c r="E555" s="39" t="s">
        <v>369</v>
      </c>
      <c r="F555" s="2">
        <v>1</v>
      </c>
      <c r="G555" s="34">
        <v>45</v>
      </c>
    </row>
    <row r="556" spans="5:7">
      <c r="E556" s="39" t="s">
        <v>369</v>
      </c>
      <c r="F556" s="2">
        <v>1</v>
      </c>
      <c r="G556" s="34">
        <v>1</v>
      </c>
    </row>
    <row r="557" spans="5:7">
      <c r="E557" s="39" t="s">
        <v>369</v>
      </c>
      <c r="F557" s="2">
        <v>1</v>
      </c>
      <c r="G557" s="34">
        <v>2</v>
      </c>
    </row>
    <row r="558" spans="5:7">
      <c r="E558" s="39" t="s">
        <v>369</v>
      </c>
      <c r="F558" s="2">
        <v>1</v>
      </c>
      <c r="G558" s="34">
        <v>3</v>
      </c>
    </row>
    <row r="559" spans="5:7">
      <c r="E559" s="39" t="s">
        <v>369</v>
      </c>
      <c r="F559" s="2">
        <v>1</v>
      </c>
      <c r="G559" s="34">
        <v>4</v>
      </c>
    </row>
    <row r="560" spans="5:7">
      <c r="E560" s="39" t="s">
        <v>369</v>
      </c>
      <c r="F560" s="2">
        <v>1</v>
      </c>
      <c r="G560" s="34">
        <v>6</v>
      </c>
    </row>
    <row r="561" spans="5:7">
      <c r="E561" s="39" t="s">
        <v>369</v>
      </c>
      <c r="F561" s="2">
        <v>1</v>
      </c>
      <c r="G561" s="34">
        <v>7</v>
      </c>
    </row>
    <row r="562" spans="5:7">
      <c r="E562" s="39" t="s">
        <v>369</v>
      </c>
      <c r="F562" s="2">
        <v>1</v>
      </c>
      <c r="G562" s="34">
        <v>9</v>
      </c>
    </row>
    <row r="563" spans="5:7">
      <c r="E563" s="39" t="s">
        <v>369</v>
      </c>
      <c r="F563" s="2">
        <v>1</v>
      </c>
      <c r="G563" s="34">
        <v>17</v>
      </c>
    </row>
    <row r="564" spans="5:7">
      <c r="E564" s="39" t="s">
        <v>369</v>
      </c>
      <c r="F564" s="2">
        <v>1</v>
      </c>
      <c r="G564" s="34">
        <v>19</v>
      </c>
    </row>
    <row r="565" spans="5:7">
      <c r="E565" s="39" t="s">
        <v>369</v>
      </c>
      <c r="F565" s="2">
        <v>1</v>
      </c>
      <c r="G565" s="34">
        <v>20</v>
      </c>
    </row>
    <row r="566" spans="5:7">
      <c r="E566" s="39" t="s">
        <v>369</v>
      </c>
      <c r="F566" s="2">
        <v>1</v>
      </c>
      <c r="G566" s="34">
        <v>25</v>
      </c>
    </row>
    <row r="567" spans="5:7">
      <c r="E567" s="39" t="s">
        <v>369</v>
      </c>
      <c r="F567" s="2">
        <v>1</v>
      </c>
      <c r="G567" s="34">
        <v>28</v>
      </c>
    </row>
    <row r="568" spans="5:7">
      <c r="E568" s="39" t="s">
        <v>369</v>
      </c>
      <c r="F568" s="2">
        <v>1</v>
      </c>
      <c r="G568" s="34">
        <v>30</v>
      </c>
    </row>
    <row r="569" spans="5:7">
      <c r="E569" s="39" t="s">
        <v>369</v>
      </c>
      <c r="F569" s="2">
        <v>1</v>
      </c>
      <c r="G569" s="34">
        <v>52</v>
      </c>
    </row>
    <row r="570" spans="5:7">
      <c r="E570" s="39" t="s">
        <v>370</v>
      </c>
      <c r="F570" s="2">
        <v>1</v>
      </c>
      <c r="G570" s="34">
        <v>7</v>
      </c>
    </row>
    <row r="571" spans="5:7">
      <c r="E571" s="39" t="s">
        <v>370</v>
      </c>
      <c r="F571" s="2">
        <v>2</v>
      </c>
      <c r="G571" s="34">
        <v>24</v>
      </c>
    </row>
    <row r="572" spans="5:7">
      <c r="E572" s="39" t="s">
        <v>370</v>
      </c>
      <c r="F572" s="2">
        <v>1</v>
      </c>
      <c r="G572" s="34">
        <v>37</v>
      </c>
    </row>
    <row r="573" spans="5:7">
      <c r="E573" s="39" t="s">
        <v>370</v>
      </c>
      <c r="F573" s="2">
        <v>1</v>
      </c>
      <c r="G573" s="34">
        <v>43</v>
      </c>
    </row>
    <row r="574" spans="5:7">
      <c r="E574" s="39" t="s">
        <v>370</v>
      </c>
      <c r="F574" s="2">
        <v>1</v>
      </c>
      <c r="G574" s="34">
        <v>49</v>
      </c>
    </row>
    <row r="575" spans="5:7">
      <c r="E575" s="39" t="s">
        <v>370</v>
      </c>
      <c r="F575" s="2">
        <v>1</v>
      </c>
      <c r="G575" s="34">
        <v>50</v>
      </c>
    </row>
    <row r="576" spans="5:7">
      <c r="E576" s="39" t="s">
        <v>370</v>
      </c>
      <c r="F576" s="2">
        <v>1</v>
      </c>
      <c r="G576" s="34">
        <v>51</v>
      </c>
    </row>
    <row r="577" spans="5:7">
      <c r="E577" s="39" t="s">
        <v>370</v>
      </c>
      <c r="F577" s="2">
        <v>1</v>
      </c>
      <c r="G577" s="34">
        <v>1</v>
      </c>
    </row>
    <row r="578" spans="5:7">
      <c r="E578" s="39" t="s">
        <v>370</v>
      </c>
      <c r="F578" s="2">
        <v>1</v>
      </c>
      <c r="G578" s="34">
        <v>3</v>
      </c>
    </row>
    <row r="579" spans="5:7">
      <c r="E579" s="39" t="s">
        <v>370</v>
      </c>
      <c r="F579" s="2">
        <v>1</v>
      </c>
      <c r="G579" s="34">
        <v>5</v>
      </c>
    </row>
    <row r="580" spans="5:7">
      <c r="E580" s="39" t="s">
        <v>370</v>
      </c>
      <c r="F580" s="2">
        <v>1</v>
      </c>
      <c r="G580" s="34">
        <v>7</v>
      </c>
    </row>
    <row r="581" spans="5:7">
      <c r="E581" s="39" t="s">
        <v>370</v>
      </c>
      <c r="F581" s="2">
        <v>1</v>
      </c>
      <c r="G581" s="34">
        <v>29</v>
      </c>
    </row>
    <row r="582" spans="5:7">
      <c r="E582" s="39" t="s">
        <v>370</v>
      </c>
      <c r="F582" s="2">
        <v>1</v>
      </c>
      <c r="G582" s="34">
        <v>31</v>
      </c>
    </row>
    <row r="583" spans="5:7">
      <c r="E583" s="39" t="s">
        <v>370</v>
      </c>
      <c r="F583" s="2">
        <v>1</v>
      </c>
      <c r="G583" s="34">
        <v>41</v>
      </c>
    </row>
    <row r="584" spans="5:7">
      <c r="E584" s="39" t="s">
        <v>370</v>
      </c>
      <c r="F584" s="2">
        <v>2</v>
      </c>
      <c r="G584" s="34">
        <v>47</v>
      </c>
    </row>
    <row r="585" spans="5:7">
      <c r="E585" s="39" t="s">
        <v>370</v>
      </c>
      <c r="F585" s="2">
        <v>3</v>
      </c>
      <c r="G585" s="34">
        <v>53</v>
      </c>
    </row>
    <row r="586" spans="5:7">
      <c r="E586" s="39" t="s">
        <v>370</v>
      </c>
      <c r="F586" s="2">
        <v>1</v>
      </c>
      <c r="G586" s="34">
        <v>26</v>
      </c>
    </row>
    <row r="587" spans="5:7">
      <c r="E587" s="39" t="s">
        <v>370</v>
      </c>
      <c r="F587" s="2">
        <v>1</v>
      </c>
      <c r="G587" s="34">
        <v>28</v>
      </c>
    </row>
    <row r="588" spans="5:7">
      <c r="E588" s="39" t="s">
        <v>370</v>
      </c>
      <c r="F588" s="2">
        <v>1</v>
      </c>
      <c r="G588" s="34">
        <v>43</v>
      </c>
    </row>
    <row r="589" spans="5:7">
      <c r="E589" s="39" t="s">
        <v>370</v>
      </c>
      <c r="F589" s="2">
        <v>1</v>
      </c>
      <c r="G589" s="34">
        <v>12</v>
      </c>
    </row>
    <row r="590" spans="5:7">
      <c r="E590" s="39" t="s">
        <v>370</v>
      </c>
      <c r="F590" s="2">
        <v>1</v>
      </c>
      <c r="G590" s="34">
        <v>17</v>
      </c>
    </row>
    <row r="591" spans="5:7">
      <c r="E591" s="39" t="s">
        <v>370</v>
      </c>
      <c r="F591" s="2">
        <v>1</v>
      </c>
      <c r="G591" s="34">
        <v>19</v>
      </c>
    </row>
    <row r="592" spans="5:7">
      <c r="E592" s="39" t="s">
        <v>370</v>
      </c>
      <c r="F592" s="2">
        <v>1</v>
      </c>
      <c r="G592" s="34">
        <v>20</v>
      </c>
    </row>
    <row r="593" spans="5:7">
      <c r="E593" s="39" t="s">
        <v>370</v>
      </c>
      <c r="F593" s="2">
        <v>1</v>
      </c>
      <c r="G593" s="34">
        <v>23</v>
      </c>
    </row>
    <row r="594" spans="5:7">
      <c r="E594" s="39" t="s">
        <v>370</v>
      </c>
      <c r="F594" s="2">
        <v>1</v>
      </c>
      <c r="G594" s="34">
        <v>28</v>
      </c>
    </row>
    <row r="595" spans="5:7">
      <c r="E595" s="39" t="s">
        <v>370</v>
      </c>
      <c r="F595" s="2">
        <v>1</v>
      </c>
      <c r="G595" s="34">
        <v>29</v>
      </c>
    </row>
    <row r="596" spans="5:7">
      <c r="E596" s="39" t="s">
        <v>370</v>
      </c>
      <c r="F596" s="2">
        <v>1</v>
      </c>
      <c r="G596" s="34">
        <v>6</v>
      </c>
    </row>
    <row r="597" spans="5:7">
      <c r="E597" s="39" t="s">
        <v>370</v>
      </c>
      <c r="F597" s="2">
        <v>1</v>
      </c>
      <c r="G597" s="34">
        <v>8</v>
      </c>
    </row>
    <row r="598" spans="5:7">
      <c r="E598" s="39" t="s">
        <v>370</v>
      </c>
      <c r="F598" s="2">
        <v>1</v>
      </c>
      <c r="G598" s="34">
        <v>9</v>
      </c>
    </row>
    <row r="599" spans="5:7">
      <c r="E599" s="39" t="s">
        <v>370</v>
      </c>
      <c r="F599" s="2">
        <v>1</v>
      </c>
      <c r="G599" s="34">
        <v>13</v>
      </c>
    </row>
    <row r="600" spans="5:7">
      <c r="E600" s="39" t="s">
        <v>370</v>
      </c>
      <c r="F600" s="2">
        <v>1</v>
      </c>
      <c r="G600" s="34">
        <v>19</v>
      </c>
    </row>
    <row r="601" spans="5:7">
      <c r="E601" s="39" t="s">
        <v>370</v>
      </c>
      <c r="F601" s="2">
        <v>1</v>
      </c>
      <c r="G601" s="34">
        <v>35</v>
      </c>
    </row>
    <row r="602" spans="5:7">
      <c r="E602" s="39" t="s">
        <v>370</v>
      </c>
      <c r="F602" s="2">
        <v>1</v>
      </c>
      <c r="G602" s="34">
        <v>38</v>
      </c>
    </row>
    <row r="603" spans="5:7">
      <c r="E603" s="39" t="s">
        <v>370</v>
      </c>
      <c r="F603" s="2">
        <v>1</v>
      </c>
      <c r="G603" s="34">
        <v>40</v>
      </c>
    </row>
    <row r="604" spans="5:7">
      <c r="E604" s="39" t="s">
        <v>370</v>
      </c>
      <c r="F604" s="2">
        <v>1</v>
      </c>
      <c r="G604" s="34">
        <v>43</v>
      </c>
    </row>
    <row r="605" spans="5:7">
      <c r="E605" s="39" t="s">
        <v>370</v>
      </c>
      <c r="F605" s="2">
        <v>1</v>
      </c>
      <c r="G605" s="34">
        <v>45</v>
      </c>
    </row>
    <row r="606" spans="5:7">
      <c r="E606" s="39" t="s">
        <v>370</v>
      </c>
      <c r="F606" s="2">
        <v>1</v>
      </c>
      <c r="G606" s="34">
        <v>2</v>
      </c>
    </row>
    <row r="607" spans="5:7">
      <c r="E607" s="39" t="s">
        <v>370</v>
      </c>
      <c r="F607" s="2">
        <v>1</v>
      </c>
      <c r="G607" s="34">
        <v>8</v>
      </c>
    </row>
    <row r="608" spans="5:7">
      <c r="E608" s="39" t="s">
        <v>370</v>
      </c>
      <c r="F608" s="2">
        <v>1</v>
      </c>
      <c r="G608" s="34">
        <v>15</v>
      </c>
    </row>
    <row r="609" spans="5:7">
      <c r="E609" s="39" t="s">
        <v>370</v>
      </c>
      <c r="F609" s="2">
        <v>1</v>
      </c>
      <c r="G609" s="34">
        <v>21</v>
      </c>
    </row>
    <row r="610" spans="5:7">
      <c r="E610" s="39" t="s">
        <v>370</v>
      </c>
      <c r="F610" s="2">
        <v>1</v>
      </c>
      <c r="G610" s="34">
        <v>23</v>
      </c>
    </row>
    <row r="611" spans="5:7">
      <c r="E611" s="39" t="s">
        <v>370</v>
      </c>
      <c r="F611" s="2">
        <v>1</v>
      </c>
      <c r="G611" s="34">
        <v>24</v>
      </c>
    </row>
    <row r="612" spans="5:7">
      <c r="E612" s="39" t="s">
        <v>370</v>
      </c>
      <c r="F612" s="2">
        <v>1</v>
      </c>
      <c r="G612" s="34">
        <v>25</v>
      </c>
    </row>
    <row r="613" spans="5:7">
      <c r="E613" s="39" t="s">
        <v>370</v>
      </c>
      <c r="F613" s="2">
        <v>1</v>
      </c>
      <c r="G613" s="34">
        <v>38</v>
      </c>
    </row>
    <row r="614" spans="5:7">
      <c r="E614" s="39" t="s">
        <v>370</v>
      </c>
      <c r="F614" s="2">
        <v>1</v>
      </c>
      <c r="G614" s="34">
        <v>45</v>
      </c>
    </row>
    <row r="615" spans="5:7">
      <c r="E615" s="39" t="s">
        <v>370</v>
      </c>
      <c r="F615" s="2">
        <v>1</v>
      </c>
      <c r="G615" s="34">
        <v>49</v>
      </c>
    </row>
    <row r="616" spans="5:7">
      <c r="E616" s="39" t="s">
        <v>370</v>
      </c>
      <c r="F616" s="2">
        <v>1</v>
      </c>
      <c r="G616" s="34">
        <v>52</v>
      </c>
    </row>
    <row r="617" spans="5:7">
      <c r="E617" s="39" t="s">
        <v>370</v>
      </c>
      <c r="F617" s="2">
        <v>5</v>
      </c>
      <c r="G617" s="34">
        <v>19</v>
      </c>
    </row>
    <row r="618" spans="5:7">
      <c r="E618" s="39" t="s">
        <v>370</v>
      </c>
      <c r="F618" s="2">
        <v>1</v>
      </c>
      <c r="G618" s="34">
        <v>20</v>
      </c>
    </row>
    <row r="619" spans="5:7">
      <c r="E619" s="39" t="s">
        <v>370</v>
      </c>
      <c r="F619" s="2">
        <v>1</v>
      </c>
      <c r="G619" s="34">
        <v>22</v>
      </c>
    </row>
    <row r="620" spans="5:7">
      <c r="E620" s="39" t="s">
        <v>370</v>
      </c>
      <c r="F620" s="2">
        <v>1</v>
      </c>
      <c r="G620" s="34">
        <v>28</v>
      </c>
    </row>
    <row r="621" spans="5:7">
      <c r="E621" s="39" t="s">
        <v>370</v>
      </c>
      <c r="F621" s="2">
        <v>1</v>
      </c>
      <c r="G621" s="34">
        <v>35</v>
      </c>
    </row>
    <row r="622" spans="5:7">
      <c r="E622" s="39" t="s">
        <v>370</v>
      </c>
      <c r="F622" s="2">
        <v>1</v>
      </c>
      <c r="G622" s="34">
        <v>38</v>
      </c>
    </row>
    <row r="623" spans="5:7">
      <c r="E623" s="39" t="s">
        <v>370</v>
      </c>
      <c r="F623" s="2">
        <v>9</v>
      </c>
      <c r="G623" s="34">
        <v>41</v>
      </c>
    </row>
    <row r="624" spans="5:7">
      <c r="E624" s="39" t="s">
        <v>370</v>
      </c>
      <c r="F624" s="2">
        <v>1</v>
      </c>
      <c r="G624" s="34">
        <v>42</v>
      </c>
    </row>
    <row r="625" spans="5:7">
      <c r="E625" s="39" t="s">
        <v>370</v>
      </c>
      <c r="F625" s="2">
        <v>1</v>
      </c>
      <c r="G625" s="34">
        <v>1</v>
      </c>
    </row>
    <row r="626" spans="5:7">
      <c r="E626" s="39" t="s">
        <v>370</v>
      </c>
      <c r="F626" s="2">
        <v>1</v>
      </c>
      <c r="G626" s="34">
        <v>3</v>
      </c>
    </row>
    <row r="627" spans="5:7">
      <c r="E627" s="39" t="s">
        <v>370</v>
      </c>
      <c r="F627" s="2">
        <v>1</v>
      </c>
      <c r="G627" s="34">
        <v>5</v>
      </c>
    </row>
    <row r="628" spans="5:7">
      <c r="E628" s="39" t="s">
        <v>370</v>
      </c>
      <c r="F628" s="2">
        <v>1</v>
      </c>
      <c r="G628" s="34">
        <v>11</v>
      </c>
    </row>
    <row r="629" spans="5:7">
      <c r="E629" s="39" t="s">
        <v>370</v>
      </c>
      <c r="F629" s="2">
        <v>1</v>
      </c>
      <c r="G629" s="34">
        <v>14</v>
      </c>
    </row>
    <row r="630" spans="5:7">
      <c r="E630" s="39" t="s">
        <v>370</v>
      </c>
      <c r="F630" s="2">
        <v>1</v>
      </c>
      <c r="G630" s="34">
        <v>16</v>
      </c>
    </row>
    <row r="631" spans="5:7">
      <c r="E631" s="39" t="s">
        <v>370</v>
      </c>
      <c r="F631" s="2">
        <v>1</v>
      </c>
      <c r="G631" s="34">
        <v>18</v>
      </c>
    </row>
    <row r="632" spans="5:7">
      <c r="E632" s="39" t="s">
        <v>370</v>
      </c>
      <c r="F632" s="2">
        <v>1</v>
      </c>
      <c r="G632" s="34">
        <v>19</v>
      </c>
    </row>
    <row r="633" spans="5:7">
      <c r="E633" s="39" t="s">
        <v>370</v>
      </c>
      <c r="F633" s="2">
        <v>1</v>
      </c>
      <c r="G633" s="34">
        <v>21</v>
      </c>
    </row>
    <row r="634" spans="5:7">
      <c r="E634" s="39" t="s">
        <v>370</v>
      </c>
      <c r="F634" s="2">
        <v>1</v>
      </c>
      <c r="G634" s="34">
        <v>26</v>
      </c>
    </row>
    <row r="635" spans="5:7">
      <c r="E635" s="39" t="s">
        <v>370</v>
      </c>
      <c r="F635" s="2">
        <v>1</v>
      </c>
      <c r="G635" s="34">
        <v>27</v>
      </c>
    </row>
    <row r="636" spans="5:7">
      <c r="E636" s="39" t="s">
        <v>370</v>
      </c>
      <c r="F636" s="2">
        <v>1</v>
      </c>
      <c r="G636" s="34">
        <v>29</v>
      </c>
    </row>
    <row r="637" spans="5:7">
      <c r="E637" s="39" t="s">
        <v>370</v>
      </c>
      <c r="F637" s="2">
        <v>1</v>
      </c>
      <c r="G637" s="34">
        <v>34</v>
      </c>
    </row>
    <row r="638" spans="5:7">
      <c r="E638" s="39" t="s">
        <v>370</v>
      </c>
      <c r="F638" s="2">
        <v>1</v>
      </c>
      <c r="G638" s="34">
        <v>37</v>
      </c>
    </row>
    <row r="639" spans="5:7">
      <c r="E639" s="39" t="s">
        <v>370</v>
      </c>
      <c r="F639" s="2">
        <v>1</v>
      </c>
      <c r="G639" s="34">
        <v>44</v>
      </c>
    </row>
    <row r="640" spans="5:7">
      <c r="E640" s="39" t="s">
        <v>370</v>
      </c>
      <c r="F640" s="2">
        <v>1</v>
      </c>
      <c r="G640" s="34">
        <v>45</v>
      </c>
    </row>
    <row r="641" spans="5:7">
      <c r="E641" s="39" t="s">
        <v>370</v>
      </c>
      <c r="F641" s="2">
        <v>1</v>
      </c>
      <c r="G641" s="34">
        <v>1</v>
      </c>
    </row>
    <row r="642" spans="5:7">
      <c r="E642" s="39" t="s">
        <v>370</v>
      </c>
      <c r="F642" s="2">
        <v>1</v>
      </c>
      <c r="G642" s="34">
        <v>2</v>
      </c>
    </row>
    <row r="643" spans="5:7">
      <c r="E643" s="39" t="s">
        <v>370</v>
      </c>
      <c r="F643" s="2">
        <v>1</v>
      </c>
      <c r="G643" s="34">
        <v>3</v>
      </c>
    </row>
    <row r="644" spans="5:7">
      <c r="E644" s="39" t="s">
        <v>370</v>
      </c>
      <c r="F644" s="2">
        <v>1</v>
      </c>
      <c r="G644" s="34">
        <v>4</v>
      </c>
    </row>
    <row r="645" spans="5:7">
      <c r="E645" s="39" t="s">
        <v>370</v>
      </c>
      <c r="F645" s="2">
        <v>1</v>
      </c>
      <c r="G645" s="34">
        <v>6</v>
      </c>
    </row>
    <row r="646" spans="5:7">
      <c r="E646" s="39" t="s">
        <v>370</v>
      </c>
      <c r="F646" s="2">
        <v>1</v>
      </c>
      <c r="G646" s="34">
        <v>7</v>
      </c>
    </row>
    <row r="647" spans="5:7">
      <c r="E647" s="39" t="s">
        <v>370</v>
      </c>
      <c r="F647" s="2">
        <v>1</v>
      </c>
      <c r="G647" s="34">
        <v>9</v>
      </c>
    </row>
    <row r="648" spans="5:7">
      <c r="E648" s="39" t="s">
        <v>370</v>
      </c>
      <c r="F648" s="2">
        <v>1</v>
      </c>
      <c r="G648" s="34">
        <v>17</v>
      </c>
    </row>
    <row r="649" spans="5:7">
      <c r="E649" s="39" t="s">
        <v>370</v>
      </c>
      <c r="F649" s="2">
        <v>1</v>
      </c>
      <c r="G649" s="34">
        <v>19</v>
      </c>
    </row>
    <row r="650" spans="5:7">
      <c r="E650" s="39" t="s">
        <v>370</v>
      </c>
      <c r="F650" s="2">
        <v>1</v>
      </c>
      <c r="G650" s="34">
        <v>20</v>
      </c>
    </row>
    <row r="651" spans="5:7">
      <c r="E651" s="39" t="s">
        <v>370</v>
      </c>
      <c r="F651" s="2">
        <v>1</v>
      </c>
      <c r="G651" s="34">
        <v>25</v>
      </c>
    </row>
    <row r="652" spans="5:7">
      <c r="E652" s="39" t="s">
        <v>370</v>
      </c>
      <c r="F652" s="2">
        <v>1</v>
      </c>
      <c r="G652" s="34">
        <v>28</v>
      </c>
    </row>
    <row r="653" spans="5:7">
      <c r="E653" s="39" t="s">
        <v>370</v>
      </c>
      <c r="F653" s="2">
        <v>1</v>
      </c>
      <c r="G653" s="34">
        <v>30</v>
      </c>
    </row>
    <row r="654" spans="5:7">
      <c r="E654" s="39" t="s">
        <v>370</v>
      </c>
      <c r="F654" s="2">
        <v>1</v>
      </c>
      <c r="G654" s="34">
        <v>52</v>
      </c>
    </row>
  </sheetData>
  <mergeCells count="7">
    <mergeCell ref="I225:I259"/>
    <mergeCell ref="I260:I288"/>
    <mergeCell ref="I4:I49"/>
    <mergeCell ref="I50:I94"/>
    <mergeCell ref="I95:I140"/>
    <mergeCell ref="I141:I178"/>
    <mergeCell ref="I179:I224"/>
  </mergeCells>
  <phoneticPr fontId="6" type="noConversion"/>
  <pageMargins left="0.7" right="0.7" top="0.75" bottom="0.75" header="0" footer="0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F9" sqref="F9"/>
    </sheetView>
  </sheetViews>
  <sheetFormatPr defaultColWidth="11.25" defaultRowHeight="15" customHeight="1"/>
  <cols>
    <col min="1" max="1" width="9.33203125" customWidth="1"/>
    <col min="2" max="2" width="19" customWidth="1"/>
    <col min="3" max="26" width="6.75" customWidth="1"/>
  </cols>
  <sheetData>
    <row r="1" spans="1:5" ht="15.75" customHeight="1"/>
    <row r="2" spans="1:5" ht="15.75" customHeight="1"/>
    <row r="3" spans="1:5" ht="15.75" customHeight="1">
      <c r="A3" s="18"/>
      <c r="B3" s="19"/>
      <c r="C3" s="20"/>
      <c r="E3" s="10" t="s">
        <v>8</v>
      </c>
    </row>
    <row r="4" spans="1:5" ht="15.75" customHeight="1">
      <c r="A4" s="21"/>
      <c r="B4" s="22"/>
      <c r="C4" s="23"/>
      <c r="D4" s="10" t="s">
        <v>246</v>
      </c>
      <c r="E4" s="10">
        <v>2</v>
      </c>
    </row>
    <row r="5" spans="1:5" ht="15.75" customHeight="1">
      <c r="A5" s="21"/>
      <c r="B5" s="22"/>
      <c r="C5" s="23"/>
      <c r="D5" s="10" t="s">
        <v>246</v>
      </c>
      <c r="E5" s="10">
        <v>3</v>
      </c>
    </row>
    <row r="6" spans="1:5" ht="15.75" customHeight="1">
      <c r="A6" s="21"/>
      <c r="B6" s="22"/>
      <c r="C6" s="23"/>
      <c r="D6" s="10" t="s">
        <v>246</v>
      </c>
      <c r="E6" s="10">
        <v>4</v>
      </c>
    </row>
    <row r="7" spans="1:5" ht="15.75" customHeight="1">
      <c r="A7" s="21"/>
      <c r="B7" s="22"/>
      <c r="C7" s="23"/>
      <c r="D7" s="10" t="s">
        <v>246</v>
      </c>
      <c r="E7" s="10">
        <v>5</v>
      </c>
    </row>
    <row r="8" spans="1:5" ht="15.75" customHeight="1">
      <c r="A8" s="21"/>
      <c r="B8" s="22"/>
      <c r="C8" s="23"/>
      <c r="D8" s="10" t="s">
        <v>246</v>
      </c>
      <c r="E8" s="10">
        <v>9</v>
      </c>
    </row>
    <row r="9" spans="1:5" ht="15.75" customHeight="1">
      <c r="A9" s="21"/>
      <c r="B9" s="22"/>
      <c r="C9" s="23"/>
      <c r="D9" s="10" t="s">
        <v>246</v>
      </c>
      <c r="E9" s="10">
        <v>10</v>
      </c>
    </row>
    <row r="10" spans="1:5" ht="15.75" customHeight="1">
      <c r="A10" s="21"/>
      <c r="B10" s="22"/>
      <c r="C10" s="23"/>
      <c r="D10" s="10" t="s">
        <v>246</v>
      </c>
      <c r="E10" s="10">
        <v>12</v>
      </c>
    </row>
    <row r="11" spans="1:5" ht="15.75" customHeight="1">
      <c r="A11" s="21"/>
      <c r="B11" s="22"/>
      <c r="C11" s="23"/>
      <c r="D11" s="10" t="s">
        <v>246</v>
      </c>
      <c r="E11" s="10">
        <v>15</v>
      </c>
    </row>
    <row r="12" spans="1:5" ht="15.75" customHeight="1">
      <c r="A12" s="21"/>
      <c r="B12" s="22"/>
      <c r="C12" s="23"/>
      <c r="D12" s="10" t="s">
        <v>246</v>
      </c>
      <c r="E12" s="10">
        <v>17</v>
      </c>
    </row>
    <row r="13" spans="1:5" ht="15.75" customHeight="1">
      <c r="A13" s="21"/>
      <c r="B13" s="22"/>
      <c r="C13" s="23"/>
      <c r="D13" s="10" t="s">
        <v>246</v>
      </c>
      <c r="E13" s="10">
        <v>18</v>
      </c>
    </row>
    <row r="14" spans="1:5" ht="15.75" customHeight="1">
      <c r="A14" s="21"/>
      <c r="B14" s="22"/>
      <c r="C14" s="23"/>
      <c r="D14" s="10" t="s">
        <v>246</v>
      </c>
      <c r="E14" s="10">
        <v>29</v>
      </c>
    </row>
    <row r="15" spans="1:5" ht="15.75" customHeight="1">
      <c r="A15" s="21"/>
      <c r="B15" s="22"/>
      <c r="C15" s="23"/>
      <c r="D15" s="10" t="s">
        <v>246</v>
      </c>
      <c r="E15" s="10">
        <v>32</v>
      </c>
    </row>
    <row r="16" spans="1:5" ht="15.75" customHeight="1">
      <c r="A16" s="21"/>
      <c r="B16" s="22"/>
      <c r="C16" s="23"/>
      <c r="D16" s="10" t="s">
        <v>246</v>
      </c>
      <c r="E16" s="10">
        <v>34</v>
      </c>
    </row>
    <row r="17" spans="1:5" ht="15.75" customHeight="1">
      <c r="A17" s="21"/>
      <c r="B17" s="22"/>
      <c r="C17" s="23"/>
      <c r="D17" s="10" t="s">
        <v>246</v>
      </c>
      <c r="E17" s="10">
        <v>35</v>
      </c>
    </row>
    <row r="18" spans="1:5" ht="15.75" customHeight="1">
      <c r="A18" s="21"/>
      <c r="B18" s="22"/>
      <c r="C18" s="23"/>
      <c r="D18" s="10" t="s">
        <v>246</v>
      </c>
      <c r="E18" s="10">
        <v>37</v>
      </c>
    </row>
    <row r="19" spans="1:5" ht="15.75" customHeight="1">
      <c r="A19" s="21"/>
      <c r="B19" s="22"/>
      <c r="C19" s="23"/>
      <c r="D19" s="10" t="s">
        <v>246</v>
      </c>
      <c r="E19" s="10">
        <v>38</v>
      </c>
    </row>
    <row r="20" spans="1:5" ht="15.75" customHeight="1">
      <c r="A20" s="24"/>
      <c r="B20" s="25"/>
      <c r="C20" s="26"/>
      <c r="D20" s="10" t="s">
        <v>246</v>
      </c>
      <c r="E20" s="10">
        <v>39</v>
      </c>
    </row>
    <row r="21" spans="1:5" ht="15.75" customHeight="1">
      <c r="D21" s="10" t="s">
        <v>246</v>
      </c>
      <c r="E21" s="10">
        <v>41</v>
      </c>
    </row>
    <row r="22" spans="1:5" ht="15.75" customHeight="1">
      <c r="D22" s="10" t="s">
        <v>246</v>
      </c>
      <c r="E22" s="10">
        <v>44</v>
      </c>
    </row>
    <row r="23" spans="1:5" ht="15.75" customHeight="1">
      <c r="D23" s="10" t="s">
        <v>246</v>
      </c>
      <c r="E23" s="10">
        <v>45</v>
      </c>
    </row>
    <row r="24" spans="1:5" ht="15.75" customHeight="1">
      <c r="D24" s="10" t="s">
        <v>246</v>
      </c>
      <c r="E24" s="10">
        <v>47</v>
      </c>
    </row>
    <row r="25" spans="1:5" ht="15.75" customHeight="1">
      <c r="D25" s="10" t="s">
        <v>246</v>
      </c>
      <c r="E25" s="10">
        <v>49</v>
      </c>
    </row>
    <row r="26" spans="1:5" ht="15.75" customHeight="1">
      <c r="D26" s="10" t="s">
        <v>246</v>
      </c>
      <c r="E26" s="10">
        <v>50</v>
      </c>
    </row>
    <row r="27" spans="1:5" ht="15.75" customHeight="1">
      <c r="D27" s="10" t="s">
        <v>246</v>
      </c>
      <c r="E27" s="10">
        <v>51</v>
      </c>
    </row>
    <row r="28" spans="1:5" ht="15.75" customHeight="1">
      <c r="D28" s="10" t="s">
        <v>246</v>
      </c>
      <c r="E28" s="10">
        <v>52</v>
      </c>
    </row>
    <row r="29" spans="1:5" ht="15.75" customHeight="1">
      <c r="D29" s="10" t="s">
        <v>252</v>
      </c>
      <c r="E29" s="10">
        <v>1</v>
      </c>
    </row>
    <row r="30" spans="1:5" ht="15.75" customHeight="1">
      <c r="D30" s="10" t="s">
        <v>252</v>
      </c>
      <c r="E30" s="10">
        <v>5</v>
      </c>
    </row>
    <row r="31" spans="1:5" ht="15.75" customHeight="1">
      <c r="D31" s="10" t="s">
        <v>252</v>
      </c>
      <c r="E31" s="10">
        <v>42</v>
      </c>
    </row>
    <row r="32" spans="1:5" ht="15.75" customHeight="1">
      <c r="D32" s="10" t="s">
        <v>252</v>
      </c>
      <c r="E32" s="10">
        <v>50</v>
      </c>
    </row>
    <row r="33" spans="4:5" ht="15.75" customHeight="1">
      <c r="D33" s="10" t="s">
        <v>252</v>
      </c>
      <c r="E33" s="10">
        <v>53</v>
      </c>
    </row>
    <row r="34" spans="4:5" ht="15.75" customHeight="1">
      <c r="D34" s="10" t="s">
        <v>247</v>
      </c>
      <c r="E34" s="10">
        <v>1</v>
      </c>
    </row>
    <row r="35" spans="4:5" ht="15.75" customHeight="1">
      <c r="D35" s="10" t="s">
        <v>247</v>
      </c>
      <c r="E35" s="10">
        <v>12</v>
      </c>
    </row>
    <row r="36" spans="4:5" ht="15.75" customHeight="1">
      <c r="D36" s="10" t="s">
        <v>247</v>
      </c>
      <c r="E36" s="10">
        <v>14</v>
      </c>
    </row>
    <row r="37" spans="4:5" ht="15.75" customHeight="1">
      <c r="D37" s="10" t="s">
        <v>247</v>
      </c>
      <c r="E37" s="10">
        <v>18</v>
      </c>
    </row>
    <row r="38" spans="4:5" ht="15.75" customHeight="1">
      <c r="D38" s="10" t="s">
        <v>247</v>
      </c>
      <c r="E38" s="10">
        <v>23</v>
      </c>
    </row>
    <row r="39" spans="4:5" ht="15.75" customHeight="1">
      <c r="D39" s="10" t="s">
        <v>247</v>
      </c>
      <c r="E39" s="10">
        <v>24</v>
      </c>
    </row>
    <row r="40" spans="4:5" ht="15.75" customHeight="1">
      <c r="D40" s="10" t="s">
        <v>247</v>
      </c>
      <c r="E40" s="10">
        <v>40</v>
      </c>
    </row>
    <row r="41" spans="4:5" ht="15.75" customHeight="1">
      <c r="D41" s="10" t="s">
        <v>247</v>
      </c>
      <c r="E41" s="10">
        <v>48</v>
      </c>
    </row>
    <row r="42" spans="4:5" ht="15.75" customHeight="1">
      <c r="D42" s="10" t="s">
        <v>247</v>
      </c>
      <c r="E42" s="10">
        <v>50</v>
      </c>
    </row>
    <row r="43" spans="4:5" ht="15.75" customHeight="1">
      <c r="D43" s="10" t="s">
        <v>253</v>
      </c>
      <c r="E43" s="10">
        <v>6</v>
      </c>
    </row>
    <row r="44" spans="4:5" ht="15.75" customHeight="1">
      <c r="D44" s="10" t="s">
        <v>253</v>
      </c>
      <c r="E44" s="10">
        <v>12</v>
      </c>
    </row>
    <row r="45" spans="4:5" ht="15.75" customHeight="1">
      <c r="D45" s="10" t="s">
        <v>253</v>
      </c>
      <c r="E45" s="10">
        <v>16</v>
      </c>
    </row>
    <row r="46" spans="4:5" ht="15.75" customHeight="1">
      <c r="D46" s="10" t="s">
        <v>253</v>
      </c>
      <c r="E46" s="10">
        <v>26</v>
      </c>
    </row>
    <row r="47" spans="4:5" ht="15.75" customHeight="1">
      <c r="D47" s="10" t="s">
        <v>253</v>
      </c>
      <c r="E47" s="10">
        <v>37</v>
      </c>
    </row>
    <row r="48" spans="4:5" ht="15.75" customHeight="1">
      <c r="D48" s="10" t="s">
        <v>253</v>
      </c>
      <c r="E48" s="10">
        <v>41</v>
      </c>
    </row>
    <row r="49" spans="4:5" ht="15.75" customHeight="1">
      <c r="D49" s="10" t="s">
        <v>253</v>
      </c>
      <c r="E49" s="10">
        <v>43</v>
      </c>
    </row>
    <row r="50" spans="4:5" ht="15.75" customHeight="1">
      <c r="D50" s="10" t="s">
        <v>248</v>
      </c>
      <c r="E50" s="10">
        <v>16</v>
      </c>
    </row>
    <row r="51" spans="4:5" ht="15.75" customHeight="1">
      <c r="D51" s="10" t="s">
        <v>248</v>
      </c>
      <c r="E51" s="10">
        <v>17</v>
      </c>
    </row>
    <row r="52" spans="4:5" ht="15.75" customHeight="1">
      <c r="D52" s="10" t="s">
        <v>248</v>
      </c>
      <c r="E52" s="10">
        <v>18</v>
      </c>
    </row>
    <row r="53" spans="4:5" ht="15.75" customHeight="1">
      <c r="D53" s="10" t="s">
        <v>248</v>
      </c>
      <c r="E53" s="10">
        <v>19</v>
      </c>
    </row>
    <row r="54" spans="4:5" ht="15.75" customHeight="1">
      <c r="D54" s="10" t="s">
        <v>248</v>
      </c>
      <c r="E54" s="10">
        <v>20</v>
      </c>
    </row>
    <row r="55" spans="4:5" ht="15.75" customHeight="1">
      <c r="D55" s="10" t="s">
        <v>248</v>
      </c>
      <c r="E55" s="10">
        <v>21</v>
      </c>
    </row>
    <row r="56" spans="4:5" ht="15.75" customHeight="1">
      <c r="D56" s="10" t="s">
        <v>248</v>
      </c>
      <c r="E56" s="10">
        <v>25</v>
      </c>
    </row>
    <row r="57" spans="4:5" ht="15.75" customHeight="1">
      <c r="D57" s="10" t="s">
        <v>248</v>
      </c>
      <c r="E57" s="10">
        <v>27</v>
      </c>
    </row>
    <row r="58" spans="4:5" ht="15.75" customHeight="1">
      <c r="D58" s="10" t="s">
        <v>248</v>
      </c>
      <c r="E58" s="10">
        <v>32</v>
      </c>
    </row>
    <row r="59" spans="4:5" ht="15.75" customHeight="1">
      <c r="D59" s="10" t="s">
        <v>248</v>
      </c>
      <c r="E59" s="10">
        <v>35</v>
      </c>
    </row>
    <row r="60" spans="4:5" ht="15.75" customHeight="1">
      <c r="D60" s="10" t="s">
        <v>248</v>
      </c>
      <c r="E60" s="10">
        <v>36</v>
      </c>
    </row>
    <row r="61" spans="4:5" ht="15.75" customHeight="1">
      <c r="D61" s="10" t="s">
        <v>248</v>
      </c>
      <c r="E61" s="10">
        <v>41</v>
      </c>
    </row>
    <row r="62" spans="4:5" ht="15.75" customHeight="1">
      <c r="D62" s="10" t="s">
        <v>248</v>
      </c>
      <c r="E62" s="10">
        <v>47</v>
      </c>
    </row>
    <row r="63" spans="4:5" ht="15.75" customHeight="1">
      <c r="D63" s="10" t="s">
        <v>248</v>
      </c>
      <c r="E63" s="10">
        <v>48</v>
      </c>
    </row>
    <row r="64" spans="4:5" ht="15.75" customHeight="1">
      <c r="D64" s="10" t="s">
        <v>248</v>
      </c>
      <c r="E64" s="10">
        <v>49</v>
      </c>
    </row>
    <row r="65" spans="4:5" ht="15.75" customHeight="1">
      <c r="D65" s="10" t="s">
        <v>248</v>
      </c>
      <c r="E65" s="10">
        <v>50</v>
      </c>
    </row>
    <row r="66" spans="4:5" ht="15.75" customHeight="1">
      <c r="D66" s="10" t="s">
        <v>249</v>
      </c>
      <c r="E66" s="10">
        <v>4</v>
      </c>
    </row>
    <row r="67" spans="4:5" ht="15.75" customHeight="1">
      <c r="D67" s="10" t="s">
        <v>249</v>
      </c>
      <c r="E67" s="10">
        <v>5</v>
      </c>
    </row>
    <row r="68" spans="4:5" ht="15.75" customHeight="1">
      <c r="D68" s="10" t="s">
        <v>249</v>
      </c>
      <c r="E68" s="10">
        <v>10</v>
      </c>
    </row>
    <row r="69" spans="4:5" ht="15.75" customHeight="1">
      <c r="D69" s="10" t="s">
        <v>249</v>
      </c>
      <c r="E69" s="10">
        <v>14</v>
      </c>
    </row>
    <row r="70" spans="4:5" ht="15.75" customHeight="1">
      <c r="D70" s="10" t="s">
        <v>249</v>
      </c>
      <c r="E70" s="10">
        <v>20</v>
      </c>
    </row>
    <row r="71" spans="4:5" ht="15.75" customHeight="1">
      <c r="D71" s="10" t="s">
        <v>249</v>
      </c>
      <c r="E71" s="10">
        <v>23</v>
      </c>
    </row>
    <row r="72" spans="4:5" ht="15.75" customHeight="1">
      <c r="D72" s="10" t="s">
        <v>249</v>
      </c>
      <c r="E72" s="10">
        <v>24</v>
      </c>
    </row>
    <row r="73" spans="4:5" ht="15.75" customHeight="1">
      <c r="D73" s="10" t="s">
        <v>249</v>
      </c>
      <c r="E73" s="10">
        <v>25</v>
      </c>
    </row>
    <row r="74" spans="4:5" ht="15.75" customHeight="1">
      <c r="D74" s="10" t="s">
        <v>249</v>
      </c>
      <c r="E74" s="10">
        <v>39</v>
      </c>
    </row>
    <row r="75" spans="4:5" ht="15.75" customHeight="1">
      <c r="D75" s="10" t="s">
        <v>249</v>
      </c>
      <c r="E75" s="10">
        <v>41</v>
      </c>
    </row>
    <row r="76" spans="4:5" ht="15.75" customHeight="1">
      <c r="D76" s="10" t="s">
        <v>249</v>
      </c>
      <c r="E76" s="10">
        <v>43</v>
      </c>
    </row>
    <row r="77" spans="4:5" ht="15.75" customHeight="1">
      <c r="D77" s="10" t="s">
        <v>249</v>
      </c>
      <c r="E77" s="10">
        <v>52</v>
      </c>
    </row>
    <row r="78" spans="4:5" ht="15.75" customHeight="1">
      <c r="D78" s="10" t="s">
        <v>250</v>
      </c>
      <c r="E78" s="10">
        <v>16</v>
      </c>
    </row>
    <row r="79" spans="4:5" ht="15.75" customHeight="1">
      <c r="D79" s="10" t="s">
        <v>250</v>
      </c>
      <c r="E79" s="10">
        <v>18</v>
      </c>
    </row>
    <row r="80" spans="4:5" ht="15.75" customHeight="1">
      <c r="D80" s="10" t="s">
        <v>250</v>
      </c>
      <c r="E80" s="10">
        <v>23</v>
      </c>
    </row>
    <row r="81" spans="4:5" ht="15.75" customHeight="1">
      <c r="D81" s="10" t="s">
        <v>250</v>
      </c>
      <c r="E81" s="10">
        <v>28</v>
      </c>
    </row>
    <row r="82" spans="4:5" ht="15.75" customHeight="1">
      <c r="D82" s="10" t="s">
        <v>250</v>
      </c>
      <c r="E82" s="10">
        <v>36</v>
      </c>
    </row>
    <row r="83" spans="4:5" ht="15.75" customHeight="1">
      <c r="D83" s="10" t="s">
        <v>250</v>
      </c>
      <c r="E83" s="10">
        <v>44</v>
      </c>
    </row>
    <row r="84" spans="4:5" ht="15.75" customHeight="1">
      <c r="D84" s="10" t="s">
        <v>250</v>
      </c>
      <c r="E84" s="10">
        <v>49</v>
      </c>
    </row>
    <row r="85" spans="4:5" ht="15.75" customHeight="1">
      <c r="D85" s="10" t="s">
        <v>250</v>
      </c>
      <c r="E85" s="10">
        <v>53</v>
      </c>
    </row>
    <row r="86" spans="4:5" ht="15.75" customHeight="1">
      <c r="D86" s="10" t="s">
        <v>254</v>
      </c>
      <c r="E86" s="10">
        <v>4</v>
      </c>
    </row>
    <row r="87" spans="4:5" ht="15.75" customHeight="1">
      <c r="D87" s="10" t="s">
        <v>254</v>
      </c>
      <c r="E87" s="10">
        <v>5</v>
      </c>
    </row>
    <row r="88" spans="4:5" ht="15.75" customHeight="1">
      <c r="D88" s="10" t="s">
        <v>254</v>
      </c>
      <c r="E88" s="10">
        <v>11</v>
      </c>
    </row>
    <row r="89" spans="4:5" ht="15.75" customHeight="1">
      <c r="D89" s="10" t="s">
        <v>254</v>
      </c>
      <c r="E89" s="10">
        <v>24</v>
      </c>
    </row>
    <row r="90" spans="4:5" ht="15.75" customHeight="1">
      <c r="D90" s="10" t="s">
        <v>254</v>
      </c>
      <c r="E90" s="10">
        <v>50</v>
      </c>
    </row>
    <row r="91" spans="4:5" ht="15.75" customHeight="1">
      <c r="D91" s="10" t="s">
        <v>254</v>
      </c>
      <c r="E91" s="10">
        <v>52</v>
      </c>
    </row>
    <row r="92" spans="4:5" ht="15.75" customHeight="1"/>
    <row r="93" spans="4:5" ht="15.75" customHeight="1"/>
    <row r="94" spans="4:5" ht="15.75" customHeight="1"/>
    <row r="95" spans="4:5" ht="15.75" customHeight="1"/>
    <row r="96" spans="4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22BC-71DB-4A71-BBB1-D0727650BBEC}">
  <dimension ref="A1:K11"/>
  <sheetViews>
    <sheetView topLeftCell="D1" workbookViewId="0">
      <selection activeCell="J1" sqref="J1"/>
    </sheetView>
  </sheetViews>
  <sheetFormatPr defaultColWidth="10.33203125" defaultRowHeight="15.5"/>
  <cols>
    <col min="1" max="1" width="11.33203125" bestFit="1" customWidth="1"/>
    <col min="2" max="2" width="9.83203125" bestFit="1" customWidth="1"/>
    <col min="3" max="3" width="9.6640625" bestFit="1" customWidth="1"/>
    <col min="4" max="4" width="9.75" bestFit="1" customWidth="1"/>
    <col min="5" max="5" width="23" bestFit="1" customWidth="1"/>
    <col min="6" max="6" width="7.9140625" bestFit="1" customWidth="1"/>
    <col min="7" max="7" width="65.4140625" bestFit="1" customWidth="1"/>
    <col min="8" max="8" width="13.58203125" bestFit="1" customWidth="1"/>
    <col min="9" max="9" width="11.83203125" bestFit="1" customWidth="1"/>
    <col min="10" max="10" width="7.6640625" bestFit="1" customWidth="1"/>
    <col min="11" max="11" width="9.83203125" bestFit="1" customWidth="1"/>
  </cols>
  <sheetData>
    <row r="1" spans="1:11" ht="35">
      <c r="A1" s="1" t="s">
        <v>358</v>
      </c>
      <c r="B1" s="1" t="s">
        <v>359</v>
      </c>
      <c r="C1" s="1" t="s">
        <v>360</v>
      </c>
      <c r="D1" s="1" t="s">
        <v>357</v>
      </c>
      <c r="E1" s="1" t="s">
        <v>361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</row>
    <row r="2" spans="1:11" ht="17.5">
      <c r="A2" s="2" t="s">
        <v>247</v>
      </c>
      <c r="B2" s="2" t="s">
        <v>295</v>
      </c>
      <c r="C2" s="2" t="s">
        <v>296</v>
      </c>
      <c r="D2" s="2">
        <v>1234</v>
      </c>
      <c r="E2" s="2" t="s">
        <v>297</v>
      </c>
      <c r="F2" s="13" t="s">
        <v>298</v>
      </c>
      <c r="G2" s="2" t="s">
        <v>299</v>
      </c>
      <c r="H2" s="2" t="s">
        <v>300</v>
      </c>
      <c r="I2" s="14">
        <v>32008</v>
      </c>
      <c r="J2" s="2" t="s">
        <v>301</v>
      </c>
      <c r="K2" s="2" t="s">
        <v>302</v>
      </c>
    </row>
    <row r="3" spans="1:11" ht="17.5">
      <c r="A3" s="2" t="s">
        <v>246</v>
      </c>
      <c r="B3" s="2" t="s">
        <v>303</v>
      </c>
      <c r="C3" s="2" t="s">
        <v>303</v>
      </c>
      <c r="D3" s="2">
        <v>1234</v>
      </c>
      <c r="E3" s="2" t="s">
        <v>307</v>
      </c>
      <c r="F3" s="13" t="s">
        <v>305</v>
      </c>
      <c r="G3" s="35" t="s">
        <v>362</v>
      </c>
      <c r="H3" s="2" t="s">
        <v>304</v>
      </c>
      <c r="I3" s="14">
        <v>36839</v>
      </c>
      <c r="J3" s="2" t="s">
        <v>301</v>
      </c>
      <c r="K3" s="2" t="s">
        <v>302</v>
      </c>
    </row>
    <row r="4" spans="1:11" ht="17.5">
      <c r="A4" s="2" t="s">
        <v>253</v>
      </c>
      <c r="B4" s="2" t="s">
        <v>308</v>
      </c>
      <c r="C4" s="2" t="s">
        <v>308</v>
      </c>
      <c r="D4" s="2">
        <v>1234</v>
      </c>
      <c r="E4" s="2" t="s">
        <v>312</v>
      </c>
      <c r="F4" s="13" t="s">
        <v>310</v>
      </c>
      <c r="G4" s="2" t="s">
        <v>311</v>
      </c>
      <c r="H4" s="2" t="s">
        <v>309</v>
      </c>
      <c r="I4" s="14">
        <v>37020</v>
      </c>
      <c r="J4" s="2" t="s">
        <v>302</v>
      </c>
      <c r="K4" s="2" t="s">
        <v>302</v>
      </c>
    </row>
    <row r="5" spans="1:11" ht="17.5">
      <c r="A5" s="2" t="s">
        <v>254</v>
      </c>
      <c r="B5" s="2" t="s">
        <v>313</v>
      </c>
      <c r="C5" s="2" t="s">
        <v>313</v>
      </c>
      <c r="D5" s="2">
        <v>1234</v>
      </c>
      <c r="E5" s="2" t="s">
        <v>317</v>
      </c>
      <c r="F5" s="13" t="s">
        <v>315</v>
      </c>
      <c r="G5" s="2" t="s">
        <v>316</v>
      </c>
      <c r="H5" s="2" t="s">
        <v>314</v>
      </c>
      <c r="I5" s="14">
        <v>37354</v>
      </c>
      <c r="J5" s="2" t="s">
        <v>301</v>
      </c>
      <c r="K5" s="2" t="s">
        <v>302</v>
      </c>
    </row>
    <row r="6" spans="1:11" ht="17.5">
      <c r="A6" s="2" t="s">
        <v>322</v>
      </c>
      <c r="B6" s="2" t="s">
        <v>318</v>
      </c>
      <c r="C6" s="2" t="s">
        <v>318</v>
      </c>
      <c r="D6" s="2">
        <v>1234</v>
      </c>
      <c r="E6" s="2" t="s">
        <v>323</v>
      </c>
      <c r="F6" s="13" t="s">
        <v>320</v>
      </c>
      <c r="G6" s="2" t="s">
        <v>321</v>
      </c>
      <c r="H6" s="2" t="s">
        <v>319</v>
      </c>
      <c r="I6" s="14">
        <v>37747</v>
      </c>
      <c r="J6" s="2" t="s">
        <v>302</v>
      </c>
      <c r="K6" s="2" t="s">
        <v>302</v>
      </c>
    </row>
    <row r="7" spans="1:11" ht="17.5">
      <c r="A7" s="2" t="s">
        <v>252</v>
      </c>
      <c r="B7" s="2" t="s">
        <v>324</v>
      </c>
      <c r="C7" s="2" t="s">
        <v>324</v>
      </c>
      <c r="D7" s="2">
        <v>1234</v>
      </c>
      <c r="E7" s="2" t="s">
        <v>328</v>
      </c>
      <c r="F7" s="13" t="s">
        <v>326</v>
      </c>
      <c r="G7" s="2" t="s">
        <v>327</v>
      </c>
      <c r="H7" s="2" t="s">
        <v>325</v>
      </c>
      <c r="I7" s="14">
        <v>38147</v>
      </c>
      <c r="J7" s="2" t="s">
        <v>301</v>
      </c>
      <c r="K7" s="2" t="s">
        <v>329</v>
      </c>
    </row>
    <row r="8" spans="1:11" ht="17.5">
      <c r="A8" s="2" t="s">
        <v>248</v>
      </c>
      <c r="B8" s="2" t="s">
        <v>330</v>
      </c>
      <c r="C8" s="2" t="s">
        <v>330</v>
      </c>
      <c r="D8" s="2">
        <v>1234</v>
      </c>
      <c r="E8" s="2" t="s">
        <v>334</v>
      </c>
      <c r="F8" s="13" t="s">
        <v>332</v>
      </c>
      <c r="G8" s="2" t="s">
        <v>333</v>
      </c>
      <c r="H8" s="2" t="s">
        <v>331</v>
      </c>
      <c r="I8" s="14">
        <v>38541</v>
      </c>
      <c r="J8" s="2" t="s">
        <v>302</v>
      </c>
      <c r="K8" s="2" t="s">
        <v>329</v>
      </c>
    </row>
    <row r="9" spans="1:11" ht="17.5">
      <c r="A9" s="2" t="s">
        <v>249</v>
      </c>
      <c r="B9" s="2" t="s">
        <v>335</v>
      </c>
      <c r="C9" s="2" t="s">
        <v>335</v>
      </c>
      <c r="D9" s="2">
        <v>1234</v>
      </c>
      <c r="E9" s="2" t="s">
        <v>339</v>
      </c>
      <c r="F9" s="13" t="s">
        <v>337</v>
      </c>
      <c r="G9" s="2" t="s">
        <v>338</v>
      </c>
      <c r="H9" s="2" t="s">
        <v>336</v>
      </c>
      <c r="I9" s="14">
        <v>38938</v>
      </c>
      <c r="J9" s="2" t="s">
        <v>301</v>
      </c>
      <c r="K9" s="2" t="s">
        <v>329</v>
      </c>
    </row>
    <row r="10" spans="1:11" ht="17.5">
      <c r="A10" s="2" t="s">
        <v>250</v>
      </c>
      <c r="B10" s="2" t="s">
        <v>340</v>
      </c>
      <c r="C10" s="2" t="s">
        <v>340</v>
      </c>
      <c r="D10" s="2">
        <v>1234</v>
      </c>
      <c r="E10" s="2" t="s">
        <v>344</v>
      </c>
      <c r="F10" s="13" t="s">
        <v>342</v>
      </c>
      <c r="G10" s="2" t="s">
        <v>343</v>
      </c>
      <c r="H10" s="2" t="s">
        <v>341</v>
      </c>
      <c r="I10" s="14">
        <v>39335</v>
      </c>
      <c r="J10" s="2" t="s">
        <v>301</v>
      </c>
      <c r="K10" s="2" t="s">
        <v>329</v>
      </c>
    </row>
    <row r="11" spans="1:11" ht="17.5">
      <c r="A11" s="2" t="s">
        <v>349</v>
      </c>
      <c r="B11" s="2" t="s">
        <v>345</v>
      </c>
      <c r="C11" s="2" t="s">
        <v>345</v>
      </c>
      <c r="D11" s="2">
        <v>1234</v>
      </c>
      <c r="E11" s="2" t="s">
        <v>350</v>
      </c>
      <c r="F11" s="13" t="s">
        <v>347</v>
      </c>
      <c r="G11" s="2" t="s">
        <v>348</v>
      </c>
      <c r="H11" s="2" t="s">
        <v>346</v>
      </c>
      <c r="I11" s="14">
        <v>39470</v>
      </c>
      <c r="J11" s="2" t="s">
        <v>302</v>
      </c>
      <c r="K11" s="2" t="s">
        <v>329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966"/>
  <sheetViews>
    <sheetView workbookViewId="0">
      <selection activeCell="G15" sqref="G15"/>
    </sheetView>
  </sheetViews>
  <sheetFormatPr defaultColWidth="11.25" defaultRowHeight="15" customHeight="1"/>
  <cols>
    <col min="1" max="1" width="11.33203125" bestFit="1" customWidth="1"/>
    <col min="2" max="2" width="7.1640625" bestFit="1" customWidth="1"/>
    <col min="3" max="3" width="9.1640625" bestFit="1" customWidth="1"/>
    <col min="4" max="4" width="5.1640625" bestFit="1" customWidth="1"/>
    <col min="5" max="5" width="23" bestFit="1" customWidth="1"/>
    <col min="6" max="6" width="6.75" bestFit="1" customWidth="1"/>
    <col min="7" max="7" width="65.4140625" bestFit="1" customWidth="1"/>
    <col min="8" max="8" width="13.58203125" bestFit="1" customWidth="1"/>
    <col min="9" max="9" width="11.83203125" bestFit="1" customWidth="1"/>
    <col min="10" max="10" width="3.9140625" bestFit="1" customWidth="1"/>
    <col min="11" max="11" width="5.33203125" bestFit="1" customWidth="1"/>
    <col min="12" max="12" width="3.9140625" customWidth="1"/>
    <col min="13" max="13" width="7.9140625" bestFit="1" customWidth="1"/>
    <col min="14" max="14" width="7.1640625" bestFit="1" customWidth="1"/>
    <col min="15" max="15" width="13.58203125" bestFit="1" customWidth="1"/>
    <col min="16" max="16" width="6.75" bestFit="1" customWidth="1"/>
    <col min="17" max="17" width="65.4140625" bestFit="1" customWidth="1"/>
    <col min="18" max="18" width="9.4140625" bestFit="1" customWidth="1"/>
    <col min="19" max="19" width="13" customWidth="1"/>
    <col min="20" max="20" width="98.9140625" bestFit="1" customWidth="1"/>
    <col min="21" max="21" width="11.1640625" bestFit="1" customWidth="1"/>
    <col min="22" max="22" width="11" bestFit="1" customWidth="1"/>
    <col min="23" max="23" width="7.08203125" customWidth="1"/>
    <col min="24" max="24" width="9.4140625" bestFit="1" customWidth="1"/>
    <col min="25" max="25" width="6.58203125" customWidth="1"/>
    <col min="26" max="26" width="106.08203125" bestFit="1" customWidth="1"/>
    <col min="27" max="27" width="7.9140625" bestFit="1" customWidth="1"/>
    <col min="28" max="28" width="9.4140625" bestFit="1" customWidth="1"/>
    <col min="29" max="29" width="7.25" bestFit="1" customWidth="1"/>
    <col min="30" max="30" width="7.6640625" customWidth="1"/>
    <col min="31" max="31" width="7.08203125" customWidth="1"/>
    <col min="32" max="32" width="9.4140625" bestFit="1" customWidth="1"/>
    <col min="33" max="33" width="23.25" customWidth="1"/>
    <col min="34" max="34" width="3.5" bestFit="1" customWidth="1"/>
    <col min="35" max="35" width="12.33203125" bestFit="1" customWidth="1"/>
    <col min="36" max="36" width="10.6640625" bestFit="1" customWidth="1"/>
    <col min="37" max="37" width="6.33203125" bestFit="1" customWidth="1"/>
    <col min="38" max="38" width="6.1640625" bestFit="1" customWidth="1"/>
    <col min="39" max="39" width="8.58203125" bestFit="1" customWidth="1"/>
    <col min="40" max="40" width="9.9140625" bestFit="1" customWidth="1"/>
    <col min="41" max="41" width="10.58203125" customWidth="1"/>
    <col min="42" max="42" width="106.75" bestFit="1" customWidth="1"/>
    <col min="43" max="43" width="4.58203125" bestFit="1" customWidth="1"/>
    <col min="44" max="44" width="7.1640625" bestFit="1" customWidth="1"/>
    <col min="45" max="45" width="3.33203125" bestFit="1" customWidth="1"/>
    <col min="46" max="46" width="4.9140625" bestFit="1" customWidth="1"/>
    <col min="47" max="47" width="4.33203125" bestFit="1" customWidth="1"/>
    <col min="48" max="48" width="9.4140625" bestFit="1" customWidth="1"/>
    <col min="49" max="49" width="5.75" customWidth="1"/>
    <col min="50" max="50" width="6.6640625" customWidth="1"/>
    <col min="51" max="51" width="66.4140625" bestFit="1" customWidth="1"/>
    <col min="52" max="53" width="9.4140625" bestFit="1" customWidth="1"/>
    <col min="54" max="55" width="7.4140625" bestFit="1" customWidth="1"/>
    <col min="56" max="56" width="38.08203125" bestFit="1" customWidth="1"/>
    <col min="57" max="57" width="9.4140625" bestFit="1" customWidth="1"/>
  </cols>
  <sheetData>
    <row r="1" spans="1:57" ht="15.75" customHeight="1">
      <c r="A1" s="1" t="s">
        <v>251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M1" s="1" t="s">
        <v>265</v>
      </c>
      <c r="N1" s="1" t="s">
        <v>266</v>
      </c>
      <c r="O1" s="1" t="s">
        <v>267</v>
      </c>
      <c r="P1" s="1" t="s">
        <v>268</v>
      </c>
      <c r="Q1" s="1" t="s">
        <v>269</v>
      </c>
      <c r="R1" s="1" t="s">
        <v>251</v>
      </c>
      <c r="S1" s="1"/>
      <c r="T1" s="1" t="s">
        <v>270</v>
      </c>
      <c r="U1" s="1" t="s">
        <v>271</v>
      </c>
      <c r="V1" s="1" t="s">
        <v>272</v>
      </c>
      <c r="W1" s="1" t="s">
        <v>8</v>
      </c>
      <c r="X1" s="1" t="s">
        <v>251</v>
      </c>
      <c r="Y1" s="1"/>
      <c r="Z1" s="1" t="s">
        <v>273</v>
      </c>
      <c r="AA1" s="1" t="s">
        <v>274</v>
      </c>
      <c r="AB1" s="1" t="s">
        <v>275</v>
      </c>
      <c r="AC1" s="1" t="s">
        <v>276</v>
      </c>
      <c r="AD1" s="1" t="s">
        <v>277</v>
      </c>
      <c r="AE1" s="1" t="s">
        <v>8</v>
      </c>
      <c r="AF1" s="1" t="s">
        <v>251</v>
      </c>
      <c r="AG1" s="1"/>
      <c r="AH1" s="11"/>
      <c r="AI1" s="1" t="s">
        <v>278</v>
      </c>
      <c r="AJ1" s="12" t="s">
        <v>279</v>
      </c>
      <c r="AK1" s="1" t="s">
        <v>280</v>
      </c>
      <c r="AL1" s="1" t="s">
        <v>281</v>
      </c>
      <c r="AM1" s="1" t="s">
        <v>8</v>
      </c>
      <c r="AN1" s="1" t="s">
        <v>282</v>
      </c>
      <c r="AO1" s="1"/>
      <c r="AP1" s="1" t="s">
        <v>283</v>
      </c>
      <c r="AQ1" s="1" t="s">
        <v>284</v>
      </c>
      <c r="AR1" s="1" t="s">
        <v>285</v>
      </c>
      <c r="AS1" s="1" t="s">
        <v>286</v>
      </c>
      <c r="AT1" s="1" t="s">
        <v>287</v>
      </c>
      <c r="AU1" s="1" t="s">
        <v>288</v>
      </c>
      <c r="AV1" s="1" t="s">
        <v>289</v>
      </c>
      <c r="AY1" s="1" t="s">
        <v>290</v>
      </c>
      <c r="AZ1" s="1" t="s">
        <v>291</v>
      </c>
      <c r="BA1" s="1" t="s">
        <v>292</v>
      </c>
      <c r="BB1" s="1" t="s">
        <v>293</v>
      </c>
      <c r="BC1" s="1" t="s">
        <v>245</v>
      </c>
      <c r="BD1" s="1" t="s">
        <v>294</v>
      </c>
      <c r="BE1" s="2" t="s">
        <v>244</v>
      </c>
    </row>
    <row r="2" spans="1:57" ht="15.75" customHeight="1">
      <c r="A2" s="2" t="s">
        <v>247</v>
      </c>
      <c r="B2" s="2" t="s">
        <v>295</v>
      </c>
      <c r="C2" s="2" t="s">
        <v>296</v>
      </c>
      <c r="D2" s="2">
        <v>1234</v>
      </c>
      <c r="E2" s="2" t="s">
        <v>297</v>
      </c>
      <c r="F2" s="13" t="s">
        <v>298</v>
      </c>
      <c r="G2" s="2" t="s">
        <v>299</v>
      </c>
      <c r="H2" s="2" t="s">
        <v>300</v>
      </c>
      <c r="I2" s="14">
        <v>32008</v>
      </c>
      <c r="J2" s="2" t="s">
        <v>301</v>
      </c>
      <c r="K2" s="2" t="s">
        <v>302</v>
      </c>
      <c r="M2" s="2">
        <v>1</v>
      </c>
      <c r="N2" s="2" t="s">
        <v>303</v>
      </c>
      <c r="O2" s="2" t="s">
        <v>304</v>
      </c>
      <c r="P2" s="13" t="s">
        <v>305</v>
      </c>
      <c r="Q2" s="2" t="s">
        <v>306</v>
      </c>
      <c r="R2" s="2" t="s">
        <v>247</v>
      </c>
      <c r="T2" s="2">
        <v>1</v>
      </c>
      <c r="W2" s="2">
        <v>40</v>
      </c>
      <c r="X2" s="2" t="s">
        <v>247</v>
      </c>
      <c r="Z2" s="2">
        <v>1</v>
      </c>
      <c r="AA2" s="2">
        <v>1</v>
      </c>
      <c r="AB2" s="5">
        <f>VLOOKUP(AE2,상품리스트!A:E,5,0)*AA2</f>
        <v>4500</v>
      </c>
      <c r="AC2" s="5"/>
      <c r="AD2" s="5"/>
      <c r="AE2" s="2">
        <v>10</v>
      </c>
      <c r="AF2" s="2" t="s">
        <v>252</v>
      </c>
      <c r="AH2" s="15">
        <v>1</v>
      </c>
      <c r="AI2" s="2">
        <v>20230306001</v>
      </c>
      <c r="AJ2" s="16">
        <v>1</v>
      </c>
      <c r="AK2" s="2">
        <v>1</v>
      </c>
      <c r="AL2" s="2">
        <f>VLOOKUP(AM2,상품리스트!A:E,5,0)*AK2</f>
        <v>5670</v>
      </c>
      <c r="AM2" s="2">
        <v>19</v>
      </c>
      <c r="AN2" s="2">
        <v>7</v>
      </c>
      <c r="AP2" s="2">
        <v>1</v>
      </c>
      <c r="AQ2" s="2">
        <v>8</v>
      </c>
      <c r="AR2" s="2">
        <v>47880</v>
      </c>
      <c r="AU2" s="2">
        <v>7</v>
      </c>
      <c r="AV2" s="2" t="s">
        <v>248</v>
      </c>
      <c r="AY2" s="2">
        <v>1</v>
      </c>
      <c r="AZ2" s="2">
        <v>1</v>
      </c>
      <c r="BA2" s="2">
        <v>5670</v>
      </c>
      <c r="BB2" s="2">
        <v>1</v>
      </c>
      <c r="BC2" s="2">
        <v>19</v>
      </c>
      <c r="BD2" s="2" t="s">
        <v>94</v>
      </c>
      <c r="BE2" s="10" t="str">
        <f>VLOOKUP(BB2,AP:AV,7,0)</f>
        <v>user01</v>
      </c>
    </row>
    <row r="3" spans="1:57" ht="15.75" customHeight="1">
      <c r="A3" s="2" t="s">
        <v>246</v>
      </c>
      <c r="B3" s="2" t="s">
        <v>303</v>
      </c>
      <c r="C3" s="2" t="s">
        <v>303</v>
      </c>
      <c r="D3" s="2">
        <v>1234</v>
      </c>
      <c r="E3" s="2" t="s">
        <v>307</v>
      </c>
      <c r="F3" s="13" t="s">
        <v>305</v>
      </c>
      <c r="G3" s="2" t="s">
        <v>306</v>
      </c>
      <c r="H3" s="2" t="s">
        <v>304</v>
      </c>
      <c r="I3" s="14">
        <v>36839</v>
      </c>
      <c r="J3" s="2" t="s">
        <v>301</v>
      </c>
      <c r="K3" s="2" t="s">
        <v>302</v>
      </c>
      <c r="M3" s="2">
        <v>2</v>
      </c>
      <c r="N3" s="2" t="s">
        <v>308</v>
      </c>
      <c r="O3" s="2" t="s">
        <v>309</v>
      </c>
      <c r="P3" s="13" t="s">
        <v>310</v>
      </c>
      <c r="Q3" s="2" t="s">
        <v>311</v>
      </c>
      <c r="R3" s="2" t="s">
        <v>247</v>
      </c>
      <c r="T3" s="2">
        <v>2</v>
      </c>
      <c r="W3" s="2">
        <v>50</v>
      </c>
      <c r="X3" s="2" t="s">
        <v>247</v>
      </c>
      <c r="Z3" s="2">
        <v>2</v>
      </c>
      <c r="AA3" s="2">
        <v>1</v>
      </c>
      <c r="AB3" s="5">
        <f>VLOOKUP(AE3,상품리스트!A:E,5,0)*AA3</f>
        <v>3870</v>
      </c>
      <c r="AC3" s="5"/>
      <c r="AD3" s="5"/>
      <c r="AE3" s="2">
        <v>30</v>
      </c>
      <c r="AF3" s="2" t="s">
        <v>252</v>
      </c>
      <c r="AH3" s="15">
        <v>1</v>
      </c>
      <c r="AI3" s="2">
        <v>20230306001</v>
      </c>
      <c r="AJ3" s="16">
        <v>2</v>
      </c>
      <c r="AK3" s="2">
        <v>2</v>
      </c>
      <c r="AL3" s="2">
        <f>VLOOKUP(AM3,상품리스트!A:E,5,0)*AK3</f>
        <v>6840</v>
      </c>
      <c r="AM3" s="2">
        <v>49</v>
      </c>
      <c r="AN3" s="2">
        <v>7</v>
      </c>
      <c r="AP3" s="2">
        <v>2</v>
      </c>
      <c r="AQ3" s="2">
        <v>13</v>
      </c>
      <c r="AR3" s="2">
        <v>167040</v>
      </c>
      <c r="AU3" s="2">
        <v>6</v>
      </c>
      <c r="AV3" s="2" t="s">
        <v>248</v>
      </c>
      <c r="AY3" s="2">
        <v>2</v>
      </c>
      <c r="AZ3" s="2">
        <v>2</v>
      </c>
      <c r="BA3" s="2">
        <v>6840</v>
      </c>
      <c r="BB3" s="2">
        <v>1</v>
      </c>
      <c r="BC3" s="2">
        <v>49</v>
      </c>
      <c r="BD3" s="2" t="s">
        <v>211</v>
      </c>
      <c r="BE3" s="10" t="str">
        <f t="shared" ref="BE3:BE66" si="0">VLOOKUP(BB3,AP:AV,7,0)</f>
        <v>user01</v>
      </c>
    </row>
    <row r="4" spans="1:57" ht="15.75" customHeight="1">
      <c r="A4" s="2" t="s">
        <v>253</v>
      </c>
      <c r="B4" s="2" t="s">
        <v>308</v>
      </c>
      <c r="C4" s="2" t="s">
        <v>308</v>
      </c>
      <c r="D4" s="2">
        <v>1234</v>
      </c>
      <c r="E4" s="2" t="s">
        <v>312</v>
      </c>
      <c r="F4" s="13" t="s">
        <v>310</v>
      </c>
      <c r="G4" s="2" t="s">
        <v>311</v>
      </c>
      <c r="H4" s="2" t="s">
        <v>309</v>
      </c>
      <c r="I4" s="14">
        <v>37020</v>
      </c>
      <c r="J4" s="2" t="s">
        <v>302</v>
      </c>
      <c r="K4" s="2" t="s">
        <v>302</v>
      </c>
      <c r="M4" s="2">
        <v>3</v>
      </c>
      <c r="N4" s="2" t="s">
        <v>313</v>
      </c>
      <c r="O4" s="2" t="s">
        <v>314</v>
      </c>
      <c r="P4" s="13" t="s">
        <v>315</v>
      </c>
      <c r="Q4" s="2" t="s">
        <v>316</v>
      </c>
      <c r="R4" s="2" t="s">
        <v>247</v>
      </c>
      <c r="T4" s="2">
        <v>3</v>
      </c>
      <c r="W4" s="2">
        <v>14</v>
      </c>
      <c r="X4" s="2" t="s">
        <v>247</v>
      </c>
      <c r="Z4" s="2">
        <v>3</v>
      </c>
      <c r="AA4" s="2">
        <v>1</v>
      </c>
      <c r="AB4" s="5">
        <f>VLOOKUP(AE4,상품리스트!A:E,5,0)*AA4</f>
        <v>7740</v>
      </c>
      <c r="AC4" s="5"/>
      <c r="AD4" s="5"/>
      <c r="AE4" s="2">
        <v>40</v>
      </c>
      <c r="AF4" s="2" t="s">
        <v>252</v>
      </c>
      <c r="AH4" s="15">
        <v>1</v>
      </c>
      <c r="AI4" s="2">
        <v>20230306001</v>
      </c>
      <c r="AJ4" s="16">
        <v>3</v>
      </c>
      <c r="AK4" s="2">
        <v>1</v>
      </c>
      <c r="AL4" s="2">
        <f>VLOOKUP(AM4,상품리스트!A:E,5,0)*AK4</f>
        <v>7200</v>
      </c>
      <c r="AM4" s="2">
        <v>4</v>
      </c>
      <c r="AN4" s="2">
        <v>7</v>
      </c>
      <c r="AP4" s="2">
        <v>3</v>
      </c>
      <c r="AQ4" s="2">
        <v>5</v>
      </c>
      <c r="AR4" s="2">
        <v>33120</v>
      </c>
      <c r="AU4" s="2">
        <v>8</v>
      </c>
      <c r="AV4" s="2" t="s">
        <v>249</v>
      </c>
      <c r="AY4" s="2">
        <v>3</v>
      </c>
      <c r="AZ4" s="2">
        <v>1</v>
      </c>
      <c r="BA4" s="2">
        <v>7200</v>
      </c>
      <c r="BB4" s="2">
        <v>1</v>
      </c>
      <c r="BC4" s="2">
        <v>4</v>
      </c>
      <c r="BD4" s="2" t="s">
        <v>35</v>
      </c>
      <c r="BE4" s="10" t="str">
        <f t="shared" si="0"/>
        <v>user01</v>
      </c>
    </row>
    <row r="5" spans="1:57" ht="15.75" customHeight="1">
      <c r="A5" s="2" t="s">
        <v>254</v>
      </c>
      <c r="B5" s="2" t="s">
        <v>313</v>
      </c>
      <c r="C5" s="2" t="s">
        <v>313</v>
      </c>
      <c r="D5" s="2">
        <v>1234</v>
      </c>
      <c r="E5" s="2" t="s">
        <v>317</v>
      </c>
      <c r="F5" s="13" t="s">
        <v>315</v>
      </c>
      <c r="G5" s="2" t="s">
        <v>316</v>
      </c>
      <c r="H5" s="2" t="s">
        <v>314</v>
      </c>
      <c r="I5" s="14">
        <v>37354</v>
      </c>
      <c r="J5" s="2" t="s">
        <v>301</v>
      </c>
      <c r="K5" s="2" t="s">
        <v>302</v>
      </c>
      <c r="M5" s="2">
        <v>4</v>
      </c>
      <c r="N5" s="2" t="s">
        <v>318</v>
      </c>
      <c r="O5" s="2" t="s">
        <v>319</v>
      </c>
      <c r="P5" s="13" t="s">
        <v>320</v>
      </c>
      <c r="Q5" s="2" t="s">
        <v>321</v>
      </c>
      <c r="R5" s="2" t="s">
        <v>246</v>
      </c>
      <c r="T5" s="2">
        <v>4</v>
      </c>
      <c r="W5" s="2">
        <v>1</v>
      </c>
      <c r="X5" s="2" t="s">
        <v>247</v>
      </c>
      <c r="Z5" s="2">
        <v>4</v>
      </c>
      <c r="AA5" s="2">
        <v>2</v>
      </c>
      <c r="AB5" s="5">
        <f>VLOOKUP(AE5,상품리스트!A:E,5,0)*AA5</f>
        <v>12060</v>
      </c>
      <c r="AC5" s="5"/>
      <c r="AD5" s="5"/>
      <c r="AE5" s="2">
        <v>50</v>
      </c>
      <c r="AF5" s="2" t="s">
        <v>252</v>
      </c>
      <c r="AH5" s="15">
        <v>1</v>
      </c>
      <c r="AI5" s="2">
        <v>20230306001</v>
      </c>
      <c r="AJ5" s="16">
        <v>4</v>
      </c>
      <c r="AK5" s="2">
        <v>1</v>
      </c>
      <c r="AL5" s="2">
        <f>VLOOKUP(AM5,상품리스트!A:E,5,0)*AK5</f>
        <v>6300</v>
      </c>
      <c r="AM5" s="2">
        <v>26</v>
      </c>
      <c r="AN5" s="2">
        <v>7</v>
      </c>
      <c r="AP5" s="2">
        <v>4</v>
      </c>
      <c r="AQ5" s="2">
        <v>7</v>
      </c>
      <c r="AR5" s="2">
        <v>72180</v>
      </c>
      <c r="AU5" s="2">
        <v>5</v>
      </c>
      <c r="AV5" s="2" t="s">
        <v>246</v>
      </c>
      <c r="AY5" s="2">
        <v>4</v>
      </c>
      <c r="AZ5" s="2">
        <v>1</v>
      </c>
      <c r="BA5" s="2">
        <v>6300</v>
      </c>
      <c r="BB5" s="2">
        <v>1</v>
      </c>
      <c r="BC5" s="2">
        <v>26</v>
      </c>
      <c r="BD5" s="2" t="s">
        <v>122</v>
      </c>
      <c r="BE5" s="10" t="str">
        <f t="shared" si="0"/>
        <v>user01</v>
      </c>
    </row>
    <row r="6" spans="1:57" ht="15.75" customHeight="1">
      <c r="A6" s="2" t="s">
        <v>322</v>
      </c>
      <c r="B6" s="2" t="s">
        <v>318</v>
      </c>
      <c r="C6" s="2" t="s">
        <v>318</v>
      </c>
      <c r="D6" s="2">
        <v>1234</v>
      </c>
      <c r="E6" s="2" t="s">
        <v>323</v>
      </c>
      <c r="F6" s="13" t="s">
        <v>320</v>
      </c>
      <c r="G6" s="2" t="s">
        <v>321</v>
      </c>
      <c r="H6" s="2" t="s">
        <v>319</v>
      </c>
      <c r="I6" s="14">
        <v>37747</v>
      </c>
      <c r="J6" s="2" t="s">
        <v>302</v>
      </c>
      <c r="K6" s="2" t="s">
        <v>302</v>
      </c>
      <c r="M6" s="2">
        <v>5</v>
      </c>
      <c r="N6" s="2" t="s">
        <v>324</v>
      </c>
      <c r="O6" s="2" t="s">
        <v>325</v>
      </c>
      <c r="P6" s="13" t="s">
        <v>326</v>
      </c>
      <c r="Q6" s="2" t="s">
        <v>327</v>
      </c>
      <c r="R6" s="2" t="s">
        <v>246</v>
      </c>
      <c r="T6" s="2">
        <v>5</v>
      </c>
      <c r="W6" s="2">
        <v>12</v>
      </c>
      <c r="X6" s="2" t="s">
        <v>247</v>
      </c>
      <c r="Z6" s="2">
        <v>5</v>
      </c>
      <c r="AA6" s="2">
        <v>3</v>
      </c>
      <c r="AB6" s="5">
        <f>VLOOKUP(AE6,상품리스트!A:E,5,0)*AA6</f>
        <v>22680</v>
      </c>
      <c r="AC6" s="5"/>
      <c r="AD6" s="5"/>
      <c r="AE6" s="2">
        <v>20</v>
      </c>
      <c r="AF6" s="2" t="s">
        <v>252</v>
      </c>
      <c r="AH6" s="15">
        <v>1</v>
      </c>
      <c r="AI6" s="2">
        <v>20230306001</v>
      </c>
      <c r="AJ6" s="16">
        <v>5</v>
      </c>
      <c r="AK6" s="2">
        <v>1</v>
      </c>
      <c r="AL6" s="2">
        <f>VLOOKUP(AM6,상품리스트!A:E,5,0)*AK6</f>
        <v>4230</v>
      </c>
      <c r="AM6" s="2">
        <v>48</v>
      </c>
      <c r="AN6" s="2">
        <v>7</v>
      </c>
      <c r="AP6" s="2">
        <v>5</v>
      </c>
      <c r="AQ6" s="2">
        <v>3</v>
      </c>
      <c r="AR6" s="2">
        <v>17370</v>
      </c>
      <c r="AU6" s="2">
        <v>1</v>
      </c>
      <c r="AV6" s="31" t="s">
        <v>356</v>
      </c>
      <c r="AY6" s="2">
        <v>5</v>
      </c>
      <c r="AZ6" s="2">
        <v>1</v>
      </c>
      <c r="BA6" s="2">
        <v>4230</v>
      </c>
      <c r="BB6" s="2">
        <v>1</v>
      </c>
      <c r="BC6" s="2">
        <v>48</v>
      </c>
      <c r="BD6" s="2" t="s">
        <v>207</v>
      </c>
      <c r="BE6" s="10" t="str">
        <f t="shared" si="0"/>
        <v>user01</v>
      </c>
    </row>
    <row r="7" spans="1:57" ht="15.75" customHeight="1">
      <c r="A7" s="2" t="s">
        <v>252</v>
      </c>
      <c r="B7" s="2" t="s">
        <v>324</v>
      </c>
      <c r="C7" s="2" t="s">
        <v>324</v>
      </c>
      <c r="D7" s="2">
        <v>1234</v>
      </c>
      <c r="E7" s="2" t="s">
        <v>328</v>
      </c>
      <c r="F7" s="13" t="s">
        <v>326</v>
      </c>
      <c r="G7" s="2" t="s">
        <v>327</v>
      </c>
      <c r="H7" s="2" t="s">
        <v>325</v>
      </c>
      <c r="I7" s="14">
        <v>38147</v>
      </c>
      <c r="J7" s="2" t="s">
        <v>301</v>
      </c>
      <c r="K7" s="2" t="s">
        <v>329</v>
      </c>
      <c r="M7" s="2">
        <v>6</v>
      </c>
      <c r="N7" s="2" t="s">
        <v>330</v>
      </c>
      <c r="O7" s="2" t="s">
        <v>331</v>
      </c>
      <c r="P7" s="13" t="s">
        <v>332</v>
      </c>
      <c r="Q7" s="2" t="s">
        <v>333</v>
      </c>
      <c r="R7" s="2" t="s">
        <v>248</v>
      </c>
      <c r="T7" s="2">
        <v>6</v>
      </c>
      <c r="W7" s="2">
        <v>23</v>
      </c>
      <c r="X7" s="2" t="s">
        <v>247</v>
      </c>
      <c r="Z7" s="2">
        <v>6</v>
      </c>
      <c r="AA7" s="2">
        <v>1</v>
      </c>
      <c r="AB7" s="5">
        <f>VLOOKUP(AE7,상품리스트!A:E,5,0)*AA7</f>
        <v>16200</v>
      </c>
      <c r="AC7" s="5"/>
      <c r="AD7" s="5"/>
      <c r="AE7" s="2">
        <v>2</v>
      </c>
      <c r="AF7" s="2" t="s">
        <v>252</v>
      </c>
      <c r="AH7" s="15">
        <v>1</v>
      </c>
      <c r="AI7" s="2">
        <v>20230306001</v>
      </c>
      <c r="AJ7" s="16">
        <v>6</v>
      </c>
      <c r="AK7" s="2">
        <v>1</v>
      </c>
      <c r="AL7" s="2">
        <f>VLOOKUP(AM7,상품리스트!A:E,5,0)*AK7</f>
        <v>7560</v>
      </c>
      <c r="AM7" s="2">
        <v>20</v>
      </c>
      <c r="AN7" s="2">
        <v>7</v>
      </c>
      <c r="AP7" s="2">
        <v>6</v>
      </c>
      <c r="AQ7" s="2">
        <v>14</v>
      </c>
      <c r="AR7" s="2">
        <v>178560</v>
      </c>
      <c r="AU7" s="2">
        <v>6</v>
      </c>
      <c r="AV7" s="2" t="s">
        <v>248</v>
      </c>
      <c r="AY7" s="2">
        <v>6</v>
      </c>
      <c r="AZ7" s="2">
        <v>1</v>
      </c>
      <c r="BA7" s="2">
        <v>7560</v>
      </c>
      <c r="BB7" s="2">
        <v>1</v>
      </c>
      <c r="BC7" s="2">
        <v>20</v>
      </c>
      <c r="BD7" s="2" t="s">
        <v>98</v>
      </c>
      <c r="BE7" s="10" t="str">
        <f t="shared" si="0"/>
        <v>user01</v>
      </c>
    </row>
    <row r="8" spans="1:57" ht="15.75" customHeight="1">
      <c r="A8" s="2" t="s">
        <v>248</v>
      </c>
      <c r="B8" s="2" t="s">
        <v>330</v>
      </c>
      <c r="C8" s="2" t="s">
        <v>330</v>
      </c>
      <c r="D8" s="2">
        <v>1234</v>
      </c>
      <c r="E8" s="2" t="s">
        <v>334</v>
      </c>
      <c r="F8" s="13" t="s">
        <v>332</v>
      </c>
      <c r="G8" s="2" t="s">
        <v>333</v>
      </c>
      <c r="H8" s="2" t="s">
        <v>331</v>
      </c>
      <c r="I8" s="14">
        <v>38541</v>
      </c>
      <c r="J8" s="2" t="s">
        <v>302</v>
      </c>
      <c r="K8" s="2" t="s">
        <v>329</v>
      </c>
      <c r="M8" s="2">
        <v>7</v>
      </c>
      <c r="N8" s="2" t="s">
        <v>335</v>
      </c>
      <c r="O8" s="2" t="s">
        <v>336</v>
      </c>
      <c r="P8" s="13" t="s">
        <v>337</v>
      </c>
      <c r="Q8" s="2" t="s">
        <v>338</v>
      </c>
      <c r="R8" s="2" t="s">
        <v>248</v>
      </c>
      <c r="T8" s="2">
        <v>7</v>
      </c>
      <c r="W8" s="2">
        <v>48</v>
      </c>
      <c r="X8" s="2" t="s">
        <v>247</v>
      </c>
      <c r="Z8" s="2">
        <v>7</v>
      </c>
      <c r="AA8" s="2">
        <v>1</v>
      </c>
      <c r="AB8" s="5">
        <f>VLOOKUP(AE8,상품리스트!A:E,5,0)*AA8</f>
        <v>7200</v>
      </c>
      <c r="AC8" s="5"/>
      <c r="AD8" s="5"/>
      <c r="AE8" s="2">
        <v>4</v>
      </c>
      <c r="AF8" s="2" t="s">
        <v>252</v>
      </c>
      <c r="AH8" s="15">
        <v>1</v>
      </c>
      <c r="AI8" s="2">
        <v>20230306001</v>
      </c>
      <c r="AJ8" s="16">
        <v>7</v>
      </c>
      <c r="AK8" s="2">
        <v>1</v>
      </c>
      <c r="AL8" s="2">
        <f>VLOOKUP(AM8,상품리스트!A:E,5,0)*AK8</f>
        <v>7380</v>
      </c>
      <c r="AM8" s="2">
        <v>42</v>
      </c>
      <c r="AN8" s="2">
        <v>7</v>
      </c>
      <c r="AP8" s="2">
        <v>7</v>
      </c>
      <c r="AQ8" s="2">
        <v>9</v>
      </c>
      <c r="AR8" s="2">
        <v>110790</v>
      </c>
      <c r="AU8" s="2">
        <v>4</v>
      </c>
      <c r="AV8" s="2" t="s">
        <v>246</v>
      </c>
      <c r="AY8" s="2">
        <v>7</v>
      </c>
      <c r="AZ8" s="2">
        <v>1</v>
      </c>
      <c r="BA8" s="2">
        <v>7380</v>
      </c>
      <c r="BB8" s="2">
        <v>1</v>
      </c>
      <c r="BC8" s="2">
        <v>42</v>
      </c>
      <c r="BD8" s="2" t="s">
        <v>184</v>
      </c>
      <c r="BE8" s="10" t="str">
        <f t="shared" si="0"/>
        <v>user01</v>
      </c>
    </row>
    <row r="9" spans="1:57" ht="15.75" customHeight="1">
      <c r="A9" s="2" t="s">
        <v>249</v>
      </c>
      <c r="B9" s="2" t="s">
        <v>335</v>
      </c>
      <c r="C9" s="2" t="s">
        <v>335</v>
      </c>
      <c r="D9" s="2">
        <v>1234</v>
      </c>
      <c r="E9" s="2" t="s">
        <v>339</v>
      </c>
      <c r="F9" s="13" t="s">
        <v>337</v>
      </c>
      <c r="G9" s="2" t="s">
        <v>338</v>
      </c>
      <c r="H9" s="2" t="s">
        <v>336</v>
      </c>
      <c r="I9" s="14">
        <v>38938</v>
      </c>
      <c r="J9" s="2" t="s">
        <v>301</v>
      </c>
      <c r="K9" s="2" t="s">
        <v>329</v>
      </c>
      <c r="M9" s="2">
        <v>8</v>
      </c>
      <c r="N9" s="2" t="s">
        <v>340</v>
      </c>
      <c r="O9" s="2" t="s">
        <v>341</v>
      </c>
      <c r="P9" s="13" t="s">
        <v>342</v>
      </c>
      <c r="Q9" s="2" t="s">
        <v>343</v>
      </c>
      <c r="R9" s="2" t="s">
        <v>249</v>
      </c>
      <c r="T9" s="2">
        <v>8</v>
      </c>
      <c r="W9" s="2">
        <v>18</v>
      </c>
      <c r="X9" s="2" t="s">
        <v>247</v>
      </c>
      <c r="Z9" s="2">
        <v>8</v>
      </c>
      <c r="AA9" s="2">
        <v>1</v>
      </c>
      <c r="AB9" s="5">
        <f>VLOOKUP(AE9,상품리스트!A:E,5,0)*AA9</f>
        <v>6750</v>
      </c>
      <c r="AC9" s="5"/>
      <c r="AD9" s="5"/>
      <c r="AE9" s="2">
        <v>6</v>
      </c>
      <c r="AF9" s="2" t="s">
        <v>252</v>
      </c>
      <c r="AH9" s="15">
        <v>1</v>
      </c>
      <c r="AI9" s="2">
        <v>20230306001</v>
      </c>
      <c r="AJ9" s="16">
        <v>8</v>
      </c>
      <c r="AK9" s="2">
        <v>1</v>
      </c>
      <c r="AL9" s="2">
        <f>VLOOKUP(AM9,상품리스트!A:E,5,0)*AK9</f>
        <v>2700</v>
      </c>
      <c r="AM9" s="2">
        <v>7</v>
      </c>
      <c r="AN9" s="2">
        <v>7</v>
      </c>
      <c r="AP9" s="2">
        <v>8</v>
      </c>
      <c r="AQ9" s="2">
        <v>25</v>
      </c>
      <c r="AR9" s="2">
        <v>222570</v>
      </c>
      <c r="AU9" s="2">
        <v>8</v>
      </c>
      <c r="AV9" s="2" t="s">
        <v>249</v>
      </c>
      <c r="AY9" s="2">
        <v>8</v>
      </c>
      <c r="AZ9" s="2">
        <v>1</v>
      </c>
      <c r="BA9" s="2">
        <v>2700</v>
      </c>
      <c r="BB9" s="2">
        <v>1</v>
      </c>
      <c r="BC9" s="2">
        <v>7</v>
      </c>
      <c r="BD9" s="2" t="s">
        <v>46</v>
      </c>
      <c r="BE9" s="10" t="str">
        <f t="shared" si="0"/>
        <v>user01</v>
      </c>
    </row>
    <row r="10" spans="1:57" ht="15.75" customHeight="1">
      <c r="A10" s="2" t="s">
        <v>250</v>
      </c>
      <c r="B10" s="2" t="s">
        <v>340</v>
      </c>
      <c r="C10" s="2" t="s">
        <v>340</v>
      </c>
      <c r="D10" s="2">
        <v>1234</v>
      </c>
      <c r="E10" s="2" t="s">
        <v>344</v>
      </c>
      <c r="F10" s="13" t="s">
        <v>342</v>
      </c>
      <c r="G10" s="2" t="s">
        <v>343</v>
      </c>
      <c r="H10" s="2" t="s">
        <v>341</v>
      </c>
      <c r="I10" s="14">
        <v>39335</v>
      </c>
      <c r="J10" s="2" t="s">
        <v>301</v>
      </c>
      <c r="K10" s="2" t="s">
        <v>329</v>
      </c>
      <c r="M10" s="2">
        <v>9</v>
      </c>
      <c r="N10" s="2" t="s">
        <v>345</v>
      </c>
      <c r="O10" s="2" t="s">
        <v>346</v>
      </c>
      <c r="P10" s="13" t="s">
        <v>347</v>
      </c>
      <c r="Q10" s="2" t="s">
        <v>348</v>
      </c>
      <c r="R10" s="2" t="s">
        <v>250</v>
      </c>
      <c r="T10" s="2">
        <v>9</v>
      </c>
      <c r="W10" s="2">
        <v>24</v>
      </c>
      <c r="X10" s="2" t="s">
        <v>247</v>
      </c>
      <c r="Z10" s="2">
        <v>9</v>
      </c>
      <c r="AA10" s="2">
        <v>1</v>
      </c>
      <c r="AB10" s="5">
        <f>VLOOKUP(AE10,상품리스트!A:E,5,0)*AA10</f>
        <v>4050</v>
      </c>
      <c r="AC10" s="5"/>
      <c r="AD10" s="5"/>
      <c r="AE10" s="2">
        <v>8</v>
      </c>
      <c r="AF10" s="2" t="s">
        <v>252</v>
      </c>
      <c r="AH10" s="15">
        <v>2</v>
      </c>
      <c r="AI10" s="2">
        <v>20230306002</v>
      </c>
      <c r="AJ10" s="16">
        <v>1</v>
      </c>
      <c r="AK10" s="2">
        <v>1</v>
      </c>
      <c r="AL10" s="2">
        <f>VLOOKUP(AM10,상품리스트!A:E,5,0)*AK10</f>
        <v>34200</v>
      </c>
      <c r="AM10" s="2">
        <v>44</v>
      </c>
      <c r="AN10" s="2">
        <v>6</v>
      </c>
      <c r="AP10" s="2">
        <v>9</v>
      </c>
      <c r="AQ10" s="2">
        <v>10</v>
      </c>
      <c r="AR10" s="2">
        <v>83790</v>
      </c>
      <c r="AU10" s="2">
        <v>1</v>
      </c>
      <c r="AV10" s="2" t="s">
        <v>247</v>
      </c>
      <c r="AY10" s="2">
        <v>9</v>
      </c>
      <c r="AZ10" s="2">
        <v>1</v>
      </c>
      <c r="BA10" s="2">
        <v>34200</v>
      </c>
      <c r="BB10" s="2">
        <v>2</v>
      </c>
      <c r="BC10" s="2">
        <v>44</v>
      </c>
      <c r="BD10" s="2" t="s">
        <v>191</v>
      </c>
      <c r="BE10" s="10" t="str">
        <f t="shared" si="0"/>
        <v>user01</v>
      </c>
    </row>
    <row r="11" spans="1:57" ht="15.75" customHeight="1">
      <c r="A11" s="2" t="s">
        <v>349</v>
      </c>
      <c r="B11" s="2" t="s">
        <v>345</v>
      </c>
      <c r="C11" s="2" t="s">
        <v>345</v>
      </c>
      <c r="D11" s="2">
        <v>1234</v>
      </c>
      <c r="E11" s="2" t="s">
        <v>350</v>
      </c>
      <c r="F11" s="13" t="s">
        <v>347</v>
      </c>
      <c r="G11" s="2" t="s">
        <v>348</v>
      </c>
      <c r="H11" s="2" t="s">
        <v>346</v>
      </c>
      <c r="I11" s="14">
        <v>39470</v>
      </c>
      <c r="J11" s="2" t="s">
        <v>302</v>
      </c>
      <c r="K11" s="2" t="s">
        <v>329</v>
      </c>
      <c r="M11" s="2">
        <v>10</v>
      </c>
      <c r="N11" s="2" t="s">
        <v>295</v>
      </c>
      <c r="O11" s="2" t="s">
        <v>300</v>
      </c>
      <c r="P11" s="13" t="s">
        <v>298</v>
      </c>
      <c r="Q11" s="2" t="s">
        <v>299</v>
      </c>
      <c r="R11" s="2" t="s">
        <v>247</v>
      </c>
      <c r="T11" s="2">
        <v>10</v>
      </c>
      <c r="W11" s="2">
        <v>9</v>
      </c>
      <c r="X11" s="2" t="s">
        <v>246</v>
      </c>
      <c r="Z11" s="2">
        <v>10</v>
      </c>
      <c r="AA11" s="2">
        <v>1</v>
      </c>
      <c r="AB11" s="5">
        <f>VLOOKUP(AE11,상품리스트!A:E,5,0)*AA11</f>
        <v>4500</v>
      </c>
      <c r="AC11" s="5"/>
      <c r="AD11" s="5"/>
      <c r="AE11" s="2">
        <v>10</v>
      </c>
      <c r="AF11" s="2" t="s">
        <v>252</v>
      </c>
      <c r="AH11" s="15">
        <v>2</v>
      </c>
      <c r="AI11" s="2">
        <v>20230306002</v>
      </c>
      <c r="AJ11" s="16">
        <v>2</v>
      </c>
      <c r="AK11" s="2">
        <v>1</v>
      </c>
      <c r="AL11" s="2">
        <f>VLOOKUP(AM11,상품리스트!A:E,5,0)*AK11</f>
        <v>7740</v>
      </c>
      <c r="AM11" s="2">
        <v>40</v>
      </c>
      <c r="AN11" s="2">
        <v>6</v>
      </c>
      <c r="AP11" s="2">
        <v>10</v>
      </c>
      <c r="AQ11" s="2">
        <v>10</v>
      </c>
      <c r="AR11" s="2">
        <v>66780</v>
      </c>
      <c r="AU11" s="2">
        <v>10</v>
      </c>
      <c r="AV11" s="2" t="s">
        <v>247</v>
      </c>
      <c r="AY11" s="2">
        <v>10</v>
      </c>
      <c r="AZ11" s="2">
        <v>1</v>
      </c>
      <c r="BA11" s="2">
        <v>7740</v>
      </c>
      <c r="BB11" s="2">
        <v>2</v>
      </c>
      <c r="BC11" s="2">
        <v>40</v>
      </c>
      <c r="BD11" s="2" t="s">
        <v>177</v>
      </c>
      <c r="BE11" s="10" t="str">
        <f t="shared" si="0"/>
        <v>user01</v>
      </c>
    </row>
    <row r="12" spans="1:57" ht="15.75" customHeight="1">
      <c r="F12" s="13"/>
      <c r="M12" s="2">
        <v>11</v>
      </c>
      <c r="N12" s="2" t="s">
        <v>308</v>
      </c>
      <c r="O12" s="2" t="s">
        <v>309</v>
      </c>
      <c r="P12" s="13" t="s">
        <v>310</v>
      </c>
      <c r="Q12" s="2" t="s">
        <v>311</v>
      </c>
      <c r="R12" s="2" t="s">
        <v>253</v>
      </c>
      <c r="T12" s="2">
        <v>11</v>
      </c>
      <c r="W12" s="2">
        <v>41</v>
      </c>
      <c r="X12" s="2" t="s">
        <v>246</v>
      </c>
      <c r="Z12" s="2">
        <v>11</v>
      </c>
      <c r="AA12" s="2">
        <v>1</v>
      </c>
      <c r="AB12" s="5">
        <f>VLOOKUP(AE12,상품리스트!A:E,5,0)*AA12</f>
        <v>34200</v>
      </c>
      <c r="AC12" s="5"/>
      <c r="AD12" s="5"/>
      <c r="AE12" s="2">
        <v>44</v>
      </c>
      <c r="AF12" s="2" t="s">
        <v>252</v>
      </c>
      <c r="AH12" s="15">
        <v>2</v>
      </c>
      <c r="AI12" s="2">
        <v>20230306002</v>
      </c>
      <c r="AJ12" s="16">
        <v>3</v>
      </c>
      <c r="AK12" s="2">
        <v>1</v>
      </c>
      <c r="AL12" s="2">
        <f>VLOOKUP(AM12,상품리스트!A:E,5,0)*AK12</f>
        <v>21600</v>
      </c>
      <c r="AM12" s="2">
        <v>29</v>
      </c>
      <c r="AN12" s="2">
        <v>6</v>
      </c>
      <c r="AP12" s="2">
        <v>11</v>
      </c>
      <c r="AQ12" s="2">
        <v>5</v>
      </c>
      <c r="AR12" s="2">
        <v>31860</v>
      </c>
      <c r="AU12" s="2">
        <v>4</v>
      </c>
      <c r="AV12" s="31" t="s">
        <v>356</v>
      </c>
      <c r="AY12" s="2">
        <v>11</v>
      </c>
      <c r="AZ12" s="2">
        <v>1</v>
      </c>
      <c r="BA12" s="2">
        <v>21600</v>
      </c>
      <c r="BB12" s="2">
        <v>2</v>
      </c>
      <c r="BC12" s="2">
        <v>29</v>
      </c>
      <c r="BD12" s="2" t="s">
        <v>134</v>
      </c>
      <c r="BE12" s="10" t="str">
        <f t="shared" si="0"/>
        <v>user01</v>
      </c>
    </row>
    <row r="13" spans="1:57" ht="15.75" customHeight="1">
      <c r="F13" s="13"/>
      <c r="M13" s="2">
        <v>12</v>
      </c>
      <c r="N13" s="2" t="s">
        <v>324</v>
      </c>
      <c r="O13" s="2" t="s">
        <v>325</v>
      </c>
      <c r="P13" s="13" t="s">
        <v>326</v>
      </c>
      <c r="Q13" s="2" t="s">
        <v>327</v>
      </c>
      <c r="R13" s="2" t="s">
        <v>253</v>
      </c>
      <c r="T13" s="2">
        <v>12</v>
      </c>
      <c r="W13" s="2">
        <v>51</v>
      </c>
      <c r="X13" s="2" t="s">
        <v>246</v>
      </c>
      <c r="Z13" s="2">
        <v>12</v>
      </c>
      <c r="AA13" s="2">
        <v>1</v>
      </c>
      <c r="AB13" s="5">
        <f>VLOOKUP(AE13,상품리스트!A:E,5,0)*AA13</f>
        <v>3150</v>
      </c>
      <c r="AC13" s="5"/>
      <c r="AD13" s="5"/>
      <c r="AE13" s="2">
        <v>46</v>
      </c>
      <c r="AF13" s="2" t="s">
        <v>252</v>
      </c>
      <c r="AH13" s="15">
        <v>2</v>
      </c>
      <c r="AI13" s="2">
        <v>20230306002</v>
      </c>
      <c r="AJ13" s="16">
        <v>4</v>
      </c>
      <c r="AK13" s="2">
        <v>1</v>
      </c>
      <c r="AL13" s="2">
        <f>VLOOKUP(AM13,상품리스트!A:E,5,0)*AK13</f>
        <v>7200</v>
      </c>
      <c r="AM13" s="2">
        <v>4</v>
      </c>
      <c r="AN13" s="2">
        <v>6</v>
      </c>
      <c r="AP13" s="2">
        <v>12</v>
      </c>
      <c r="AQ13" s="2">
        <v>9</v>
      </c>
      <c r="AR13" s="2">
        <v>128250</v>
      </c>
      <c r="AU13" s="2">
        <v>8</v>
      </c>
      <c r="AV13" s="2" t="s">
        <v>249</v>
      </c>
      <c r="AY13" s="2">
        <v>12</v>
      </c>
      <c r="AZ13" s="2">
        <v>1</v>
      </c>
      <c r="BA13" s="2">
        <v>7200</v>
      </c>
      <c r="BB13" s="2">
        <v>2</v>
      </c>
      <c r="BC13" s="2">
        <v>4</v>
      </c>
      <c r="BD13" s="2" t="s">
        <v>35</v>
      </c>
      <c r="BE13" s="10" t="str">
        <f t="shared" si="0"/>
        <v>user01</v>
      </c>
    </row>
    <row r="14" spans="1:57" ht="15.75" customHeight="1">
      <c r="F14" s="13"/>
      <c r="M14" s="2">
        <v>13</v>
      </c>
      <c r="N14" s="2" t="s">
        <v>330</v>
      </c>
      <c r="O14" s="2" t="s">
        <v>331</v>
      </c>
      <c r="P14" s="13" t="s">
        <v>332</v>
      </c>
      <c r="Q14" s="2" t="s">
        <v>333</v>
      </c>
      <c r="R14" s="2" t="s">
        <v>254</v>
      </c>
      <c r="T14" s="2">
        <v>13</v>
      </c>
      <c r="W14" s="2">
        <v>3</v>
      </c>
      <c r="X14" s="2" t="s">
        <v>246</v>
      </c>
      <c r="Z14" s="2">
        <v>13</v>
      </c>
      <c r="AA14" s="2">
        <v>3</v>
      </c>
      <c r="AB14" s="5">
        <f>VLOOKUP(AE14,상품리스트!A:E,5,0)*AA14</f>
        <v>12690</v>
      </c>
      <c r="AC14" s="5"/>
      <c r="AD14" s="5"/>
      <c r="AE14" s="2">
        <v>48</v>
      </c>
      <c r="AF14" s="2" t="s">
        <v>250</v>
      </c>
      <c r="AH14" s="15">
        <v>2</v>
      </c>
      <c r="AI14" s="2">
        <v>20230306002</v>
      </c>
      <c r="AJ14" s="16">
        <v>5</v>
      </c>
      <c r="AK14" s="2">
        <v>1</v>
      </c>
      <c r="AL14" s="2">
        <f>VLOOKUP(AM14,상품리스트!A:E,5,0)*AK14</f>
        <v>13050</v>
      </c>
      <c r="AM14" s="2">
        <v>39</v>
      </c>
      <c r="AN14" s="2">
        <v>6</v>
      </c>
      <c r="AP14" s="2">
        <v>13</v>
      </c>
      <c r="AQ14" s="2">
        <v>3</v>
      </c>
      <c r="AR14" s="2">
        <v>31320</v>
      </c>
      <c r="AU14" s="2">
        <v>3</v>
      </c>
      <c r="AV14" s="2" t="s">
        <v>247</v>
      </c>
      <c r="AY14" s="2">
        <v>13</v>
      </c>
      <c r="AZ14" s="2">
        <v>1</v>
      </c>
      <c r="BA14" s="2">
        <v>13050</v>
      </c>
      <c r="BB14" s="2">
        <v>2</v>
      </c>
      <c r="BC14" s="2">
        <v>39</v>
      </c>
      <c r="BD14" s="2" t="s">
        <v>174</v>
      </c>
      <c r="BE14" s="10" t="str">
        <f t="shared" si="0"/>
        <v>user01</v>
      </c>
    </row>
    <row r="15" spans="1:57" ht="15.75" customHeight="1">
      <c r="F15" s="13"/>
      <c r="M15" s="2">
        <v>14</v>
      </c>
      <c r="N15" s="2" t="s">
        <v>335</v>
      </c>
      <c r="O15" s="2" t="s">
        <v>336</v>
      </c>
      <c r="P15" s="13" t="s">
        <v>337</v>
      </c>
      <c r="Q15" s="2" t="s">
        <v>338</v>
      </c>
      <c r="R15" s="2" t="s">
        <v>254</v>
      </c>
      <c r="T15" s="2">
        <v>14</v>
      </c>
      <c r="W15" s="2">
        <v>5</v>
      </c>
      <c r="X15" s="2" t="s">
        <v>246</v>
      </c>
      <c r="Z15" s="2">
        <v>14</v>
      </c>
      <c r="AA15" s="2">
        <v>1</v>
      </c>
      <c r="AB15" s="5">
        <f>VLOOKUP(AE15,상품리스트!A:E,5,0)*AA15</f>
        <v>6030</v>
      </c>
      <c r="AC15" s="5"/>
      <c r="AD15" s="5"/>
      <c r="AE15" s="2">
        <v>50</v>
      </c>
      <c r="AF15" s="2" t="s">
        <v>250</v>
      </c>
      <c r="AH15" s="15">
        <v>2</v>
      </c>
      <c r="AI15" s="2">
        <v>20230306002</v>
      </c>
      <c r="AJ15" s="16">
        <v>6</v>
      </c>
      <c r="AK15" s="2">
        <v>1</v>
      </c>
      <c r="AL15" s="2">
        <f>VLOOKUP(AM15,상품리스트!A:E,5,0)*AK15</f>
        <v>5400</v>
      </c>
      <c r="AM15" s="2">
        <v>16</v>
      </c>
      <c r="AN15" s="2">
        <v>6</v>
      </c>
      <c r="AP15" s="2">
        <v>14</v>
      </c>
      <c r="AQ15" s="2">
        <v>5</v>
      </c>
      <c r="AR15" s="2">
        <v>45720</v>
      </c>
      <c r="AU15" s="2">
        <v>9</v>
      </c>
      <c r="AV15" s="2" t="s">
        <v>250</v>
      </c>
      <c r="AY15" s="2">
        <v>14</v>
      </c>
      <c r="AZ15" s="2">
        <v>1</v>
      </c>
      <c r="BA15" s="2">
        <v>5400</v>
      </c>
      <c r="BB15" s="2">
        <v>2</v>
      </c>
      <c r="BC15" s="2">
        <v>16</v>
      </c>
      <c r="BD15" s="2" t="s">
        <v>82</v>
      </c>
      <c r="BE15" s="10" t="str">
        <f t="shared" si="0"/>
        <v>user01</v>
      </c>
    </row>
    <row r="16" spans="1:57" ht="15.75" customHeight="1">
      <c r="F16" s="13"/>
      <c r="M16" s="2">
        <v>15</v>
      </c>
      <c r="N16" s="2" t="s">
        <v>340</v>
      </c>
      <c r="O16" s="2" t="s">
        <v>341</v>
      </c>
      <c r="P16" s="13" t="s">
        <v>342</v>
      </c>
      <c r="Q16" s="2" t="s">
        <v>343</v>
      </c>
      <c r="R16" s="2" t="s">
        <v>254</v>
      </c>
      <c r="T16" s="2">
        <v>15</v>
      </c>
      <c r="W16" s="2">
        <v>47</v>
      </c>
      <c r="X16" s="2" t="s">
        <v>246</v>
      </c>
      <c r="Z16" s="2">
        <v>15</v>
      </c>
      <c r="AA16" s="2">
        <v>1</v>
      </c>
      <c r="AB16" s="5">
        <f>VLOOKUP(AE16,상품리스트!A:E,5,0)*AA16</f>
        <v>7200</v>
      </c>
      <c r="AC16" s="5"/>
      <c r="AD16" s="5"/>
      <c r="AE16" s="2">
        <v>35</v>
      </c>
      <c r="AF16" s="2" t="s">
        <v>250</v>
      </c>
      <c r="AH16" s="15">
        <v>2</v>
      </c>
      <c r="AI16" s="2">
        <v>20230306002</v>
      </c>
      <c r="AJ16" s="16">
        <v>7</v>
      </c>
      <c r="AK16" s="2">
        <v>2</v>
      </c>
      <c r="AL16" s="2">
        <f>VLOOKUP(AM16,상품리스트!A:E,5,0)*AK16</f>
        <v>30240</v>
      </c>
      <c r="AM16" s="2">
        <v>41</v>
      </c>
      <c r="AN16" s="2">
        <v>6</v>
      </c>
      <c r="AP16" s="2">
        <v>15</v>
      </c>
      <c r="AQ16" s="2">
        <v>3</v>
      </c>
      <c r="AR16" s="2">
        <v>23400</v>
      </c>
      <c r="AU16" s="2">
        <v>3</v>
      </c>
      <c r="AV16" s="2" t="s">
        <v>247</v>
      </c>
      <c r="AY16" s="2">
        <v>15</v>
      </c>
      <c r="AZ16" s="2">
        <v>2</v>
      </c>
      <c r="BA16" s="2">
        <v>30240</v>
      </c>
      <c r="BB16" s="2">
        <v>2</v>
      </c>
      <c r="BC16" s="2">
        <v>41</v>
      </c>
      <c r="BD16" s="2" t="s">
        <v>181</v>
      </c>
      <c r="BE16" s="10" t="str">
        <f t="shared" si="0"/>
        <v>user01</v>
      </c>
    </row>
    <row r="17" spans="6:57" ht="15.75" customHeight="1">
      <c r="F17" s="13"/>
      <c r="T17" s="2">
        <v>16</v>
      </c>
      <c r="W17" s="2">
        <v>44</v>
      </c>
      <c r="X17" s="2" t="s">
        <v>246</v>
      </c>
      <c r="Z17" s="2">
        <v>16</v>
      </c>
      <c r="AA17" s="2">
        <v>1</v>
      </c>
      <c r="AB17" s="5">
        <f>VLOOKUP(AE17,상품리스트!A:E,5,0)*AA17</f>
        <v>7380</v>
      </c>
      <c r="AC17" s="5"/>
      <c r="AD17" s="5"/>
      <c r="AE17" s="2">
        <v>42</v>
      </c>
      <c r="AF17" s="2" t="s">
        <v>250</v>
      </c>
      <c r="AH17" s="15">
        <v>2</v>
      </c>
      <c r="AI17" s="2">
        <v>20230306002</v>
      </c>
      <c r="AJ17" s="16">
        <v>8</v>
      </c>
      <c r="AK17" s="2">
        <v>3</v>
      </c>
      <c r="AL17" s="2">
        <f>VLOOKUP(AM17,상품리스트!A:E,5,0)*AK17</f>
        <v>21060</v>
      </c>
      <c r="AM17" s="2">
        <v>21</v>
      </c>
      <c r="AN17" s="2">
        <v>6</v>
      </c>
      <c r="AP17" s="2">
        <v>16</v>
      </c>
      <c r="AQ17" s="2">
        <v>4</v>
      </c>
      <c r="AR17" s="2">
        <v>36180</v>
      </c>
      <c r="AU17" s="2">
        <v>8</v>
      </c>
      <c r="AV17" s="2" t="s">
        <v>249</v>
      </c>
      <c r="AY17" s="2">
        <v>16</v>
      </c>
      <c r="AZ17" s="2">
        <v>3</v>
      </c>
      <c r="BA17" s="2">
        <v>21060</v>
      </c>
      <c r="BB17" s="2">
        <v>2</v>
      </c>
      <c r="BC17" s="2">
        <v>21</v>
      </c>
      <c r="BD17" s="2" t="s">
        <v>103</v>
      </c>
      <c r="BE17" s="10" t="str">
        <f t="shared" si="0"/>
        <v>user01</v>
      </c>
    </row>
    <row r="18" spans="6:57" ht="15.75" customHeight="1">
      <c r="F18" s="13"/>
      <c r="T18" s="2">
        <v>17</v>
      </c>
      <c r="W18" s="2">
        <v>2</v>
      </c>
      <c r="X18" s="2" t="s">
        <v>246</v>
      </c>
      <c r="Z18" s="2">
        <v>17</v>
      </c>
      <c r="AA18" s="2">
        <v>1</v>
      </c>
      <c r="AB18" s="5">
        <f>VLOOKUP(AE18,상품리스트!A:E,5,0)*AA18</f>
        <v>3420</v>
      </c>
      <c r="AC18" s="5"/>
      <c r="AD18" s="5"/>
      <c r="AE18" s="2">
        <v>49</v>
      </c>
      <c r="AF18" s="2" t="s">
        <v>250</v>
      </c>
      <c r="AH18" s="15">
        <v>2</v>
      </c>
      <c r="AI18" s="2">
        <v>20230306002</v>
      </c>
      <c r="AJ18" s="16">
        <v>9</v>
      </c>
      <c r="AK18" s="2">
        <v>1</v>
      </c>
      <c r="AL18" s="2">
        <f>VLOOKUP(AM18,상품리스트!A:E,5,0)*AK18</f>
        <v>3870</v>
      </c>
      <c r="AM18" s="2">
        <v>30</v>
      </c>
      <c r="AN18" s="2">
        <v>6</v>
      </c>
      <c r="AP18" s="2">
        <v>17</v>
      </c>
      <c r="AQ18" s="2">
        <v>6</v>
      </c>
      <c r="AR18" s="2">
        <v>33480</v>
      </c>
      <c r="AU18" s="2">
        <v>8</v>
      </c>
      <c r="AV18" s="2" t="s">
        <v>249</v>
      </c>
      <c r="AY18" s="2">
        <v>17</v>
      </c>
      <c r="AZ18" s="2">
        <v>1</v>
      </c>
      <c r="BA18" s="2">
        <v>3870</v>
      </c>
      <c r="BB18" s="2">
        <v>2</v>
      </c>
      <c r="BC18" s="2">
        <v>30</v>
      </c>
      <c r="BD18" s="2" t="s">
        <v>138</v>
      </c>
      <c r="BE18" s="10" t="str">
        <f t="shared" si="0"/>
        <v>user01</v>
      </c>
    </row>
    <row r="19" spans="6:57" ht="15.75" customHeight="1">
      <c r="F19" s="13"/>
      <c r="T19" s="2">
        <v>18</v>
      </c>
      <c r="W19" s="2">
        <v>38</v>
      </c>
      <c r="X19" s="2" t="s">
        <v>246</v>
      </c>
      <c r="Z19" s="2">
        <v>18</v>
      </c>
      <c r="AA19" s="2">
        <v>20</v>
      </c>
      <c r="AB19" s="5">
        <f>VLOOKUP(AE19,상품리스트!A:E,5,0)*AA19</f>
        <v>81000</v>
      </c>
      <c r="AC19" s="5"/>
      <c r="AD19" s="5"/>
      <c r="AE19" s="2">
        <v>8</v>
      </c>
      <c r="AF19" s="2" t="s">
        <v>249</v>
      </c>
      <c r="AH19" s="15">
        <v>2</v>
      </c>
      <c r="AI19" s="2">
        <v>20230306002</v>
      </c>
      <c r="AJ19" s="16">
        <v>10</v>
      </c>
      <c r="AK19" s="2">
        <v>1</v>
      </c>
      <c r="AL19" s="2">
        <f>VLOOKUP(AM19,상품리스트!A:E,5,0)*AK19</f>
        <v>9900</v>
      </c>
      <c r="AM19" s="2">
        <v>13</v>
      </c>
      <c r="AN19" s="2">
        <v>6</v>
      </c>
      <c r="AP19" s="2">
        <v>18</v>
      </c>
      <c r="AQ19" s="2">
        <v>3</v>
      </c>
      <c r="AR19" s="2">
        <v>22680</v>
      </c>
      <c r="AU19" s="2">
        <v>4</v>
      </c>
      <c r="AV19" s="2" t="s">
        <v>246</v>
      </c>
      <c r="AY19" s="2">
        <v>18</v>
      </c>
      <c r="AZ19" s="2">
        <v>1</v>
      </c>
      <c r="BA19" s="2">
        <v>9900</v>
      </c>
      <c r="BB19" s="2">
        <v>2</v>
      </c>
      <c r="BC19" s="2">
        <v>13</v>
      </c>
      <c r="BD19" s="2" t="s">
        <v>70</v>
      </c>
      <c r="BE19" s="10" t="str">
        <f t="shared" si="0"/>
        <v>user01</v>
      </c>
    </row>
    <row r="20" spans="6:57" ht="15.75" customHeight="1">
      <c r="F20" s="13"/>
      <c r="T20" s="2">
        <v>19</v>
      </c>
      <c r="W20" s="2">
        <v>49</v>
      </c>
      <c r="X20" s="2" t="s">
        <v>246</v>
      </c>
      <c r="Z20" s="2">
        <v>19</v>
      </c>
      <c r="AA20" s="2">
        <v>40</v>
      </c>
      <c r="AB20" s="5">
        <f>VLOOKUP(AE20,상품리스트!A:E,5,0)*AA20</f>
        <v>216000</v>
      </c>
      <c r="AC20" s="5"/>
      <c r="AD20" s="5"/>
      <c r="AE20" s="2">
        <v>16</v>
      </c>
      <c r="AF20" s="2" t="s">
        <v>249</v>
      </c>
      <c r="AH20" s="15">
        <v>2</v>
      </c>
      <c r="AI20" s="2">
        <v>20230306002</v>
      </c>
      <c r="AJ20" s="16">
        <v>11</v>
      </c>
      <c r="AK20" s="2">
        <v>1</v>
      </c>
      <c r="AL20" s="2">
        <f>VLOOKUP(AM20,상품리스트!A:E,5,0)*AK20</f>
        <v>6480</v>
      </c>
      <c r="AM20" s="2">
        <v>43</v>
      </c>
      <c r="AN20" s="2">
        <v>6</v>
      </c>
      <c r="AP20" s="2">
        <v>19</v>
      </c>
      <c r="AQ20" s="2">
        <v>6</v>
      </c>
      <c r="AR20" s="2">
        <v>52020</v>
      </c>
      <c r="AU20" s="2">
        <v>6</v>
      </c>
      <c r="AV20" s="2" t="s">
        <v>248</v>
      </c>
      <c r="AY20" s="2">
        <v>19</v>
      </c>
      <c r="AZ20" s="2">
        <v>1</v>
      </c>
      <c r="BA20" s="2">
        <v>6480</v>
      </c>
      <c r="BB20" s="2">
        <v>2</v>
      </c>
      <c r="BC20" s="2">
        <v>43</v>
      </c>
      <c r="BD20" s="2" t="s">
        <v>188</v>
      </c>
      <c r="BE20" s="10" t="str">
        <f t="shared" si="0"/>
        <v>user01</v>
      </c>
    </row>
    <row r="21" spans="6:57" ht="15.75" customHeight="1">
      <c r="F21" s="13"/>
      <c r="T21" s="2">
        <v>20</v>
      </c>
      <c r="W21" s="2">
        <v>29</v>
      </c>
      <c r="X21" s="2" t="s">
        <v>246</v>
      </c>
      <c r="Z21" s="2">
        <v>20</v>
      </c>
      <c r="AA21" s="2">
        <v>1</v>
      </c>
      <c r="AB21" s="5">
        <f>VLOOKUP(AE21,상품리스트!A:E,5,0)*AA21</f>
        <v>7380</v>
      </c>
      <c r="AC21" s="5"/>
      <c r="AD21" s="5"/>
      <c r="AE21" s="2">
        <v>42</v>
      </c>
      <c r="AF21" s="2" t="s">
        <v>248</v>
      </c>
      <c r="AH21" s="15">
        <v>2</v>
      </c>
      <c r="AI21" s="2">
        <v>20230306002</v>
      </c>
      <c r="AJ21" s="16">
        <v>12</v>
      </c>
      <c r="AK21" s="2">
        <v>1</v>
      </c>
      <c r="AL21" s="2">
        <f>VLOOKUP(AM21,상품리스트!A:E,5,0)*AK21</f>
        <v>3150</v>
      </c>
      <c r="AM21" s="2">
        <v>14</v>
      </c>
      <c r="AN21" s="2">
        <v>6</v>
      </c>
      <c r="AP21" s="2">
        <v>20</v>
      </c>
      <c r="AQ21" s="2">
        <v>7</v>
      </c>
      <c r="AR21" s="2">
        <v>75060</v>
      </c>
      <c r="AU21" s="2">
        <v>4</v>
      </c>
      <c r="AV21" s="2" t="s">
        <v>246</v>
      </c>
      <c r="AY21" s="2">
        <v>20</v>
      </c>
      <c r="AZ21" s="2">
        <v>1</v>
      </c>
      <c r="BA21" s="2">
        <v>3150</v>
      </c>
      <c r="BB21" s="2">
        <v>2</v>
      </c>
      <c r="BC21" s="2">
        <v>14</v>
      </c>
      <c r="BD21" s="2" t="s">
        <v>74</v>
      </c>
      <c r="BE21" s="10" t="str">
        <f t="shared" si="0"/>
        <v>user01</v>
      </c>
    </row>
    <row r="22" spans="6:57" ht="15.75" customHeight="1">
      <c r="T22" s="2">
        <v>21</v>
      </c>
      <c r="W22" s="2">
        <v>10</v>
      </c>
      <c r="X22" s="2" t="s">
        <v>246</v>
      </c>
      <c r="Z22" s="2">
        <v>21</v>
      </c>
      <c r="AA22" s="2">
        <v>1</v>
      </c>
      <c r="AB22" s="5">
        <f>VLOOKUP(AE22,상품리스트!A:E,5,0)*AA22</f>
        <v>4230</v>
      </c>
      <c r="AC22" s="5"/>
      <c r="AD22" s="5"/>
      <c r="AE22" s="2">
        <v>48</v>
      </c>
      <c r="AF22" s="2" t="s">
        <v>248</v>
      </c>
      <c r="AH22" s="15">
        <v>2</v>
      </c>
      <c r="AI22" s="2">
        <v>20230306002</v>
      </c>
      <c r="AJ22" s="16">
        <v>13</v>
      </c>
      <c r="AK22" s="2">
        <v>1</v>
      </c>
      <c r="AL22" s="2">
        <f>VLOOKUP(AM22,상품리스트!A:E,5,0)*AK22</f>
        <v>3150</v>
      </c>
      <c r="AM22" s="2">
        <v>36</v>
      </c>
      <c r="AN22" s="2">
        <v>6</v>
      </c>
      <c r="AP22" s="2">
        <v>21</v>
      </c>
      <c r="AQ22" s="2">
        <v>14</v>
      </c>
      <c r="AR22" s="2">
        <v>105570</v>
      </c>
      <c r="AU22" s="2">
        <v>9</v>
      </c>
      <c r="AV22" s="2" t="s">
        <v>250</v>
      </c>
      <c r="AY22" s="2">
        <v>21</v>
      </c>
      <c r="AZ22" s="2">
        <v>1</v>
      </c>
      <c r="BA22" s="2">
        <v>3150</v>
      </c>
      <c r="BB22" s="2">
        <v>2</v>
      </c>
      <c r="BC22" s="2">
        <v>36</v>
      </c>
      <c r="BD22" s="2" t="s">
        <v>162</v>
      </c>
      <c r="BE22" s="10" t="str">
        <f t="shared" si="0"/>
        <v>user01</v>
      </c>
    </row>
    <row r="23" spans="6:57" ht="15.75" customHeight="1">
      <c r="T23" s="2">
        <v>22</v>
      </c>
      <c r="W23" s="2">
        <v>15</v>
      </c>
      <c r="X23" s="2" t="s">
        <v>246</v>
      </c>
      <c r="Z23" s="2">
        <v>22</v>
      </c>
      <c r="AA23" s="2">
        <v>1</v>
      </c>
      <c r="AB23" s="5">
        <f>VLOOKUP(AE23,상품리스트!A:E,5,0)*AA23</f>
        <v>2700</v>
      </c>
      <c r="AC23" s="5"/>
      <c r="AD23" s="5"/>
      <c r="AE23" s="2">
        <v>7</v>
      </c>
      <c r="AF23" s="2" t="s">
        <v>248</v>
      </c>
      <c r="AH23" s="15">
        <v>3</v>
      </c>
      <c r="AI23" s="2">
        <v>20230306003</v>
      </c>
      <c r="AJ23" s="16">
        <v>1</v>
      </c>
      <c r="AK23" s="2">
        <v>1</v>
      </c>
      <c r="AL23" s="2">
        <f>VLOOKUP(AM23,상품리스트!A:E,5,0)*AK23</f>
        <v>4500</v>
      </c>
      <c r="AM23" s="2">
        <v>10</v>
      </c>
      <c r="AN23" s="2">
        <v>8</v>
      </c>
      <c r="AP23" s="2">
        <v>22</v>
      </c>
      <c r="AQ23" s="2">
        <v>4</v>
      </c>
      <c r="AR23" s="2">
        <v>31050</v>
      </c>
      <c r="AU23" s="2">
        <v>6</v>
      </c>
      <c r="AV23" s="2" t="s">
        <v>248</v>
      </c>
      <c r="AY23" s="2">
        <v>22</v>
      </c>
      <c r="AZ23" s="2">
        <v>1</v>
      </c>
      <c r="BA23" s="2">
        <v>4500</v>
      </c>
      <c r="BB23" s="2">
        <v>3</v>
      </c>
      <c r="BC23" s="2">
        <v>10</v>
      </c>
      <c r="BD23" s="2" t="s">
        <v>58</v>
      </c>
      <c r="BE23" s="10" t="str">
        <f t="shared" si="0"/>
        <v>user02</v>
      </c>
    </row>
    <row r="24" spans="6:57" ht="15.75" customHeight="1">
      <c r="T24" s="2">
        <v>23</v>
      </c>
      <c r="W24" s="2">
        <v>12</v>
      </c>
      <c r="X24" s="2" t="s">
        <v>246</v>
      </c>
      <c r="Z24" s="2">
        <v>23</v>
      </c>
      <c r="AA24" s="2">
        <v>7</v>
      </c>
      <c r="AB24" s="5">
        <f>VLOOKUP(AE24,상품리스트!A:E,5,0)*AA24</f>
        <v>22050</v>
      </c>
      <c r="AC24" s="5"/>
      <c r="AD24" s="5"/>
      <c r="AE24" s="2">
        <v>14</v>
      </c>
      <c r="AF24" s="2" t="s">
        <v>248</v>
      </c>
      <c r="AH24" s="15">
        <v>3</v>
      </c>
      <c r="AI24" s="2">
        <v>20230306003</v>
      </c>
      <c r="AJ24" s="16">
        <v>2</v>
      </c>
      <c r="AK24" s="2">
        <v>1</v>
      </c>
      <c r="AL24" s="2">
        <f>VLOOKUP(AM24,상품리스트!A:E,5,0)*AK24</f>
        <v>6030</v>
      </c>
      <c r="AM24" s="2">
        <v>38</v>
      </c>
      <c r="AN24" s="2">
        <v>8</v>
      </c>
      <c r="AP24" s="2">
        <v>23</v>
      </c>
      <c r="AQ24" s="2">
        <v>6</v>
      </c>
      <c r="AR24" s="2">
        <v>55980</v>
      </c>
      <c r="AU24" s="2">
        <v>6</v>
      </c>
      <c r="AV24" s="2" t="s">
        <v>248</v>
      </c>
      <c r="AY24" s="2">
        <v>23</v>
      </c>
      <c r="AZ24" s="2">
        <v>1</v>
      </c>
      <c r="BA24" s="2">
        <v>6030</v>
      </c>
      <c r="BB24" s="2">
        <v>3</v>
      </c>
      <c r="BC24" s="2">
        <v>38</v>
      </c>
      <c r="BD24" s="2" t="s">
        <v>170</v>
      </c>
      <c r="BE24" s="10" t="str">
        <f t="shared" si="0"/>
        <v>user02</v>
      </c>
    </row>
    <row r="25" spans="6:57" ht="15.75" customHeight="1">
      <c r="T25" s="2">
        <v>24</v>
      </c>
      <c r="W25" s="2">
        <v>17</v>
      </c>
      <c r="X25" s="2" t="s">
        <v>246</v>
      </c>
      <c r="Z25" s="2">
        <v>24</v>
      </c>
      <c r="AA25" s="2">
        <v>1</v>
      </c>
      <c r="AB25" s="5">
        <f>VLOOKUP(AE25,상품리스트!A:E,5,0)*AA25</f>
        <v>7200</v>
      </c>
      <c r="AC25" s="5"/>
      <c r="AD25" s="5"/>
      <c r="AE25" s="2">
        <v>35</v>
      </c>
      <c r="AF25" s="2" t="s">
        <v>248</v>
      </c>
      <c r="AH25" s="15">
        <v>3</v>
      </c>
      <c r="AI25" s="2">
        <v>20230306003</v>
      </c>
      <c r="AJ25" s="16">
        <v>3</v>
      </c>
      <c r="AK25" s="2">
        <v>1</v>
      </c>
      <c r="AL25" s="2">
        <f>VLOOKUP(AM25,상품리스트!A:E,5,0)*AK25</f>
        <v>7740</v>
      </c>
      <c r="AM25" s="2">
        <v>40</v>
      </c>
      <c r="AN25" s="2">
        <v>8</v>
      </c>
      <c r="AP25" s="2">
        <v>24</v>
      </c>
      <c r="AQ25" s="2">
        <v>8</v>
      </c>
      <c r="AR25" s="2">
        <v>49590</v>
      </c>
      <c r="AU25" s="2">
        <v>2</v>
      </c>
      <c r="AV25" s="2" t="s">
        <v>247</v>
      </c>
      <c r="AY25" s="2">
        <v>24</v>
      </c>
      <c r="AZ25" s="2">
        <v>1</v>
      </c>
      <c r="BA25" s="2">
        <v>7740</v>
      </c>
      <c r="BB25" s="2">
        <v>3</v>
      </c>
      <c r="BC25" s="2">
        <v>40</v>
      </c>
      <c r="BD25" s="2" t="s">
        <v>177</v>
      </c>
      <c r="BE25" s="10" t="str">
        <f t="shared" si="0"/>
        <v>user02</v>
      </c>
    </row>
    <row r="26" spans="6:57" ht="15.75" customHeight="1">
      <c r="T26" s="2">
        <v>25</v>
      </c>
      <c r="W26" s="2">
        <v>4</v>
      </c>
      <c r="X26" s="2" t="s">
        <v>246</v>
      </c>
      <c r="Z26" s="2">
        <v>25</v>
      </c>
      <c r="AA26" s="2">
        <v>1</v>
      </c>
      <c r="AB26" s="5">
        <f>VLOOKUP(AE26,상품리스트!A:E,5,0)*AA26</f>
        <v>7740</v>
      </c>
      <c r="AC26" s="5"/>
      <c r="AD26" s="5"/>
      <c r="AE26" s="2">
        <v>40</v>
      </c>
      <c r="AF26" s="2" t="s">
        <v>248</v>
      </c>
      <c r="AH26" s="15">
        <v>3</v>
      </c>
      <c r="AI26" s="2">
        <v>20230306003</v>
      </c>
      <c r="AJ26" s="16">
        <v>4</v>
      </c>
      <c r="AK26" s="2">
        <v>1</v>
      </c>
      <c r="AL26" s="2">
        <f>VLOOKUP(AM26,상품리스트!A:E,5,0)*AK26</f>
        <v>8100</v>
      </c>
      <c r="AM26" s="2">
        <v>5</v>
      </c>
      <c r="AN26" s="2">
        <v>8</v>
      </c>
      <c r="AP26" s="2">
        <v>25</v>
      </c>
      <c r="AQ26" s="2">
        <v>10</v>
      </c>
      <c r="AR26" s="2">
        <v>94950</v>
      </c>
      <c r="AU26" s="2">
        <v>6</v>
      </c>
      <c r="AV26" s="2" t="s">
        <v>248</v>
      </c>
      <c r="AY26" s="2">
        <v>25</v>
      </c>
      <c r="AZ26" s="2">
        <v>1</v>
      </c>
      <c r="BA26" s="2">
        <v>8100</v>
      </c>
      <c r="BB26" s="2">
        <v>3</v>
      </c>
      <c r="BC26" s="2">
        <v>5</v>
      </c>
      <c r="BD26" s="2" t="s">
        <v>39</v>
      </c>
      <c r="BE26" s="10" t="str">
        <f t="shared" si="0"/>
        <v>user02</v>
      </c>
    </row>
    <row r="27" spans="6:57" ht="15.75" customHeight="1">
      <c r="T27" s="2">
        <v>26</v>
      </c>
      <c r="W27" s="2">
        <v>18</v>
      </c>
      <c r="X27" s="2" t="s">
        <v>246</v>
      </c>
      <c r="Z27" s="2">
        <v>26</v>
      </c>
      <c r="AA27" s="2">
        <v>2</v>
      </c>
      <c r="AB27" s="5">
        <f>VLOOKUP(AE27,상품리스트!A:E,5,0)*AA27</f>
        <v>13500</v>
      </c>
      <c r="AC27" s="5"/>
      <c r="AD27" s="5"/>
      <c r="AE27" s="2">
        <v>45</v>
      </c>
      <c r="AF27" s="2" t="s">
        <v>248</v>
      </c>
      <c r="AH27" s="15">
        <v>3</v>
      </c>
      <c r="AI27" s="2">
        <v>20230306003</v>
      </c>
      <c r="AJ27" s="16">
        <v>5</v>
      </c>
      <c r="AK27" s="2">
        <v>1</v>
      </c>
      <c r="AL27" s="2">
        <f>VLOOKUP(AM27,상품리스트!A:E,5,0)*AK27</f>
        <v>6750</v>
      </c>
      <c r="AM27" s="2">
        <v>45</v>
      </c>
      <c r="AN27" s="2">
        <v>8</v>
      </c>
      <c r="AP27" s="2">
        <v>26</v>
      </c>
      <c r="AQ27" s="2">
        <v>4</v>
      </c>
      <c r="AR27" s="2">
        <v>58680</v>
      </c>
      <c r="AU27" s="2">
        <v>7</v>
      </c>
      <c r="AV27" s="2" t="s">
        <v>248</v>
      </c>
      <c r="AY27" s="2">
        <v>26</v>
      </c>
      <c r="AZ27" s="2">
        <v>1</v>
      </c>
      <c r="BA27" s="2">
        <v>6750</v>
      </c>
      <c r="BB27" s="2">
        <v>3</v>
      </c>
      <c r="BC27" s="2">
        <v>45</v>
      </c>
      <c r="BD27" s="2" t="s">
        <v>195</v>
      </c>
      <c r="BE27" s="10" t="str">
        <f t="shared" si="0"/>
        <v>user02</v>
      </c>
    </row>
    <row r="28" spans="6:57" ht="15.75" customHeight="1">
      <c r="T28" s="2">
        <v>27</v>
      </c>
      <c r="W28" s="2">
        <v>35</v>
      </c>
      <c r="X28" s="2" t="s">
        <v>246</v>
      </c>
      <c r="Z28" s="2">
        <v>27</v>
      </c>
      <c r="AA28" s="2">
        <v>2</v>
      </c>
      <c r="AB28" s="5">
        <f>VLOOKUP(AE28,상품리스트!A:E,5,0)*AA28</f>
        <v>12060</v>
      </c>
      <c r="AC28" s="5"/>
      <c r="AD28" s="5"/>
      <c r="AE28" s="2">
        <v>50</v>
      </c>
      <c r="AF28" s="2" t="s">
        <v>246</v>
      </c>
      <c r="AH28" s="15">
        <v>4</v>
      </c>
      <c r="AI28" s="2">
        <v>20230306004</v>
      </c>
      <c r="AJ28" s="16">
        <v>1</v>
      </c>
      <c r="AK28" s="2">
        <v>1</v>
      </c>
      <c r="AL28" s="2">
        <f>VLOOKUP(AM28,상품리스트!A:E,5,0)*AK28</f>
        <v>3420</v>
      </c>
      <c r="AM28" s="2">
        <v>49</v>
      </c>
      <c r="AN28" s="2">
        <v>5</v>
      </c>
      <c r="AP28" s="2">
        <v>27</v>
      </c>
      <c r="AQ28" s="2">
        <v>7</v>
      </c>
      <c r="AR28" s="2">
        <v>59310</v>
      </c>
      <c r="AU28" s="2">
        <v>1</v>
      </c>
      <c r="AV28" s="2" t="s">
        <v>247</v>
      </c>
      <c r="AY28" s="2">
        <v>27</v>
      </c>
      <c r="AZ28" s="2">
        <v>1</v>
      </c>
      <c r="BA28" s="2">
        <v>3420</v>
      </c>
      <c r="BB28" s="2">
        <v>4</v>
      </c>
      <c r="BC28" s="2">
        <v>49</v>
      </c>
      <c r="BD28" s="2" t="s">
        <v>211</v>
      </c>
      <c r="BE28" s="10" t="str">
        <f t="shared" si="0"/>
        <v>bbini1109</v>
      </c>
    </row>
    <row r="29" spans="6:57" ht="15.75" customHeight="1">
      <c r="T29" s="2">
        <v>28</v>
      </c>
      <c r="W29" s="2">
        <v>37</v>
      </c>
      <c r="X29" s="2" t="s">
        <v>246</v>
      </c>
      <c r="Z29" s="2">
        <v>28</v>
      </c>
      <c r="AA29" s="2">
        <v>1</v>
      </c>
      <c r="AB29" s="5">
        <f>VLOOKUP(AE29,상품리스트!A:E,5,0)*AA29</f>
        <v>16200</v>
      </c>
      <c r="AC29" s="5"/>
      <c r="AD29" s="5"/>
      <c r="AE29" s="2">
        <v>2</v>
      </c>
      <c r="AF29" s="2" t="s">
        <v>246</v>
      </c>
      <c r="AH29" s="15">
        <v>4</v>
      </c>
      <c r="AI29" s="2">
        <v>20230306004</v>
      </c>
      <c r="AJ29" s="16">
        <v>2</v>
      </c>
      <c r="AK29" s="2">
        <v>1</v>
      </c>
      <c r="AL29" s="2">
        <f>VLOOKUP(AM29,상품리스트!A:E,5,0)*AK29</f>
        <v>6480</v>
      </c>
      <c r="AM29" s="2">
        <v>43</v>
      </c>
      <c r="AN29" s="2">
        <v>5</v>
      </c>
      <c r="AP29" s="2">
        <v>28</v>
      </c>
      <c r="AQ29" s="2">
        <v>5</v>
      </c>
      <c r="AR29" s="2">
        <v>43110</v>
      </c>
      <c r="AU29" s="2">
        <v>9</v>
      </c>
      <c r="AV29" s="2" t="s">
        <v>250</v>
      </c>
      <c r="AY29" s="2">
        <v>28</v>
      </c>
      <c r="AZ29" s="2">
        <v>1</v>
      </c>
      <c r="BA29" s="2">
        <v>6480</v>
      </c>
      <c r="BB29" s="2">
        <v>4</v>
      </c>
      <c r="BC29" s="2">
        <v>43</v>
      </c>
      <c r="BD29" s="2" t="s">
        <v>188</v>
      </c>
      <c r="BE29" s="10" t="str">
        <f t="shared" si="0"/>
        <v>bbini1109</v>
      </c>
    </row>
    <row r="30" spans="6:57" ht="15.75" customHeight="1">
      <c r="T30" s="2">
        <v>29</v>
      </c>
      <c r="W30" s="2">
        <v>45</v>
      </c>
      <c r="X30" s="2" t="s">
        <v>246</v>
      </c>
      <c r="Z30" s="2">
        <v>29</v>
      </c>
      <c r="AA30" s="2">
        <v>1</v>
      </c>
      <c r="AB30" s="5">
        <f>VLOOKUP(AE30,상품리스트!A:E,5,0)*AA30</f>
        <v>7200</v>
      </c>
      <c r="AC30" s="5"/>
      <c r="AD30" s="5"/>
      <c r="AE30" s="2">
        <v>4</v>
      </c>
      <c r="AF30" s="2" t="s">
        <v>246</v>
      </c>
      <c r="AH30" s="15">
        <v>4</v>
      </c>
      <c r="AI30" s="2">
        <v>20230306004</v>
      </c>
      <c r="AJ30" s="16">
        <v>3</v>
      </c>
      <c r="AK30" s="2">
        <v>1</v>
      </c>
      <c r="AL30" s="2">
        <f>VLOOKUP(AM30,상품리스트!A:E,5,0)*AK30</f>
        <v>2700</v>
      </c>
      <c r="AM30" s="2">
        <v>7</v>
      </c>
      <c r="AN30" s="2">
        <v>5</v>
      </c>
      <c r="AP30" s="2">
        <v>29</v>
      </c>
      <c r="AQ30" s="2">
        <v>7</v>
      </c>
      <c r="AR30" s="2">
        <v>49770</v>
      </c>
      <c r="AU30" s="2">
        <v>8</v>
      </c>
      <c r="AV30" s="2" t="s">
        <v>249</v>
      </c>
      <c r="AY30" s="2">
        <v>29</v>
      </c>
      <c r="AZ30" s="2">
        <v>1</v>
      </c>
      <c r="BA30" s="2">
        <v>2700</v>
      </c>
      <c r="BB30" s="2">
        <v>4</v>
      </c>
      <c r="BC30" s="2">
        <v>7</v>
      </c>
      <c r="BD30" s="2" t="s">
        <v>46</v>
      </c>
      <c r="BE30" s="10" t="str">
        <f t="shared" si="0"/>
        <v>bbini1109</v>
      </c>
    </row>
    <row r="31" spans="6:57" ht="15.75" customHeight="1">
      <c r="T31" s="2">
        <v>30</v>
      </c>
      <c r="W31" s="2">
        <v>50</v>
      </c>
      <c r="X31" s="2" t="s">
        <v>246</v>
      </c>
      <c r="Z31" s="2">
        <v>30</v>
      </c>
      <c r="AA31" s="2">
        <v>3</v>
      </c>
      <c r="AB31" s="5">
        <f>VLOOKUP(AE31,상품리스트!A:E,5,0)*AA31</f>
        <v>20250</v>
      </c>
      <c r="AC31" s="5"/>
      <c r="AD31" s="5"/>
      <c r="AE31" s="2">
        <v>6</v>
      </c>
      <c r="AF31" s="2" t="s">
        <v>246</v>
      </c>
      <c r="AH31" s="15">
        <v>4</v>
      </c>
      <c r="AI31" s="2">
        <v>20230306004</v>
      </c>
      <c r="AJ31" s="16">
        <v>4</v>
      </c>
      <c r="AK31" s="2">
        <v>1</v>
      </c>
      <c r="AL31" s="2">
        <f>VLOOKUP(AM31,상품리스트!A:E,5,0)*AK31</f>
        <v>12600</v>
      </c>
      <c r="AM31" s="2">
        <v>51</v>
      </c>
      <c r="AN31" s="2">
        <v>5</v>
      </c>
      <c r="AP31" s="2">
        <v>30</v>
      </c>
      <c r="AQ31" s="2">
        <v>10</v>
      </c>
      <c r="AR31" s="2">
        <v>130770</v>
      </c>
      <c r="AU31" s="2">
        <v>4</v>
      </c>
      <c r="AV31" s="2" t="s">
        <v>246</v>
      </c>
      <c r="AY31" s="2">
        <v>30</v>
      </c>
      <c r="AZ31" s="2">
        <v>1</v>
      </c>
      <c r="BA31" s="2">
        <v>12600</v>
      </c>
      <c r="BB31" s="2">
        <v>4</v>
      </c>
      <c r="BC31" s="2">
        <v>51</v>
      </c>
      <c r="BD31" s="2" t="s">
        <v>219</v>
      </c>
      <c r="BE31" s="10" t="str">
        <f t="shared" si="0"/>
        <v>bbini1109</v>
      </c>
    </row>
    <row r="32" spans="6:57" ht="15.75" customHeight="1">
      <c r="T32" s="2">
        <v>31</v>
      </c>
      <c r="W32" s="2">
        <v>39</v>
      </c>
      <c r="X32" s="2" t="s">
        <v>246</v>
      </c>
      <c r="Z32" s="2">
        <v>31</v>
      </c>
      <c r="AA32" s="2">
        <v>1</v>
      </c>
      <c r="AB32" s="5">
        <f>VLOOKUP(AE32,상품리스트!A:E,5,0)*AA32</f>
        <v>4050</v>
      </c>
      <c r="AC32" s="5"/>
      <c r="AD32" s="5"/>
      <c r="AE32" s="2">
        <v>8</v>
      </c>
      <c r="AF32" s="2" t="s">
        <v>246</v>
      </c>
      <c r="AH32" s="15">
        <v>4</v>
      </c>
      <c r="AI32" s="2">
        <v>20230306004</v>
      </c>
      <c r="AJ32" s="16">
        <v>5</v>
      </c>
      <c r="AK32" s="2">
        <v>1</v>
      </c>
      <c r="AL32" s="2">
        <f>VLOOKUP(AM32,상품리스트!A:E,5,0)*AK32</f>
        <v>8550</v>
      </c>
      <c r="AM32" s="2">
        <v>24</v>
      </c>
      <c r="AN32" s="2">
        <v>5</v>
      </c>
      <c r="AP32" s="2">
        <v>31</v>
      </c>
      <c r="AQ32" s="2">
        <v>14</v>
      </c>
      <c r="AR32" s="2">
        <v>128610</v>
      </c>
      <c r="AU32" s="2">
        <v>10</v>
      </c>
      <c r="AV32" s="2" t="s">
        <v>247</v>
      </c>
      <c r="AY32" s="2">
        <v>31</v>
      </c>
      <c r="AZ32" s="2">
        <v>1</v>
      </c>
      <c r="BA32" s="2">
        <v>8550</v>
      </c>
      <c r="BB32" s="2">
        <v>4</v>
      </c>
      <c r="BC32" s="2">
        <v>24</v>
      </c>
      <c r="BD32" s="2" t="s">
        <v>114</v>
      </c>
      <c r="BE32" s="10" t="str">
        <f t="shared" si="0"/>
        <v>bbini1109</v>
      </c>
    </row>
    <row r="33" spans="20:57" ht="15.75" customHeight="1">
      <c r="T33" s="2">
        <v>32</v>
      </c>
      <c r="W33" s="2">
        <v>34</v>
      </c>
      <c r="X33" s="2" t="s">
        <v>246</v>
      </c>
      <c r="Z33" s="2">
        <v>32</v>
      </c>
      <c r="AA33" s="2">
        <v>1</v>
      </c>
      <c r="AB33" s="5">
        <f>VLOOKUP(AE33,상품리스트!A:E,5,0)*AA33</f>
        <v>3150</v>
      </c>
      <c r="AC33" s="5"/>
      <c r="AD33" s="5"/>
      <c r="AE33" s="2">
        <v>36</v>
      </c>
      <c r="AF33" s="2" t="s">
        <v>246</v>
      </c>
      <c r="AH33" s="15">
        <v>4</v>
      </c>
      <c r="AI33" s="2">
        <v>20230306004</v>
      </c>
      <c r="AJ33" s="16">
        <v>6</v>
      </c>
      <c r="AK33" s="2">
        <v>1</v>
      </c>
      <c r="AL33" s="2">
        <f>VLOOKUP(AM33,상품리스트!A:E,5,0)*AK33</f>
        <v>6030</v>
      </c>
      <c r="AM33" s="2">
        <v>50</v>
      </c>
      <c r="AN33" s="2">
        <v>5</v>
      </c>
      <c r="AP33" s="2">
        <v>32</v>
      </c>
      <c r="AQ33" s="2">
        <v>7</v>
      </c>
      <c r="AR33" s="2">
        <v>44820</v>
      </c>
      <c r="AU33" s="2">
        <v>6</v>
      </c>
      <c r="AV33" s="2" t="s">
        <v>248</v>
      </c>
      <c r="AY33" s="2">
        <v>32</v>
      </c>
      <c r="AZ33" s="2">
        <v>1</v>
      </c>
      <c r="BA33" s="2">
        <v>6030</v>
      </c>
      <c r="BB33" s="2">
        <v>4</v>
      </c>
      <c r="BC33" s="2">
        <v>50</v>
      </c>
      <c r="BD33" s="2" t="s">
        <v>215</v>
      </c>
      <c r="BE33" s="10" t="str">
        <f t="shared" si="0"/>
        <v>bbini1109</v>
      </c>
    </row>
    <row r="34" spans="20:57" ht="15.75" customHeight="1">
      <c r="T34" s="2">
        <v>33</v>
      </c>
      <c r="W34" s="2">
        <v>32</v>
      </c>
      <c r="X34" s="2" t="s">
        <v>246</v>
      </c>
      <c r="Z34" s="2">
        <v>33</v>
      </c>
      <c r="AA34" s="2">
        <v>1</v>
      </c>
      <c r="AB34" s="5">
        <f>VLOOKUP(AE34,상품리스트!A:E,5,0)*AA34</f>
        <v>7740</v>
      </c>
      <c r="AC34" s="5"/>
      <c r="AD34" s="5"/>
      <c r="AE34" s="2">
        <v>40</v>
      </c>
      <c r="AF34" s="2" t="s">
        <v>246</v>
      </c>
      <c r="AH34" s="15">
        <v>4</v>
      </c>
      <c r="AI34" s="2">
        <v>20230306004</v>
      </c>
      <c r="AJ34" s="16">
        <v>7</v>
      </c>
      <c r="AK34" s="2">
        <v>1</v>
      </c>
      <c r="AL34" s="2">
        <f>VLOOKUP(AM34,상품리스트!A:E,5,0)*AK34</f>
        <v>32400</v>
      </c>
      <c r="AM34" s="2">
        <v>37</v>
      </c>
      <c r="AN34" s="2">
        <v>5</v>
      </c>
      <c r="AP34" s="2">
        <v>33</v>
      </c>
      <c r="AQ34" s="2">
        <v>6</v>
      </c>
      <c r="AR34" s="2">
        <v>59850</v>
      </c>
      <c r="AU34" s="2">
        <v>10</v>
      </c>
      <c r="AV34" s="2" t="s">
        <v>247</v>
      </c>
      <c r="AY34" s="2">
        <v>33</v>
      </c>
      <c r="AZ34" s="2">
        <v>1</v>
      </c>
      <c r="BA34" s="2">
        <v>32400</v>
      </c>
      <c r="BB34" s="2">
        <v>4</v>
      </c>
      <c r="BC34" s="2">
        <v>37</v>
      </c>
      <c r="BD34" s="2" t="s">
        <v>166</v>
      </c>
      <c r="BE34" s="10" t="str">
        <f t="shared" si="0"/>
        <v>bbini1109</v>
      </c>
    </row>
    <row r="35" spans="20:57" ht="15.75" customHeight="1">
      <c r="T35" s="2">
        <v>34</v>
      </c>
      <c r="W35" s="2">
        <v>52</v>
      </c>
      <c r="X35" s="2" t="s">
        <v>246</v>
      </c>
      <c r="Z35" s="2">
        <v>34</v>
      </c>
      <c r="AA35" s="2">
        <v>1</v>
      </c>
      <c r="AB35" s="5">
        <f>VLOOKUP(AE35,상품리스트!A:E,5,0)*AA35</f>
        <v>34200</v>
      </c>
      <c r="AC35" s="5"/>
      <c r="AD35" s="5"/>
      <c r="AE35" s="2">
        <v>44</v>
      </c>
      <c r="AF35" s="2" t="s">
        <v>246</v>
      </c>
      <c r="AH35" s="15">
        <v>5</v>
      </c>
      <c r="AI35" s="2">
        <v>20230306005</v>
      </c>
      <c r="AJ35" s="16">
        <v>1</v>
      </c>
      <c r="AK35" s="2">
        <v>1</v>
      </c>
      <c r="AL35" s="2">
        <f>VLOOKUP(AM35,상품리스트!A:E,5,0)*AK35</f>
        <v>6120</v>
      </c>
      <c r="AM35" s="2">
        <v>11</v>
      </c>
      <c r="AN35" s="2">
        <v>1</v>
      </c>
      <c r="AP35" s="2">
        <v>34</v>
      </c>
      <c r="AQ35" s="2">
        <v>11</v>
      </c>
      <c r="AR35" s="2">
        <v>100080</v>
      </c>
      <c r="AU35" s="2">
        <v>5</v>
      </c>
      <c r="AV35" s="2" t="s">
        <v>246</v>
      </c>
      <c r="AY35" s="2">
        <v>34</v>
      </c>
      <c r="AZ35" s="2">
        <v>1</v>
      </c>
      <c r="BA35" s="2">
        <v>6120</v>
      </c>
      <c r="BB35" s="2">
        <v>5</v>
      </c>
      <c r="BC35" s="2">
        <v>11</v>
      </c>
      <c r="BD35" s="2" t="s">
        <v>62</v>
      </c>
      <c r="BE35" s="10" t="str">
        <f t="shared" si="0"/>
        <v>xmmzslla</v>
      </c>
    </row>
    <row r="36" spans="20:57" ht="15.75" customHeight="1">
      <c r="T36" s="2">
        <v>35</v>
      </c>
      <c r="W36" s="2">
        <v>19</v>
      </c>
      <c r="X36" s="2" t="s">
        <v>248</v>
      </c>
      <c r="Z36" s="2">
        <v>35</v>
      </c>
      <c r="AA36" s="2">
        <v>6</v>
      </c>
      <c r="AB36" s="5">
        <f>VLOOKUP(AE36,상품리스트!A:E,5,0)*AA36</f>
        <v>43200</v>
      </c>
      <c r="AC36" s="5"/>
      <c r="AD36" s="5"/>
      <c r="AE36" s="2">
        <v>35</v>
      </c>
      <c r="AF36" s="2" t="s">
        <v>246</v>
      </c>
      <c r="AH36" s="15">
        <v>5</v>
      </c>
      <c r="AI36" s="2">
        <v>20230306005</v>
      </c>
      <c r="AJ36" s="16">
        <v>2</v>
      </c>
      <c r="AK36" s="2">
        <v>1</v>
      </c>
      <c r="AL36" s="2">
        <f>VLOOKUP(AM36,상품리스트!A:E,5,0)*AK36</f>
        <v>4050</v>
      </c>
      <c r="AM36" s="2">
        <v>15</v>
      </c>
      <c r="AN36" s="2">
        <v>1</v>
      </c>
      <c r="AP36" s="2">
        <v>35</v>
      </c>
      <c r="AQ36" s="2">
        <v>8</v>
      </c>
      <c r="AR36" s="2">
        <v>63900</v>
      </c>
      <c r="AU36" s="2">
        <v>9</v>
      </c>
      <c r="AV36" s="2" t="s">
        <v>250</v>
      </c>
      <c r="AY36" s="2">
        <v>35</v>
      </c>
      <c r="AZ36" s="2">
        <v>1</v>
      </c>
      <c r="BA36" s="2">
        <v>4050</v>
      </c>
      <c r="BB36" s="2">
        <v>5</v>
      </c>
      <c r="BC36" s="2">
        <v>15</v>
      </c>
      <c r="BD36" s="2" t="s">
        <v>78</v>
      </c>
      <c r="BE36" s="10" t="str">
        <f t="shared" si="0"/>
        <v>xmmzslla</v>
      </c>
    </row>
    <row r="37" spans="20:57" ht="15.75" customHeight="1">
      <c r="T37" s="2">
        <v>36</v>
      </c>
      <c r="W37" s="2">
        <v>41</v>
      </c>
      <c r="X37" s="2" t="s">
        <v>248</v>
      </c>
      <c r="AH37" s="15">
        <v>5</v>
      </c>
      <c r="AI37" s="2">
        <v>20230306005</v>
      </c>
      <c r="AJ37" s="16">
        <v>3</v>
      </c>
      <c r="AK37" s="2">
        <v>1</v>
      </c>
      <c r="AL37" s="2">
        <f>VLOOKUP(AM37,상품리스트!A:E,5,0)*AK37</f>
        <v>7200</v>
      </c>
      <c r="AM37" s="2">
        <v>35</v>
      </c>
      <c r="AN37" s="2">
        <v>1</v>
      </c>
      <c r="AP37" s="2">
        <v>36</v>
      </c>
      <c r="AQ37" s="2">
        <v>4</v>
      </c>
      <c r="AR37" s="2">
        <v>48510</v>
      </c>
      <c r="AU37" s="2">
        <v>2</v>
      </c>
      <c r="AV37" s="2" t="s">
        <v>247</v>
      </c>
      <c r="AY37" s="2">
        <v>36</v>
      </c>
      <c r="AZ37" s="2">
        <v>1</v>
      </c>
      <c r="BA37" s="2">
        <v>7200</v>
      </c>
      <c r="BB37" s="2">
        <v>5</v>
      </c>
      <c r="BC37" s="2">
        <v>35</v>
      </c>
      <c r="BD37" s="2" t="s">
        <v>158</v>
      </c>
      <c r="BE37" s="10" t="str">
        <f t="shared" si="0"/>
        <v>xmmzslla</v>
      </c>
    </row>
    <row r="38" spans="20:57" ht="15.75" customHeight="1">
      <c r="T38" s="2">
        <v>37</v>
      </c>
      <c r="W38" s="2">
        <v>36</v>
      </c>
      <c r="X38" s="2" t="s">
        <v>248</v>
      </c>
      <c r="Z38" s="2" t="s">
        <v>351</v>
      </c>
      <c r="AH38" s="15">
        <v>6</v>
      </c>
      <c r="AI38" s="2">
        <v>20230306006</v>
      </c>
      <c r="AJ38" s="16">
        <v>1</v>
      </c>
      <c r="AK38" s="2">
        <v>1</v>
      </c>
      <c r="AL38" s="2">
        <f>VLOOKUP(AM38,상품리스트!A:E,5,0)*AK38</f>
        <v>9450</v>
      </c>
      <c r="AM38" s="2">
        <v>34</v>
      </c>
      <c r="AN38" s="2">
        <v>6</v>
      </c>
      <c r="AP38" s="2">
        <v>37</v>
      </c>
      <c r="AQ38" s="2">
        <v>8</v>
      </c>
      <c r="AR38" s="2">
        <v>120690</v>
      </c>
      <c r="AU38" s="2">
        <v>4</v>
      </c>
      <c r="AV38" s="2" t="s">
        <v>246</v>
      </c>
      <c r="AY38" s="2">
        <v>37</v>
      </c>
      <c r="AZ38" s="2">
        <v>1</v>
      </c>
      <c r="BA38" s="2">
        <v>9450</v>
      </c>
      <c r="BB38" s="2">
        <v>6</v>
      </c>
      <c r="BC38" s="2">
        <v>34</v>
      </c>
      <c r="BD38" s="2" t="s">
        <v>154</v>
      </c>
      <c r="BE38" s="10" t="str">
        <f t="shared" si="0"/>
        <v>user01</v>
      </c>
    </row>
    <row r="39" spans="20:57" ht="15.75" customHeight="1">
      <c r="T39" s="2">
        <v>38</v>
      </c>
      <c r="W39" s="2">
        <v>48</v>
      </c>
      <c r="X39" s="2" t="s">
        <v>248</v>
      </c>
      <c r="AH39" s="15">
        <v>6</v>
      </c>
      <c r="AI39" s="2">
        <v>20230306006</v>
      </c>
      <c r="AJ39" s="16">
        <v>2</v>
      </c>
      <c r="AK39" s="2">
        <v>1</v>
      </c>
      <c r="AL39" s="2">
        <f>VLOOKUP(AM39,상품리스트!A:E,5,0)*AK39</f>
        <v>7740</v>
      </c>
      <c r="AM39" s="2">
        <v>40</v>
      </c>
      <c r="AN39" s="2">
        <v>6</v>
      </c>
      <c r="AP39" s="2">
        <v>38</v>
      </c>
      <c r="AQ39" s="2">
        <v>11</v>
      </c>
      <c r="AR39" s="2">
        <v>94590</v>
      </c>
      <c r="AU39" s="2">
        <v>10</v>
      </c>
      <c r="AV39" s="2" t="s">
        <v>247</v>
      </c>
      <c r="AY39" s="2">
        <v>38</v>
      </c>
      <c r="AZ39" s="2">
        <v>1</v>
      </c>
      <c r="BA39" s="2">
        <v>7740</v>
      </c>
      <c r="BB39" s="2">
        <v>6</v>
      </c>
      <c r="BC39" s="2">
        <v>40</v>
      </c>
      <c r="BD39" s="2" t="s">
        <v>177</v>
      </c>
      <c r="BE39" s="10" t="str">
        <f t="shared" si="0"/>
        <v>user01</v>
      </c>
    </row>
    <row r="40" spans="20:57" ht="15.75" customHeight="1">
      <c r="T40" s="2">
        <v>39</v>
      </c>
      <c r="W40" s="2">
        <v>21</v>
      </c>
      <c r="X40" s="2" t="s">
        <v>248</v>
      </c>
      <c r="Z40" s="2" t="str">
        <f t="shared" ref="Z40:Z74" si="1">"INSERT INTO cart VALUES(cart_key_seq.nextval,"&amp;AA2&amp;","&amp;AB2&amp;",to_char(sysdate,'YYYY-MM-DD HH24:mi:SS'),'',"&amp;AE2&amp;",'"&amp;AF2&amp;"');"</f>
        <v>INSERT INTO cart VALUES(cart_key_seq.nextval,1,4500,to_char(sysdate,'YYYY-MM-DD HH24:mi:SS'),'',10,'ezencom');</v>
      </c>
      <c r="AH40" s="15">
        <v>6</v>
      </c>
      <c r="AI40" s="2">
        <v>20230306006</v>
      </c>
      <c r="AJ40" s="16">
        <v>3</v>
      </c>
      <c r="AK40" s="2">
        <v>1</v>
      </c>
      <c r="AL40" s="2">
        <f>VLOOKUP(AM40,상품리스트!A:E,5,0)*AK40</f>
        <v>6030</v>
      </c>
      <c r="AM40" s="2">
        <v>27</v>
      </c>
      <c r="AN40" s="2">
        <v>6</v>
      </c>
      <c r="AP40" s="2">
        <v>39</v>
      </c>
      <c r="AQ40" s="2">
        <v>12</v>
      </c>
      <c r="AR40" s="2">
        <v>140670</v>
      </c>
      <c r="AU40" s="2">
        <v>1</v>
      </c>
      <c r="AV40" s="31" t="s">
        <v>356</v>
      </c>
      <c r="AY40" s="2">
        <v>39</v>
      </c>
      <c r="AZ40" s="2">
        <v>1</v>
      </c>
      <c r="BA40" s="2">
        <v>6030</v>
      </c>
      <c r="BB40" s="2">
        <v>6</v>
      </c>
      <c r="BC40" s="2">
        <v>27</v>
      </c>
      <c r="BD40" s="2" t="s">
        <v>126</v>
      </c>
      <c r="BE40" s="10" t="str">
        <f t="shared" si="0"/>
        <v>user01</v>
      </c>
    </row>
    <row r="41" spans="20:57" ht="15.75" customHeight="1">
      <c r="T41" s="2">
        <v>40</v>
      </c>
      <c r="W41" s="2">
        <v>47</v>
      </c>
      <c r="X41" s="2" t="s">
        <v>248</v>
      </c>
      <c r="Z41" s="2" t="str">
        <f t="shared" si="1"/>
        <v>INSERT INTO cart VALUES(cart_key_seq.nextval,1,3870,to_char(sysdate,'YYYY-MM-DD HH24:mi:SS'),'',30,'ezencom');</v>
      </c>
      <c r="AH41" s="15">
        <v>6</v>
      </c>
      <c r="AI41" s="2">
        <v>20230306006</v>
      </c>
      <c r="AJ41" s="16">
        <v>4</v>
      </c>
      <c r="AK41" s="2">
        <v>1</v>
      </c>
      <c r="AL41" s="2">
        <f>VLOOKUP(AM41,상품리스트!A:E,5,0)*AK41</f>
        <v>13050</v>
      </c>
      <c r="AM41" s="2">
        <v>39</v>
      </c>
      <c r="AN41" s="2">
        <v>6</v>
      </c>
      <c r="AP41" s="2">
        <v>40</v>
      </c>
      <c r="AQ41" s="2">
        <v>14</v>
      </c>
      <c r="AR41" s="2">
        <v>124110</v>
      </c>
      <c r="AU41" s="2">
        <v>3</v>
      </c>
      <c r="AV41" s="31" t="s">
        <v>356</v>
      </c>
      <c r="AY41" s="2">
        <v>40</v>
      </c>
      <c r="AZ41" s="2">
        <v>1</v>
      </c>
      <c r="BA41" s="2">
        <v>13050</v>
      </c>
      <c r="BB41" s="2">
        <v>6</v>
      </c>
      <c r="BC41" s="2">
        <v>39</v>
      </c>
      <c r="BD41" s="2" t="s">
        <v>174</v>
      </c>
      <c r="BE41" s="10" t="str">
        <f t="shared" si="0"/>
        <v>user01</v>
      </c>
    </row>
    <row r="42" spans="20:57" ht="15.75" customHeight="1">
      <c r="T42" s="2">
        <v>41</v>
      </c>
      <c r="W42" s="2">
        <v>50</v>
      </c>
      <c r="X42" s="2" t="s">
        <v>248</v>
      </c>
      <c r="Z42" s="2" t="str">
        <f t="shared" si="1"/>
        <v>INSERT INTO cart VALUES(cart_key_seq.nextval,1,7740,to_char(sysdate,'YYYY-MM-DD HH24:mi:SS'),'',40,'ezencom');</v>
      </c>
      <c r="AH42" s="15">
        <v>6</v>
      </c>
      <c r="AI42" s="2">
        <v>20230306006</v>
      </c>
      <c r="AJ42" s="16">
        <v>5</v>
      </c>
      <c r="AK42" s="2">
        <v>1</v>
      </c>
      <c r="AL42" s="2">
        <f>VLOOKUP(AM42,상품리스트!A:E,5,0)*AK42</f>
        <v>4050</v>
      </c>
      <c r="AM42" s="2">
        <v>8</v>
      </c>
      <c r="AN42" s="2">
        <v>6</v>
      </c>
      <c r="AP42" s="2">
        <v>41</v>
      </c>
      <c r="AQ42" s="2">
        <v>16</v>
      </c>
      <c r="AR42" s="2">
        <v>197910</v>
      </c>
      <c r="AU42" s="2">
        <v>4</v>
      </c>
      <c r="AV42" s="2" t="s">
        <v>246</v>
      </c>
      <c r="AY42" s="2">
        <v>41</v>
      </c>
      <c r="AZ42" s="2">
        <v>1</v>
      </c>
      <c r="BA42" s="2">
        <v>4050</v>
      </c>
      <c r="BB42" s="2">
        <v>6</v>
      </c>
      <c r="BC42" s="2">
        <v>8</v>
      </c>
      <c r="BD42" s="2" t="s">
        <v>50</v>
      </c>
      <c r="BE42" s="10" t="str">
        <f t="shared" si="0"/>
        <v>user01</v>
      </c>
    </row>
    <row r="43" spans="20:57" ht="15.75" customHeight="1">
      <c r="T43" s="2">
        <v>42</v>
      </c>
      <c r="W43" s="2">
        <v>27</v>
      </c>
      <c r="X43" s="2" t="s">
        <v>248</v>
      </c>
      <c r="Z43" s="2" t="str">
        <f t="shared" si="1"/>
        <v>INSERT INTO cart VALUES(cart_key_seq.nextval,2,12060,to_char(sysdate,'YYYY-MM-DD HH24:mi:SS'),'',50,'ezencom');</v>
      </c>
      <c r="AH43" s="15">
        <v>6</v>
      </c>
      <c r="AI43" s="2">
        <v>20230306006</v>
      </c>
      <c r="AJ43" s="16">
        <v>6</v>
      </c>
      <c r="AK43" s="2">
        <v>1</v>
      </c>
      <c r="AL43" s="2">
        <f>VLOOKUP(AM43,상품리스트!A:E,5,0)*AK43</f>
        <v>17100</v>
      </c>
      <c r="AM43" s="2">
        <v>12</v>
      </c>
      <c r="AN43" s="2">
        <v>6</v>
      </c>
      <c r="AP43" s="2">
        <v>42</v>
      </c>
      <c r="AQ43" s="2">
        <v>18</v>
      </c>
      <c r="AR43" s="2">
        <v>145890</v>
      </c>
      <c r="AU43" s="2">
        <v>1</v>
      </c>
      <c r="AV43" s="2" t="s">
        <v>247</v>
      </c>
      <c r="AY43" s="2">
        <v>42</v>
      </c>
      <c r="AZ43" s="2">
        <v>1</v>
      </c>
      <c r="BA43" s="2">
        <v>17100</v>
      </c>
      <c r="BB43" s="2">
        <v>6</v>
      </c>
      <c r="BC43" s="2">
        <v>12</v>
      </c>
      <c r="BD43" s="2" t="s">
        <v>66</v>
      </c>
      <c r="BE43" s="10" t="str">
        <f t="shared" si="0"/>
        <v>user01</v>
      </c>
    </row>
    <row r="44" spans="20:57" ht="15.75" customHeight="1">
      <c r="T44" s="2">
        <v>43</v>
      </c>
      <c r="W44" s="2">
        <v>16</v>
      </c>
      <c r="X44" s="2" t="s">
        <v>248</v>
      </c>
      <c r="Z44" s="2" t="str">
        <f t="shared" si="1"/>
        <v>INSERT INTO cart VALUES(cart_key_seq.nextval,3,22680,to_char(sysdate,'YYYY-MM-DD HH24:mi:SS'),'',20,'ezencom');</v>
      </c>
      <c r="AH44" s="15">
        <v>6</v>
      </c>
      <c r="AI44" s="2">
        <v>20230306006</v>
      </c>
      <c r="AJ44" s="16">
        <v>7</v>
      </c>
      <c r="AK44" s="2">
        <v>1</v>
      </c>
      <c r="AL44" s="2">
        <f>VLOOKUP(AM44,상품리스트!A:E,5,0)*AK44</f>
        <v>6750</v>
      </c>
      <c r="AM44" s="2">
        <v>45</v>
      </c>
      <c r="AN44" s="2">
        <v>6</v>
      </c>
      <c r="AP44" s="2">
        <v>43</v>
      </c>
      <c r="AQ44" s="2">
        <v>23</v>
      </c>
      <c r="AR44" s="2">
        <v>197460</v>
      </c>
      <c r="AU44" s="2">
        <v>9</v>
      </c>
      <c r="AV44" s="31" t="s">
        <v>355</v>
      </c>
      <c r="AY44" s="2">
        <v>43</v>
      </c>
      <c r="AZ44" s="2">
        <v>1</v>
      </c>
      <c r="BA44" s="2">
        <v>6750</v>
      </c>
      <c r="BB44" s="2">
        <v>6</v>
      </c>
      <c r="BC44" s="2">
        <v>45</v>
      </c>
      <c r="BD44" s="2" t="s">
        <v>195</v>
      </c>
      <c r="BE44" s="10" t="str">
        <f t="shared" si="0"/>
        <v>user01</v>
      </c>
    </row>
    <row r="45" spans="20:57" ht="15.75" customHeight="1">
      <c r="T45" s="2">
        <v>44</v>
      </c>
      <c r="W45" s="2">
        <v>17</v>
      </c>
      <c r="X45" s="2" t="s">
        <v>248</v>
      </c>
      <c r="Z45" s="2" t="str">
        <f t="shared" si="1"/>
        <v>INSERT INTO cart VALUES(cart_key_seq.nextval,1,16200,to_char(sysdate,'YYYY-MM-DD HH24:mi:SS'),'',2,'ezencom');</v>
      </c>
      <c r="AH45" s="15">
        <v>6</v>
      </c>
      <c r="AI45" s="2">
        <v>20230306006</v>
      </c>
      <c r="AJ45" s="16">
        <v>8</v>
      </c>
      <c r="AK45" s="2">
        <v>1</v>
      </c>
      <c r="AL45" s="2">
        <f>VLOOKUP(AM45,상품리스트!A:E,5,0)*AK45</f>
        <v>7200</v>
      </c>
      <c r="AM45" s="2">
        <v>35</v>
      </c>
      <c r="AN45" s="2">
        <v>6</v>
      </c>
      <c r="AP45" s="2">
        <v>44</v>
      </c>
      <c r="AQ45" s="2">
        <v>10</v>
      </c>
      <c r="AR45" s="2">
        <v>151560</v>
      </c>
      <c r="AU45" s="2">
        <v>6</v>
      </c>
      <c r="AV45" s="2" t="s">
        <v>248</v>
      </c>
      <c r="AY45" s="2">
        <v>44</v>
      </c>
      <c r="AZ45" s="2">
        <v>1</v>
      </c>
      <c r="BA45" s="2">
        <v>7200</v>
      </c>
      <c r="BB45" s="2">
        <v>6</v>
      </c>
      <c r="BC45" s="2">
        <v>35</v>
      </c>
      <c r="BD45" s="2" t="s">
        <v>158</v>
      </c>
      <c r="BE45" s="10" t="str">
        <f t="shared" si="0"/>
        <v>user01</v>
      </c>
    </row>
    <row r="46" spans="20:57" ht="15.75" customHeight="1">
      <c r="T46" s="2">
        <v>45</v>
      </c>
      <c r="W46" s="2">
        <v>49</v>
      </c>
      <c r="X46" s="2" t="s">
        <v>248</v>
      </c>
      <c r="Z46" s="2" t="str">
        <f t="shared" si="1"/>
        <v>INSERT INTO cart VALUES(cart_key_seq.nextval,1,7200,to_char(sysdate,'YYYY-MM-DD HH24:mi:SS'),'',4,'ezencom');</v>
      </c>
      <c r="AH46" s="15">
        <v>6</v>
      </c>
      <c r="AI46" s="2">
        <v>20230306006</v>
      </c>
      <c r="AJ46" s="16">
        <v>9</v>
      </c>
      <c r="AK46" s="2">
        <v>1</v>
      </c>
      <c r="AL46" s="2">
        <f>VLOOKUP(AM46,상품리스트!A:E,5,0)*AK46</f>
        <v>3150</v>
      </c>
      <c r="AM46" s="2">
        <v>36</v>
      </c>
      <c r="AN46" s="2">
        <v>6</v>
      </c>
      <c r="AP46" s="2">
        <v>45</v>
      </c>
      <c r="AQ46" s="2">
        <v>12</v>
      </c>
      <c r="AR46" s="2">
        <v>80640</v>
      </c>
      <c r="AU46" s="2">
        <v>9</v>
      </c>
      <c r="AV46" s="2" t="s">
        <v>250</v>
      </c>
      <c r="AY46" s="2">
        <v>45</v>
      </c>
      <c r="AZ46" s="2">
        <v>1</v>
      </c>
      <c r="BA46" s="2">
        <v>3150</v>
      </c>
      <c r="BB46" s="2">
        <v>6</v>
      </c>
      <c r="BC46" s="2">
        <v>36</v>
      </c>
      <c r="BD46" s="2" t="s">
        <v>162</v>
      </c>
      <c r="BE46" s="10" t="str">
        <f t="shared" si="0"/>
        <v>user01</v>
      </c>
    </row>
    <row r="47" spans="20:57" ht="15.75" customHeight="1">
      <c r="T47" s="2">
        <v>46</v>
      </c>
      <c r="W47" s="2">
        <v>20</v>
      </c>
      <c r="X47" s="2" t="s">
        <v>248</v>
      </c>
      <c r="Z47" s="2" t="str">
        <f t="shared" si="1"/>
        <v>INSERT INTO cart VALUES(cart_key_seq.nextval,1,6750,to_char(sysdate,'YYYY-MM-DD HH24:mi:SS'),'',6,'ezencom');</v>
      </c>
      <c r="AH47" s="15">
        <v>6</v>
      </c>
      <c r="AI47" s="2">
        <v>20230306006</v>
      </c>
      <c r="AJ47" s="16">
        <v>10</v>
      </c>
      <c r="AK47" s="2">
        <v>1</v>
      </c>
      <c r="AL47" s="2">
        <f>VLOOKUP(AM47,상품리스트!A:E,5,0)*AK47</f>
        <v>32400</v>
      </c>
      <c r="AM47" s="2">
        <v>37</v>
      </c>
      <c r="AN47" s="2">
        <v>6</v>
      </c>
      <c r="AP47" s="2">
        <v>46</v>
      </c>
      <c r="AQ47" s="2">
        <v>6</v>
      </c>
      <c r="AR47" s="2">
        <v>79560</v>
      </c>
      <c r="AU47" s="2">
        <v>7</v>
      </c>
      <c r="AV47" s="2" t="s">
        <v>248</v>
      </c>
      <c r="AY47" s="2">
        <v>46</v>
      </c>
      <c r="AZ47" s="2">
        <v>1</v>
      </c>
      <c r="BA47" s="2">
        <v>32400</v>
      </c>
      <c r="BB47" s="2">
        <v>6</v>
      </c>
      <c r="BC47" s="2">
        <v>37</v>
      </c>
      <c r="BD47" s="2" t="s">
        <v>166</v>
      </c>
      <c r="BE47" s="10" t="str">
        <f t="shared" si="0"/>
        <v>user01</v>
      </c>
    </row>
    <row r="48" spans="20:57" ht="15.75" customHeight="1">
      <c r="T48" s="2">
        <v>47</v>
      </c>
      <c r="W48" s="2">
        <v>32</v>
      </c>
      <c r="X48" s="2" t="s">
        <v>248</v>
      </c>
      <c r="Z48" s="2" t="str">
        <f t="shared" si="1"/>
        <v>INSERT INTO cart VALUES(cart_key_seq.nextval,1,4050,to_char(sysdate,'YYYY-MM-DD HH24:mi:SS'),'',8,'ezencom');</v>
      </c>
      <c r="AH48" s="15">
        <v>6</v>
      </c>
      <c r="AI48" s="2">
        <v>20230306006</v>
      </c>
      <c r="AJ48" s="16">
        <v>11</v>
      </c>
      <c r="AK48" s="2">
        <v>1</v>
      </c>
      <c r="AL48" s="2">
        <f>VLOOKUP(AM48,상품리스트!A:E,5,0)*AK48</f>
        <v>8100</v>
      </c>
      <c r="AM48" s="2">
        <v>5</v>
      </c>
      <c r="AN48" s="2">
        <v>6</v>
      </c>
      <c r="AP48" s="2">
        <v>47</v>
      </c>
      <c r="AQ48" s="2">
        <v>8</v>
      </c>
      <c r="AR48" s="2">
        <v>93780</v>
      </c>
      <c r="AU48" s="2">
        <v>10</v>
      </c>
      <c r="AV48" s="2" t="s">
        <v>247</v>
      </c>
      <c r="AY48" s="2">
        <v>47</v>
      </c>
      <c r="AZ48" s="2">
        <v>1</v>
      </c>
      <c r="BA48" s="2">
        <v>8100</v>
      </c>
      <c r="BB48" s="2">
        <v>6</v>
      </c>
      <c r="BC48" s="2">
        <v>5</v>
      </c>
      <c r="BD48" s="2" t="s">
        <v>39</v>
      </c>
      <c r="BE48" s="10" t="str">
        <f t="shared" si="0"/>
        <v>user01</v>
      </c>
    </row>
    <row r="49" spans="20:57" ht="15.75" customHeight="1">
      <c r="T49" s="2">
        <v>48</v>
      </c>
      <c r="W49" s="2">
        <v>18</v>
      </c>
      <c r="X49" s="2" t="s">
        <v>248</v>
      </c>
      <c r="Z49" s="2" t="str">
        <f t="shared" si="1"/>
        <v>INSERT INTO cart VALUES(cart_key_seq.nextval,1,4500,to_char(sysdate,'YYYY-MM-DD HH24:mi:SS'),'',10,'ezencom');</v>
      </c>
      <c r="AH49" s="15">
        <v>6</v>
      </c>
      <c r="AI49" s="2">
        <v>20230306006</v>
      </c>
      <c r="AJ49" s="16">
        <v>12</v>
      </c>
      <c r="AK49" s="2">
        <v>5</v>
      </c>
      <c r="AL49" s="2">
        <f>VLOOKUP(AM49,상품리스트!A:E,5,0)*AK49</f>
        <v>49500</v>
      </c>
      <c r="AM49" s="2">
        <v>13</v>
      </c>
      <c r="AN49" s="2">
        <v>6</v>
      </c>
      <c r="AP49" s="2">
        <v>48</v>
      </c>
      <c r="AQ49" s="2">
        <v>16</v>
      </c>
      <c r="AR49" s="2">
        <v>136440</v>
      </c>
      <c r="AU49" s="2">
        <v>6</v>
      </c>
      <c r="AV49" s="31" t="s">
        <v>355</v>
      </c>
      <c r="AY49" s="2">
        <v>48</v>
      </c>
      <c r="AZ49" s="2">
        <v>5</v>
      </c>
      <c r="BA49" s="2">
        <v>49500</v>
      </c>
      <c r="BB49" s="2">
        <v>6</v>
      </c>
      <c r="BC49" s="2">
        <v>13</v>
      </c>
      <c r="BD49" s="2" t="s">
        <v>70</v>
      </c>
      <c r="BE49" s="10" t="str">
        <f t="shared" si="0"/>
        <v>user01</v>
      </c>
    </row>
    <row r="50" spans="20:57" ht="15.75" customHeight="1">
      <c r="T50" s="2">
        <v>49</v>
      </c>
      <c r="W50" s="2">
        <v>35</v>
      </c>
      <c r="X50" s="2" t="s">
        <v>248</v>
      </c>
      <c r="Z50" s="2" t="str">
        <f t="shared" si="1"/>
        <v>INSERT INTO cart VALUES(cart_key_seq.nextval,1,34200,to_char(sysdate,'YYYY-MM-DD HH24:mi:SS'),'',44,'ezencom');</v>
      </c>
      <c r="AH50" s="15">
        <v>6</v>
      </c>
      <c r="AI50" s="2">
        <v>20230306006</v>
      </c>
      <c r="AJ50" s="16">
        <v>13</v>
      </c>
      <c r="AK50" s="2">
        <v>1</v>
      </c>
      <c r="AL50" s="2">
        <f>VLOOKUP(AM50,상품리스트!A:E,5,0)*AK50</f>
        <v>7560</v>
      </c>
      <c r="AM50" s="2">
        <v>25</v>
      </c>
      <c r="AN50" s="2">
        <v>6</v>
      </c>
      <c r="AP50" s="2">
        <v>49</v>
      </c>
      <c r="AQ50" s="2">
        <v>14</v>
      </c>
      <c r="AR50" s="2">
        <v>109980</v>
      </c>
      <c r="AU50" s="2">
        <v>4</v>
      </c>
      <c r="AV50" s="2" t="s">
        <v>246</v>
      </c>
      <c r="AY50" s="2">
        <v>49</v>
      </c>
      <c r="AZ50" s="2">
        <v>1</v>
      </c>
      <c r="BA50" s="2">
        <v>7560</v>
      </c>
      <c r="BB50" s="2">
        <v>6</v>
      </c>
      <c r="BC50" s="2">
        <v>25</v>
      </c>
      <c r="BD50" s="2" t="s">
        <v>118</v>
      </c>
      <c r="BE50" s="10" t="str">
        <f t="shared" si="0"/>
        <v>user01</v>
      </c>
    </row>
    <row r="51" spans="20:57" ht="15.75" customHeight="1">
      <c r="T51" s="2">
        <v>50</v>
      </c>
      <c r="W51" s="2">
        <v>25</v>
      </c>
      <c r="X51" s="2" t="s">
        <v>248</v>
      </c>
      <c r="Z51" s="2" t="str">
        <f t="shared" si="1"/>
        <v>INSERT INTO cart VALUES(cart_key_seq.nextval,1,3150,to_char(sysdate,'YYYY-MM-DD HH24:mi:SS'),'',46,'ezencom');</v>
      </c>
      <c r="AH51" s="15">
        <v>6</v>
      </c>
      <c r="AI51" s="2">
        <v>20230306006</v>
      </c>
      <c r="AJ51" s="16">
        <v>14</v>
      </c>
      <c r="AK51" s="2">
        <v>1</v>
      </c>
      <c r="AL51" s="2">
        <f>VLOOKUP(AM51,상품리스트!A:E,5,0)*AK51</f>
        <v>6480</v>
      </c>
      <c r="AM51" s="2">
        <v>23</v>
      </c>
      <c r="AN51" s="2">
        <v>6</v>
      </c>
      <c r="AP51" s="2">
        <v>50</v>
      </c>
      <c r="AQ51" s="2">
        <v>33</v>
      </c>
      <c r="AR51" s="2">
        <v>318780</v>
      </c>
      <c r="AU51" s="2">
        <v>9</v>
      </c>
      <c r="AV51" s="2" t="s">
        <v>250</v>
      </c>
      <c r="AY51" s="2">
        <v>50</v>
      </c>
      <c r="AZ51" s="2">
        <v>1</v>
      </c>
      <c r="BA51" s="2">
        <v>6480</v>
      </c>
      <c r="BB51" s="2">
        <v>6</v>
      </c>
      <c r="BC51" s="2">
        <v>23</v>
      </c>
      <c r="BD51" s="2" t="s">
        <v>111</v>
      </c>
      <c r="BE51" s="10" t="str">
        <f t="shared" si="0"/>
        <v>user01</v>
      </c>
    </row>
    <row r="52" spans="20:57" ht="15.75" customHeight="1">
      <c r="T52" s="2">
        <v>51</v>
      </c>
      <c r="W52" s="2">
        <v>41</v>
      </c>
      <c r="X52" s="2" t="s">
        <v>249</v>
      </c>
      <c r="Z52" s="2" t="str">
        <f t="shared" si="1"/>
        <v>INSERT INTO cart VALUES(cart_key_seq.nextval,3,12690,to_char(sysdate,'YYYY-MM-DD HH24:mi:SS'),'',48,'user03');</v>
      </c>
      <c r="AH52" s="15">
        <v>7</v>
      </c>
      <c r="AI52" s="2">
        <v>20230306007</v>
      </c>
      <c r="AJ52" s="16">
        <v>1</v>
      </c>
      <c r="AK52" s="2">
        <v>1</v>
      </c>
      <c r="AL52" s="2">
        <f>VLOOKUP(AM52,상품리스트!A:E,5,0)*AK52</f>
        <v>3330</v>
      </c>
      <c r="AM52" s="2">
        <v>31</v>
      </c>
      <c r="AN52" s="2">
        <v>4</v>
      </c>
      <c r="AY52" s="2">
        <v>51</v>
      </c>
      <c r="AZ52" s="2">
        <v>1</v>
      </c>
      <c r="BA52" s="2">
        <v>3330</v>
      </c>
      <c r="BB52" s="2">
        <v>7</v>
      </c>
      <c r="BC52" s="2">
        <v>31</v>
      </c>
      <c r="BD52" s="2" t="s">
        <v>142</v>
      </c>
      <c r="BE52" s="10" t="str">
        <f t="shared" si="0"/>
        <v>bbini1109</v>
      </c>
    </row>
    <row r="53" spans="20:57" ht="15.75" customHeight="1">
      <c r="T53" s="2">
        <v>52</v>
      </c>
      <c r="W53" s="2">
        <v>43</v>
      </c>
      <c r="X53" s="2" t="s">
        <v>249</v>
      </c>
      <c r="Z53" s="2" t="str">
        <f t="shared" si="1"/>
        <v>INSERT INTO cart VALUES(cart_key_seq.nextval,1,6030,to_char(sysdate,'YYYY-MM-DD HH24:mi:SS'),'',50,'user03');</v>
      </c>
      <c r="AH53" s="15">
        <v>7</v>
      </c>
      <c r="AI53" s="2">
        <v>20230306007</v>
      </c>
      <c r="AJ53" s="16">
        <v>2</v>
      </c>
      <c r="AK53" s="2">
        <v>1</v>
      </c>
      <c r="AL53" s="2">
        <f>VLOOKUP(AM53,상품리스트!A:E,5,0)*AK53</f>
        <v>7020</v>
      </c>
      <c r="AM53" s="2">
        <v>47</v>
      </c>
      <c r="AN53" s="2">
        <v>4</v>
      </c>
      <c r="AP53" s="2" t="s">
        <v>352</v>
      </c>
      <c r="AY53" s="2">
        <v>52</v>
      </c>
      <c r="AZ53" s="2">
        <v>1</v>
      </c>
      <c r="BA53" s="2">
        <v>7020</v>
      </c>
      <c r="BB53" s="2">
        <v>7</v>
      </c>
      <c r="BC53" s="2">
        <v>47</v>
      </c>
      <c r="BD53" s="2" t="s">
        <v>203</v>
      </c>
      <c r="BE53" s="10" t="str">
        <f t="shared" si="0"/>
        <v>bbini1109</v>
      </c>
    </row>
    <row r="54" spans="20:57" ht="15.75" customHeight="1">
      <c r="T54" s="2">
        <v>53</v>
      </c>
      <c r="W54" s="2">
        <v>5</v>
      </c>
      <c r="X54" s="2" t="s">
        <v>249</v>
      </c>
      <c r="Z54" s="2" t="str">
        <f t="shared" si="1"/>
        <v>INSERT INTO cart VALUES(cart_key_seq.nextval,1,7200,to_char(sysdate,'YYYY-MM-DD HH24:mi:SS'),'',35,'user03');</v>
      </c>
      <c r="AH54" s="15">
        <v>7</v>
      </c>
      <c r="AI54" s="2">
        <v>20230306007</v>
      </c>
      <c r="AJ54" s="16">
        <v>3</v>
      </c>
      <c r="AK54" s="2">
        <v>1</v>
      </c>
      <c r="AL54" s="2">
        <f>VLOOKUP(AM54,상품리스트!A:E,5,0)*AK54</f>
        <v>10800</v>
      </c>
      <c r="AM54" s="2">
        <v>3</v>
      </c>
      <c r="AN54" s="2">
        <v>4</v>
      </c>
      <c r="AY54" s="2">
        <v>53</v>
      </c>
      <c r="AZ54" s="2">
        <v>1</v>
      </c>
      <c r="BA54" s="2">
        <v>10800</v>
      </c>
      <c r="BB54" s="2">
        <v>7</v>
      </c>
      <c r="BC54" s="2">
        <v>3</v>
      </c>
      <c r="BD54" s="2" t="s">
        <v>31</v>
      </c>
      <c r="BE54" s="10" t="str">
        <f t="shared" si="0"/>
        <v>bbini1109</v>
      </c>
    </row>
    <row r="55" spans="20:57" ht="15.75" customHeight="1">
      <c r="T55" s="2">
        <v>54</v>
      </c>
      <c r="W55" s="2">
        <v>14</v>
      </c>
      <c r="X55" s="2" t="s">
        <v>249</v>
      </c>
      <c r="Z55" s="2" t="str">
        <f t="shared" si="1"/>
        <v>INSERT INTO cart VALUES(cart_key_seq.nextval,1,7380,to_char(sysdate,'YYYY-MM-DD HH24:mi:SS'),'',42,'user03');</v>
      </c>
      <c r="AH55" s="15">
        <v>7</v>
      </c>
      <c r="AI55" s="2">
        <v>20230306007</v>
      </c>
      <c r="AJ55" s="16">
        <v>4</v>
      </c>
      <c r="AK55" s="2">
        <v>9</v>
      </c>
      <c r="AL55" s="2">
        <f>VLOOKUP(AM55,상품리스트!A:E,5,0)*AK55</f>
        <v>24300</v>
      </c>
      <c r="AM55" s="2">
        <v>7</v>
      </c>
      <c r="AN55" s="2">
        <v>4</v>
      </c>
      <c r="AP55" s="2" t="str">
        <f t="shared" ref="AP55:AP104" si="2">"INSERT INTO orders VALUES(or_key_seq.nextval,"&amp;AQ2&amp;","&amp;AR2&amp;", to_char(sysdate,'YYYY-MM-DD HH24:mi:SS'),'',"&amp;AU2&amp;",'"&amp;AV2&amp;"');"</f>
        <v>INSERT INTO orders VALUES(or_key_seq.nextval,8,47880, to_char(sysdate,'YYYY-MM-DD HH24:mi:SS'),'',7,'user01');</v>
      </c>
      <c r="AY55" s="2">
        <v>54</v>
      </c>
      <c r="AZ55" s="2">
        <v>9</v>
      </c>
      <c r="BA55" s="2">
        <v>24300</v>
      </c>
      <c r="BB55" s="2">
        <v>7</v>
      </c>
      <c r="BC55" s="2">
        <v>7</v>
      </c>
      <c r="BD55" s="2" t="s">
        <v>46</v>
      </c>
      <c r="BE55" s="10" t="str">
        <f t="shared" si="0"/>
        <v>bbini1109</v>
      </c>
    </row>
    <row r="56" spans="20:57" ht="15.75" customHeight="1">
      <c r="T56" s="2">
        <v>55</v>
      </c>
      <c r="W56" s="2">
        <v>24</v>
      </c>
      <c r="X56" s="2" t="s">
        <v>249</v>
      </c>
      <c r="Z56" s="2" t="str">
        <f t="shared" si="1"/>
        <v>INSERT INTO cart VALUES(cart_key_seq.nextval,1,3420,to_char(sysdate,'YYYY-MM-DD HH24:mi:SS'),'',49,'user03');</v>
      </c>
      <c r="AH56" s="15">
        <v>7</v>
      </c>
      <c r="AI56" s="2">
        <v>20230306007</v>
      </c>
      <c r="AJ56" s="16">
        <v>5</v>
      </c>
      <c r="AK56" s="2">
        <v>1</v>
      </c>
      <c r="AL56" s="2">
        <f>VLOOKUP(AM56,상품리스트!A:E,5,0)*AK56</f>
        <v>15120</v>
      </c>
      <c r="AM56" s="2">
        <v>41</v>
      </c>
      <c r="AN56" s="2">
        <v>4</v>
      </c>
      <c r="AP56" s="2" t="str">
        <f t="shared" si="2"/>
        <v>INSERT INTO orders VALUES(or_key_seq.nextval,13,167040, to_char(sysdate,'YYYY-MM-DD HH24:mi:SS'),'',6,'user01');</v>
      </c>
      <c r="AY56" s="2">
        <v>55</v>
      </c>
      <c r="AZ56" s="2">
        <v>1</v>
      </c>
      <c r="BA56" s="2">
        <v>15120</v>
      </c>
      <c r="BB56" s="2">
        <v>7</v>
      </c>
      <c r="BC56" s="2">
        <v>41</v>
      </c>
      <c r="BD56" s="2" t="s">
        <v>181</v>
      </c>
      <c r="BE56" s="10" t="str">
        <f t="shared" si="0"/>
        <v>bbini1109</v>
      </c>
    </row>
    <row r="57" spans="20:57" ht="15.75" customHeight="1">
      <c r="T57" s="2">
        <v>56</v>
      </c>
      <c r="W57" s="2">
        <v>4</v>
      </c>
      <c r="X57" s="2" t="s">
        <v>249</v>
      </c>
      <c r="Z57" s="2" t="str">
        <f t="shared" si="1"/>
        <v>INSERT INTO cart VALUES(cart_key_seq.nextval,20,81000,to_char(sysdate,'YYYY-MM-DD HH24:mi:SS'),'',8,'user02');</v>
      </c>
      <c r="AH57" s="15">
        <v>7</v>
      </c>
      <c r="AI57" s="2">
        <v>20230306007</v>
      </c>
      <c r="AJ57" s="16">
        <v>6</v>
      </c>
      <c r="AK57" s="2">
        <v>1</v>
      </c>
      <c r="AL57" s="2">
        <f>VLOOKUP(AM57,상품리스트!A:E,5,0)*AK57</f>
        <v>21600</v>
      </c>
      <c r="AM57" s="2">
        <v>29</v>
      </c>
      <c r="AN57" s="2">
        <v>4</v>
      </c>
      <c r="AP57" s="2" t="str">
        <f t="shared" si="2"/>
        <v>INSERT INTO orders VALUES(or_key_seq.nextval,5,33120, to_char(sysdate,'YYYY-MM-DD HH24:mi:SS'),'',8,'user02');</v>
      </c>
      <c r="AY57" s="2">
        <v>56</v>
      </c>
      <c r="AZ57" s="2">
        <v>1</v>
      </c>
      <c r="BA57" s="2">
        <v>21600</v>
      </c>
      <c r="BB57" s="2">
        <v>7</v>
      </c>
      <c r="BC57" s="2">
        <v>29</v>
      </c>
      <c r="BD57" s="2" t="s">
        <v>134</v>
      </c>
      <c r="BE57" s="10" t="str">
        <f t="shared" si="0"/>
        <v>bbini1109</v>
      </c>
    </row>
    <row r="58" spans="20:57" ht="15.75" customHeight="1">
      <c r="T58" s="2">
        <v>57</v>
      </c>
      <c r="W58" s="2">
        <v>39</v>
      </c>
      <c r="X58" s="2" t="s">
        <v>249</v>
      </c>
      <c r="Z58" s="2" t="str">
        <f t="shared" si="1"/>
        <v>INSERT INTO cart VALUES(cart_key_seq.nextval,40,216000,to_char(sysdate,'YYYY-MM-DD HH24:mi:SS'),'',16,'user02');</v>
      </c>
      <c r="AH58" s="15">
        <v>7</v>
      </c>
      <c r="AI58" s="2">
        <v>20230306007</v>
      </c>
      <c r="AJ58" s="16">
        <v>7</v>
      </c>
      <c r="AK58" s="2">
        <v>1</v>
      </c>
      <c r="AL58" s="2">
        <f>VLOOKUP(AM58,상품리스트!A:E,5,0)*AK58</f>
        <v>7020</v>
      </c>
      <c r="AM58" s="2">
        <v>53</v>
      </c>
      <c r="AN58" s="2">
        <v>4</v>
      </c>
      <c r="AP58" s="2" t="str">
        <f t="shared" si="2"/>
        <v>INSERT INTO orders VALUES(or_key_seq.nextval,7,72180, to_char(sysdate,'YYYY-MM-DD HH24:mi:SS'),'',5,'bbini1109');</v>
      </c>
      <c r="AY58" s="2">
        <v>57</v>
      </c>
      <c r="AZ58" s="2">
        <v>1</v>
      </c>
      <c r="BA58" s="2">
        <v>7020</v>
      </c>
      <c r="BB58" s="2">
        <v>7</v>
      </c>
      <c r="BC58" s="2">
        <v>53</v>
      </c>
      <c r="BD58" s="2" t="s">
        <v>226</v>
      </c>
      <c r="BE58" s="10" t="str">
        <f t="shared" si="0"/>
        <v>bbini1109</v>
      </c>
    </row>
    <row r="59" spans="20:57" ht="15.75" customHeight="1">
      <c r="T59" s="2">
        <v>58</v>
      </c>
      <c r="W59" s="2">
        <v>10</v>
      </c>
      <c r="X59" s="2" t="s">
        <v>249</v>
      </c>
      <c r="Z59" s="2" t="str">
        <f t="shared" si="1"/>
        <v>INSERT INTO cart VALUES(cart_key_seq.nextval,1,7380,to_char(sysdate,'YYYY-MM-DD HH24:mi:SS'),'',42,'user01');</v>
      </c>
      <c r="AH59" s="15">
        <v>7</v>
      </c>
      <c r="AI59" s="2">
        <v>20230306007</v>
      </c>
      <c r="AJ59" s="16">
        <v>8</v>
      </c>
      <c r="AK59" s="2">
        <v>1</v>
      </c>
      <c r="AL59" s="2">
        <f>VLOOKUP(AM59,상품리스트!A:E,5,0)*AK59</f>
        <v>8100</v>
      </c>
      <c r="AM59" s="2">
        <v>5</v>
      </c>
      <c r="AN59" s="2">
        <v>4</v>
      </c>
      <c r="AP59" s="2" t="str">
        <f t="shared" si="2"/>
        <v>INSERT INTO orders VALUES(or_key_seq.nextval,3,17370, to_char(sysdate,'YYYY-MM-DD HH24:mi:SS'),'',1,'xmmzslla');</v>
      </c>
      <c r="AY59" s="2">
        <v>58</v>
      </c>
      <c r="AZ59" s="2">
        <v>1</v>
      </c>
      <c r="BA59" s="2">
        <v>8100</v>
      </c>
      <c r="BB59" s="2">
        <v>7</v>
      </c>
      <c r="BC59" s="2">
        <v>5</v>
      </c>
      <c r="BD59" s="2" t="s">
        <v>39</v>
      </c>
      <c r="BE59" s="10" t="str">
        <f t="shared" si="0"/>
        <v>bbini1109</v>
      </c>
    </row>
    <row r="60" spans="20:57" ht="15.75" customHeight="1">
      <c r="T60" s="2">
        <v>59</v>
      </c>
      <c r="W60" s="2">
        <v>20</v>
      </c>
      <c r="X60" s="2" t="s">
        <v>249</v>
      </c>
      <c r="Z60" s="2" t="str">
        <f t="shared" si="1"/>
        <v>INSERT INTO cart VALUES(cart_key_seq.nextval,1,4230,to_char(sysdate,'YYYY-MM-DD HH24:mi:SS'),'',48,'user01');</v>
      </c>
      <c r="AH60" s="15">
        <v>7</v>
      </c>
      <c r="AI60" s="2">
        <v>20230306007</v>
      </c>
      <c r="AJ60" s="16">
        <v>9</v>
      </c>
      <c r="AK60" s="2">
        <v>1</v>
      </c>
      <c r="AL60" s="2">
        <f>VLOOKUP(AM60,상품리스트!A:E,5,0)*AK60</f>
        <v>13500</v>
      </c>
      <c r="AM60" s="2">
        <v>1</v>
      </c>
      <c r="AN60" s="2">
        <v>4</v>
      </c>
      <c r="AP60" s="2" t="str">
        <f t="shared" si="2"/>
        <v>INSERT INTO orders VALUES(or_key_seq.nextval,14,178560, to_char(sysdate,'YYYY-MM-DD HH24:mi:SS'),'',6,'user01');</v>
      </c>
      <c r="AY60" s="2">
        <v>59</v>
      </c>
      <c r="AZ60" s="2">
        <v>1</v>
      </c>
      <c r="BA60" s="2">
        <v>13500</v>
      </c>
      <c r="BB60" s="2">
        <v>7</v>
      </c>
      <c r="BC60" s="2">
        <v>1</v>
      </c>
      <c r="BD60" s="2" t="s">
        <v>19</v>
      </c>
      <c r="BE60" s="10" t="str">
        <f t="shared" si="0"/>
        <v>bbini1109</v>
      </c>
    </row>
    <row r="61" spans="20:57" ht="15.75" customHeight="1">
      <c r="T61" s="2">
        <v>60</v>
      </c>
      <c r="W61" s="2">
        <v>23</v>
      </c>
      <c r="X61" s="2" t="s">
        <v>249</v>
      </c>
      <c r="Z61" s="2" t="str">
        <f t="shared" si="1"/>
        <v>INSERT INTO cart VALUES(cart_key_seq.nextval,1,2700,to_char(sysdate,'YYYY-MM-DD HH24:mi:SS'),'',7,'user01');</v>
      </c>
      <c r="AH61" s="15">
        <v>8</v>
      </c>
      <c r="AI61" s="2">
        <v>20230306008</v>
      </c>
      <c r="AJ61" s="16">
        <v>1</v>
      </c>
      <c r="AK61" s="2">
        <v>1</v>
      </c>
      <c r="AL61" s="2">
        <f>VLOOKUP(AM61,상품리스트!A:E,5,0)*AK61</f>
        <v>7740</v>
      </c>
      <c r="AM61" s="2">
        <v>40</v>
      </c>
      <c r="AN61" s="2">
        <v>8</v>
      </c>
      <c r="AP61" s="2" t="str">
        <f t="shared" si="2"/>
        <v>INSERT INTO orders VALUES(or_key_seq.nextval,9,110790, to_char(sysdate,'YYYY-MM-DD HH24:mi:SS'),'',4,'bbini1109');</v>
      </c>
      <c r="AY61" s="2">
        <v>60</v>
      </c>
      <c r="AZ61" s="2">
        <v>1</v>
      </c>
      <c r="BA61" s="2">
        <v>7740</v>
      </c>
      <c r="BB61" s="2">
        <v>8</v>
      </c>
      <c r="BC61" s="2">
        <v>40</v>
      </c>
      <c r="BD61" s="2" t="s">
        <v>177</v>
      </c>
      <c r="BE61" s="10" t="str">
        <f t="shared" si="0"/>
        <v>user02</v>
      </c>
    </row>
    <row r="62" spans="20:57" ht="15.75" customHeight="1">
      <c r="T62" s="2">
        <v>61</v>
      </c>
      <c r="W62" s="2">
        <v>52</v>
      </c>
      <c r="X62" s="2" t="s">
        <v>249</v>
      </c>
      <c r="Z62" s="2" t="str">
        <f t="shared" si="1"/>
        <v>INSERT INTO cart VALUES(cart_key_seq.nextval,7,22050,to_char(sysdate,'YYYY-MM-DD HH24:mi:SS'),'',14,'user01');</v>
      </c>
      <c r="AH62" s="15">
        <v>8</v>
      </c>
      <c r="AI62" s="2">
        <v>20230306008</v>
      </c>
      <c r="AJ62" s="16">
        <v>2</v>
      </c>
      <c r="AK62" s="2">
        <v>1</v>
      </c>
      <c r="AL62" s="2">
        <f>VLOOKUP(AM62,상품리스트!A:E,5,0)*AK62</f>
        <v>6120</v>
      </c>
      <c r="AM62" s="2">
        <v>11</v>
      </c>
      <c r="AN62" s="2">
        <v>8</v>
      </c>
      <c r="AP62" s="2" t="str">
        <f t="shared" si="2"/>
        <v>INSERT INTO orders VALUES(or_key_seq.nextval,25,222570, to_char(sysdate,'YYYY-MM-DD HH24:mi:SS'),'',8,'user02');</v>
      </c>
      <c r="AY62" s="2">
        <v>61</v>
      </c>
      <c r="AZ62" s="2">
        <v>1</v>
      </c>
      <c r="BA62" s="2">
        <v>6120</v>
      </c>
      <c r="BB62" s="2">
        <v>8</v>
      </c>
      <c r="BC62" s="2">
        <v>11</v>
      </c>
      <c r="BD62" s="2" t="s">
        <v>62</v>
      </c>
      <c r="BE62" s="10" t="str">
        <f t="shared" si="0"/>
        <v>user02</v>
      </c>
    </row>
    <row r="63" spans="20:57" ht="15.75" customHeight="1">
      <c r="T63" s="2">
        <v>62</v>
      </c>
      <c r="W63" s="2">
        <v>25</v>
      </c>
      <c r="X63" s="2" t="s">
        <v>249</v>
      </c>
      <c r="Z63" s="2" t="str">
        <f t="shared" si="1"/>
        <v>INSERT INTO cart VALUES(cart_key_seq.nextval,1,7200,to_char(sysdate,'YYYY-MM-DD HH24:mi:SS'),'',35,'user01');</v>
      </c>
      <c r="AH63" s="15">
        <v>8</v>
      </c>
      <c r="AI63" s="2">
        <v>20230306008</v>
      </c>
      <c r="AJ63" s="16">
        <v>3</v>
      </c>
      <c r="AK63" s="2">
        <v>1</v>
      </c>
      <c r="AL63" s="2">
        <f>VLOOKUP(AM63,상품리스트!A:E,5,0)*AK63</f>
        <v>6300</v>
      </c>
      <c r="AM63" s="2">
        <v>26</v>
      </c>
      <c r="AN63" s="2">
        <v>8</v>
      </c>
      <c r="AP63" s="2" t="str">
        <f t="shared" si="2"/>
        <v>INSERT INTO orders VALUES(or_key_seq.nextval,10,83790, to_char(sysdate,'YYYY-MM-DD HH24:mi:SS'),'',1,'hyjyibu');</v>
      </c>
      <c r="AY63" s="2">
        <v>62</v>
      </c>
      <c r="AZ63" s="2">
        <v>1</v>
      </c>
      <c r="BA63" s="2">
        <v>6300</v>
      </c>
      <c r="BB63" s="2">
        <v>8</v>
      </c>
      <c r="BC63" s="2">
        <v>26</v>
      </c>
      <c r="BD63" s="2" t="s">
        <v>122</v>
      </c>
      <c r="BE63" s="10" t="str">
        <f t="shared" si="0"/>
        <v>user02</v>
      </c>
    </row>
    <row r="64" spans="20:57" ht="15.75" customHeight="1">
      <c r="T64" s="2">
        <v>63</v>
      </c>
      <c r="W64" s="2">
        <v>44</v>
      </c>
      <c r="X64" s="2" t="s">
        <v>250</v>
      </c>
      <c r="Z64" s="2" t="str">
        <f t="shared" si="1"/>
        <v>INSERT INTO cart VALUES(cart_key_seq.nextval,1,7740,to_char(sysdate,'YYYY-MM-DD HH24:mi:SS'),'',40,'user01');</v>
      </c>
      <c r="AH64" s="15">
        <v>8</v>
      </c>
      <c r="AI64" s="2">
        <v>20230306008</v>
      </c>
      <c r="AJ64" s="16">
        <v>4</v>
      </c>
      <c r="AK64" s="2">
        <v>1</v>
      </c>
      <c r="AL64" s="2">
        <f>VLOOKUP(AM64,상품리스트!A:E,5,0)*AK64</f>
        <v>32400</v>
      </c>
      <c r="AM64" s="2">
        <v>37</v>
      </c>
      <c r="AN64" s="2">
        <v>8</v>
      </c>
      <c r="AP64" s="2" t="str">
        <f t="shared" si="2"/>
        <v>INSERT INTO orders VALUES(or_key_seq.nextval,10,66780, to_char(sysdate,'YYYY-MM-DD HH24:mi:SS'),'',10,'hyjyibu');</v>
      </c>
      <c r="AY64" s="2">
        <v>63</v>
      </c>
      <c r="AZ64" s="2">
        <v>1</v>
      </c>
      <c r="BA64" s="2">
        <v>32400</v>
      </c>
      <c r="BB64" s="2">
        <v>8</v>
      </c>
      <c r="BC64" s="2">
        <v>37</v>
      </c>
      <c r="BD64" s="2" t="s">
        <v>166</v>
      </c>
      <c r="BE64" s="10" t="str">
        <f t="shared" si="0"/>
        <v>user02</v>
      </c>
    </row>
    <row r="65" spans="20:57" ht="15.75" customHeight="1">
      <c r="T65" s="2">
        <v>64</v>
      </c>
      <c r="W65" s="2">
        <v>18</v>
      </c>
      <c r="X65" s="2" t="s">
        <v>250</v>
      </c>
      <c r="Z65" s="2" t="str">
        <f t="shared" si="1"/>
        <v>INSERT INTO cart VALUES(cart_key_seq.nextval,2,13500,to_char(sysdate,'YYYY-MM-DD HH24:mi:SS'),'',45,'user01');</v>
      </c>
      <c r="AH65" s="15">
        <v>8</v>
      </c>
      <c r="AI65" s="2">
        <v>20230306008</v>
      </c>
      <c r="AJ65" s="16">
        <v>5</v>
      </c>
      <c r="AK65" s="2">
        <v>1</v>
      </c>
      <c r="AL65" s="2">
        <f>VLOOKUP(AM65,상품리스트!A:E,5,0)*AK65</f>
        <v>7560</v>
      </c>
      <c r="AM65" s="2">
        <v>20</v>
      </c>
      <c r="AN65" s="2">
        <v>8</v>
      </c>
      <c r="AP65" s="2" t="str">
        <f t="shared" si="2"/>
        <v>INSERT INTO orders VALUES(or_key_seq.nextval,5,31860, to_char(sysdate,'YYYY-MM-DD HH24:mi:SS'),'',4,'xmmzslla');</v>
      </c>
      <c r="AY65" s="2">
        <v>64</v>
      </c>
      <c r="AZ65" s="2">
        <v>1</v>
      </c>
      <c r="BA65" s="2">
        <v>7560</v>
      </c>
      <c r="BB65" s="2">
        <v>8</v>
      </c>
      <c r="BC65" s="2">
        <v>20</v>
      </c>
      <c r="BD65" s="2" t="s">
        <v>98</v>
      </c>
      <c r="BE65" s="10" t="str">
        <f t="shared" si="0"/>
        <v>user02</v>
      </c>
    </row>
    <row r="66" spans="20:57" ht="15.75" customHeight="1">
      <c r="T66" s="2">
        <v>65</v>
      </c>
      <c r="W66" s="2">
        <v>23</v>
      </c>
      <c r="X66" s="2" t="s">
        <v>250</v>
      </c>
      <c r="Z66" s="2" t="str">
        <f t="shared" si="1"/>
        <v>INSERT INTO cart VALUES(cart_key_seq.nextval,2,12060,to_char(sysdate,'YYYY-MM-DD HH24:mi:SS'),'',50,'bbini1109');</v>
      </c>
      <c r="AH66" s="15">
        <v>8</v>
      </c>
      <c r="AI66" s="2">
        <v>20230306008</v>
      </c>
      <c r="AJ66" s="16">
        <v>6</v>
      </c>
      <c r="AK66" s="2">
        <v>1</v>
      </c>
      <c r="AL66" s="2">
        <f>VLOOKUP(AM66,상품리스트!A:E,5,0)*AK66</f>
        <v>9450</v>
      </c>
      <c r="AM66" s="2">
        <v>34</v>
      </c>
      <c r="AN66" s="2">
        <v>8</v>
      </c>
      <c r="AP66" s="2" t="str">
        <f t="shared" si="2"/>
        <v>INSERT INTO orders VALUES(or_key_seq.nextval,9,128250, to_char(sysdate,'YYYY-MM-DD HH24:mi:SS'),'',8,'user02');</v>
      </c>
      <c r="AY66" s="2">
        <v>65</v>
      </c>
      <c r="AZ66" s="2">
        <v>1</v>
      </c>
      <c r="BA66" s="2">
        <v>9450</v>
      </c>
      <c r="BB66" s="2">
        <v>8</v>
      </c>
      <c r="BC66" s="2">
        <v>34</v>
      </c>
      <c r="BD66" s="2" t="s">
        <v>154</v>
      </c>
      <c r="BE66" s="10" t="str">
        <f t="shared" si="0"/>
        <v>user02</v>
      </c>
    </row>
    <row r="67" spans="20:57" ht="15.75" customHeight="1">
      <c r="T67" s="2">
        <v>66</v>
      </c>
      <c r="W67" s="2">
        <v>49</v>
      </c>
      <c r="X67" s="2" t="s">
        <v>250</v>
      </c>
      <c r="Z67" s="2" t="str">
        <f t="shared" si="1"/>
        <v>INSERT INTO cart VALUES(cart_key_seq.nextval,1,16200,to_char(sysdate,'YYYY-MM-DD HH24:mi:SS'),'',2,'bbini1109');</v>
      </c>
      <c r="AH67" s="15">
        <v>8</v>
      </c>
      <c r="AI67" s="2">
        <v>20230306008</v>
      </c>
      <c r="AJ67" s="16">
        <v>7</v>
      </c>
      <c r="AK67" s="2">
        <v>1</v>
      </c>
      <c r="AL67" s="2">
        <f>VLOOKUP(AM67,상품리스트!A:E,5,0)*AK67</f>
        <v>4950</v>
      </c>
      <c r="AM67" s="2">
        <v>32</v>
      </c>
      <c r="AN67" s="2">
        <v>8</v>
      </c>
      <c r="AP67" s="2" t="str">
        <f t="shared" si="2"/>
        <v>INSERT INTO orders VALUES(or_key_seq.nextval,3,31320, to_char(sysdate,'YYYY-MM-DD HH24:mi:SS'),'',3,'hyjyibu');</v>
      </c>
      <c r="AY67" s="2">
        <v>66</v>
      </c>
      <c r="AZ67" s="2">
        <v>1</v>
      </c>
      <c r="BA67" s="2">
        <v>4950</v>
      </c>
      <c r="BB67" s="2">
        <v>8</v>
      </c>
      <c r="BC67" s="2">
        <v>32</v>
      </c>
      <c r="BD67" s="2" t="s">
        <v>146</v>
      </c>
      <c r="BE67" s="10" t="str">
        <f t="shared" ref="BE67:BE130" si="3">VLOOKUP(BB67,AP:AV,7,0)</f>
        <v>user02</v>
      </c>
    </row>
    <row r="68" spans="20:57" ht="15.75" customHeight="1">
      <c r="T68" s="2">
        <v>67</v>
      </c>
      <c r="W68" s="2">
        <v>28</v>
      </c>
      <c r="X68" s="2" t="s">
        <v>250</v>
      </c>
      <c r="Z68" s="2" t="str">
        <f t="shared" si="1"/>
        <v>INSERT INTO cart VALUES(cart_key_seq.nextval,1,7200,to_char(sysdate,'YYYY-MM-DD HH24:mi:SS'),'',4,'bbini1109');</v>
      </c>
      <c r="AH68" s="15">
        <v>8</v>
      </c>
      <c r="AI68" s="2">
        <v>20230306008</v>
      </c>
      <c r="AJ68" s="16">
        <v>8</v>
      </c>
      <c r="AK68" s="2">
        <v>1</v>
      </c>
      <c r="AL68" s="2">
        <f>VLOOKUP(AM68,상품리스트!A:E,5,0)*AK68</f>
        <v>34200</v>
      </c>
      <c r="AM68" s="2">
        <v>44</v>
      </c>
      <c r="AN68" s="2">
        <v>8</v>
      </c>
      <c r="AP68" s="2" t="str">
        <f t="shared" si="2"/>
        <v>INSERT INTO orders VALUES(or_key_seq.nextval,5,45720, to_char(sysdate,'YYYY-MM-DD HH24:mi:SS'),'',9,'user03');</v>
      </c>
      <c r="AY68" s="2">
        <v>67</v>
      </c>
      <c r="AZ68" s="2">
        <v>1</v>
      </c>
      <c r="BA68" s="2">
        <v>34200</v>
      </c>
      <c r="BB68" s="2">
        <v>8</v>
      </c>
      <c r="BC68" s="2">
        <v>44</v>
      </c>
      <c r="BD68" s="2" t="s">
        <v>191</v>
      </c>
      <c r="BE68" s="10" t="str">
        <f t="shared" si="3"/>
        <v>user02</v>
      </c>
    </row>
    <row r="69" spans="20:57" ht="15.75" customHeight="1">
      <c r="T69" s="2">
        <v>68</v>
      </c>
      <c r="W69" s="2">
        <v>36</v>
      </c>
      <c r="X69" s="2" t="s">
        <v>250</v>
      </c>
      <c r="Z69" s="2" t="str">
        <f t="shared" si="1"/>
        <v>INSERT INTO cart VALUES(cart_key_seq.nextval,3,20250,to_char(sysdate,'YYYY-MM-DD HH24:mi:SS'),'',6,'bbini1109');</v>
      </c>
      <c r="AH69" s="15">
        <v>8</v>
      </c>
      <c r="AI69" s="2">
        <v>20230306008</v>
      </c>
      <c r="AJ69" s="16">
        <v>9</v>
      </c>
      <c r="AK69" s="2">
        <v>1</v>
      </c>
      <c r="AL69" s="2">
        <f>VLOOKUP(AM69,상품리스트!A:E,5,0)*AK69</f>
        <v>4500</v>
      </c>
      <c r="AM69" s="2">
        <v>10</v>
      </c>
      <c r="AN69" s="2">
        <v>8</v>
      </c>
      <c r="AP69" s="2" t="str">
        <f t="shared" si="2"/>
        <v>INSERT INTO orders VALUES(or_key_seq.nextval,3,23400, to_char(sysdate,'YYYY-MM-DD HH24:mi:SS'),'',3,'hyjyibu');</v>
      </c>
      <c r="AY69" s="2">
        <v>68</v>
      </c>
      <c r="AZ69" s="2">
        <v>1</v>
      </c>
      <c r="BA69" s="2">
        <v>4500</v>
      </c>
      <c r="BB69" s="2">
        <v>8</v>
      </c>
      <c r="BC69" s="2">
        <v>10</v>
      </c>
      <c r="BD69" s="2" t="s">
        <v>58</v>
      </c>
      <c r="BE69" s="10" t="str">
        <f t="shared" si="3"/>
        <v>user02</v>
      </c>
    </row>
    <row r="70" spans="20:57" ht="15.75" customHeight="1">
      <c r="T70" s="2">
        <v>69</v>
      </c>
      <c r="W70" s="2">
        <v>53</v>
      </c>
      <c r="X70" s="2" t="s">
        <v>250</v>
      </c>
      <c r="Z70" s="2" t="str">
        <f t="shared" si="1"/>
        <v>INSERT INTO cart VALUES(cart_key_seq.nextval,1,4050,to_char(sysdate,'YYYY-MM-DD HH24:mi:SS'),'',8,'bbini1109');</v>
      </c>
      <c r="AH70" s="15">
        <v>8</v>
      </c>
      <c r="AI70" s="2">
        <v>20230306008</v>
      </c>
      <c r="AJ70" s="16">
        <v>10</v>
      </c>
      <c r="AK70" s="2">
        <v>1</v>
      </c>
      <c r="AL70" s="2">
        <f>VLOOKUP(AM70,상품리스트!A:E,5,0)*AK70</f>
        <v>10800</v>
      </c>
      <c r="AM70" s="2">
        <v>3</v>
      </c>
      <c r="AN70" s="2">
        <v>8</v>
      </c>
      <c r="AP70" s="2" t="str">
        <f t="shared" si="2"/>
        <v>INSERT INTO orders VALUES(or_key_seq.nextval,4,36180, to_char(sysdate,'YYYY-MM-DD HH24:mi:SS'),'',8,'user02');</v>
      </c>
      <c r="AY70" s="2">
        <v>69</v>
      </c>
      <c r="AZ70" s="2">
        <v>1</v>
      </c>
      <c r="BA70" s="2">
        <v>10800</v>
      </c>
      <c r="BB70" s="2">
        <v>8</v>
      </c>
      <c r="BC70" s="2">
        <v>3</v>
      </c>
      <c r="BD70" s="2" t="s">
        <v>31</v>
      </c>
      <c r="BE70" s="10" t="str">
        <f t="shared" si="3"/>
        <v>user02</v>
      </c>
    </row>
    <row r="71" spans="20:57" ht="15.75" customHeight="1">
      <c r="T71" s="2">
        <v>70</v>
      </c>
      <c r="W71" s="2">
        <v>16</v>
      </c>
      <c r="X71" s="2" t="s">
        <v>250</v>
      </c>
      <c r="Z71" s="2" t="str">
        <f t="shared" si="1"/>
        <v>INSERT INTO cart VALUES(cart_key_seq.nextval,1,3150,to_char(sysdate,'YYYY-MM-DD HH24:mi:SS'),'',36,'bbini1109');</v>
      </c>
      <c r="AH71" s="15">
        <v>8</v>
      </c>
      <c r="AI71" s="2">
        <v>20230306008</v>
      </c>
      <c r="AJ71" s="16">
        <v>11</v>
      </c>
      <c r="AK71" s="2">
        <v>1</v>
      </c>
      <c r="AL71" s="2">
        <f>VLOOKUP(AM71,상품리스트!A:E,5,0)*AK71</f>
        <v>6750</v>
      </c>
      <c r="AM71" s="2">
        <v>45</v>
      </c>
      <c r="AN71" s="2">
        <v>8</v>
      </c>
      <c r="AP71" s="2" t="str">
        <f t="shared" si="2"/>
        <v>INSERT INTO orders VALUES(or_key_seq.nextval,6,33480, to_char(sysdate,'YYYY-MM-DD HH24:mi:SS'),'',8,'user02');</v>
      </c>
      <c r="AY71" s="2">
        <v>70</v>
      </c>
      <c r="AZ71" s="2">
        <v>1</v>
      </c>
      <c r="BA71" s="2">
        <v>6750</v>
      </c>
      <c r="BB71" s="2">
        <v>8</v>
      </c>
      <c r="BC71" s="2">
        <v>45</v>
      </c>
      <c r="BD71" s="2" t="s">
        <v>195</v>
      </c>
      <c r="BE71" s="10" t="str">
        <f t="shared" si="3"/>
        <v>user02</v>
      </c>
    </row>
    <row r="72" spans="20:57" ht="15.75" customHeight="1">
      <c r="T72" s="2">
        <v>71</v>
      </c>
      <c r="W72" s="2">
        <v>43</v>
      </c>
      <c r="X72" s="2" t="s">
        <v>253</v>
      </c>
      <c r="Z72" s="2" t="str">
        <f t="shared" si="1"/>
        <v>INSERT INTO cart VALUES(cart_key_seq.nextval,1,7740,to_char(sysdate,'YYYY-MM-DD HH24:mi:SS'),'',40,'bbini1109');</v>
      </c>
      <c r="AH72" s="15">
        <v>8</v>
      </c>
      <c r="AI72" s="2">
        <v>20230306008</v>
      </c>
      <c r="AJ72" s="16">
        <v>12</v>
      </c>
      <c r="AK72" s="2">
        <v>1</v>
      </c>
      <c r="AL72" s="2">
        <f>VLOOKUP(AM72,상품리스트!A:E,5,0)*AK72</f>
        <v>3150</v>
      </c>
      <c r="AM72" s="2">
        <v>46</v>
      </c>
      <c r="AN72" s="2">
        <v>8</v>
      </c>
      <c r="AP72" s="2" t="str">
        <f t="shared" si="2"/>
        <v>INSERT INTO orders VALUES(or_key_seq.nextval,3,22680, to_char(sysdate,'YYYY-MM-DD HH24:mi:SS'),'',4,'bbini1109');</v>
      </c>
      <c r="AY72" s="2">
        <v>71</v>
      </c>
      <c r="AZ72" s="2">
        <v>1</v>
      </c>
      <c r="BA72" s="2">
        <v>3150</v>
      </c>
      <c r="BB72" s="2">
        <v>8</v>
      </c>
      <c r="BC72" s="2">
        <v>46</v>
      </c>
      <c r="BD72" s="2" t="s">
        <v>199</v>
      </c>
      <c r="BE72" s="10" t="str">
        <f t="shared" si="3"/>
        <v>user02</v>
      </c>
    </row>
    <row r="73" spans="20:57" ht="15.75" customHeight="1">
      <c r="T73" s="2">
        <v>72</v>
      </c>
      <c r="W73" s="2">
        <v>37</v>
      </c>
      <c r="X73" s="2" t="s">
        <v>253</v>
      </c>
      <c r="Z73" s="2" t="str">
        <f t="shared" si="1"/>
        <v>INSERT INTO cart VALUES(cart_key_seq.nextval,1,34200,to_char(sysdate,'YYYY-MM-DD HH24:mi:SS'),'',44,'bbini1109');</v>
      </c>
      <c r="AH73" s="15">
        <v>8</v>
      </c>
      <c r="AI73" s="2">
        <v>20230306008</v>
      </c>
      <c r="AJ73" s="16">
        <v>13</v>
      </c>
      <c r="AK73" s="2">
        <v>1</v>
      </c>
      <c r="AL73" s="2">
        <f>VLOOKUP(AM73,상품리스트!A:E,5,0)*AK73</f>
        <v>6480</v>
      </c>
      <c r="AM73" s="2">
        <v>43</v>
      </c>
      <c r="AN73" s="2">
        <v>8</v>
      </c>
      <c r="AP73" s="2" t="str">
        <f t="shared" si="2"/>
        <v>INSERT INTO orders VALUES(or_key_seq.nextval,6,52020, to_char(sysdate,'YYYY-MM-DD HH24:mi:SS'),'',6,'user01');</v>
      </c>
      <c r="AY73" s="2">
        <v>72</v>
      </c>
      <c r="AZ73" s="2">
        <v>1</v>
      </c>
      <c r="BA73" s="2">
        <v>6480</v>
      </c>
      <c r="BB73" s="2">
        <v>8</v>
      </c>
      <c r="BC73" s="2">
        <v>43</v>
      </c>
      <c r="BD73" s="2" t="s">
        <v>188</v>
      </c>
      <c r="BE73" s="10" t="str">
        <f t="shared" si="3"/>
        <v>user02</v>
      </c>
    </row>
    <row r="74" spans="20:57" ht="15.75" customHeight="1">
      <c r="T74" s="2">
        <v>73</v>
      </c>
      <c r="W74" s="2">
        <v>12</v>
      </c>
      <c r="X74" s="2" t="s">
        <v>253</v>
      </c>
      <c r="Z74" s="2" t="str">
        <f t="shared" si="1"/>
        <v>INSERT INTO cart VALUES(cart_key_seq.nextval,6,43200,to_char(sysdate,'YYYY-MM-DD HH24:mi:SS'),'',35,'bbini1109');</v>
      </c>
      <c r="AH74" s="15">
        <v>8</v>
      </c>
      <c r="AI74" s="2">
        <v>20230306008</v>
      </c>
      <c r="AJ74" s="16">
        <v>14</v>
      </c>
      <c r="AK74" s="2">
        <v>1</v>
      </c>
      <c r="AL74" s="2">
        <f>VLOOKUP(AM74,상품리스트!A:E,5,0)*AK74</f>
        <v>2700</v>
      </c>
      <c r="AM74" s="2">
        <v>7</v>
      </c>
      <c r="AN74" s="2">
        <v>8</v>
      </c>
      <c r="AP74" s="2" t="str">
        <f t="shared" si="2"/>
        <v>INSERT INTO orders VALUES(or_key_seq.nextval,7,75060, to_char(sysdate,'YYYY-MM-DD HH24:mi:SS'),'',4,'bbini1109');</v>
      </c>
      <c r="AY74" s="2">
        <v>73</v>
      </c>
      <c r="AZ74" s="2">
        <v>1</v>
      </c>
      <c r="BA74" s="2">
        <v>2700</v>
      </c>
      <c r="BB74" s="2">
        <v>8</v>
      </c>
      <c r="BC74" s="2">
        <v>7</v>
      </c>
      <c r="BD74" s="2" t="s">
        <v>46</v>
      </c>
      <c r="BE74" s="10" t="str">
        <f t="shared" si="3"/>
        <v>user02</v>
      </c>
    </row>
    <row r="75" spans="20:57" ht="15.75" customHeight="1">
      <c r="T75" s="2">
        <v>74</v>
      </c>
      <c r="W75" s="2">
        <v>6</v>
      </c>
      <c r="X75" s="2" t="s">
        <v>253</v>
      </c>
      <c r="AH75" s="15">
        <v>8</v>
      </c>
      <c r="AI75" s="2">
        <v>20230306008</v>
      </c>
      <c r="AJ75" s="16">
        <v>15</v>
      </c>
      <c r="AK75" s="2">
        <v>1</v>
      </c>
      <c r="AL75" s="2">
        <f>VLOOKUP(AM75,상품리스트!A:E,5,0)*AK75</f>
        <v>6750</v>
      </c>
      <c r="AM75" s="2">
        <v>6</v>
      </c>
      <c r="AN75" s="2">
        <v>8</v>
      </c>
      <c r="AP75" s="2" t="str">
        <f t="shared" si="2"/>
        <v>INSERT INTO orders VALUES(or_key_seq.nextval,14,105570, to_char(sysdate,'YYYY-MM-DD HH24:mi:SS'),'',9,'user03');</v>
      </c>
      <c r="AY75" s="2">
        <v>74</v>
      </c>
      <c r="AZ75" s="2">
        <v>1</v>
      </c>
      <c r="BA75" s="2">
        <v>6750</v>
      </c>
      <c r="BB75" s="2">
        <v>8</v>
      </c>
      <c r="BC75" s="2">
        <v>6</v>
      </c>
      <c r="BD75" s="2" t="s">
        <v>43</v>
      </c>
      <c r="BE75" s="10" t="str">
        <f t="shared" si="3"/>
        <v>user02</v>
      </c>
    </row>
    <row r="76" spans="20:57" ht="15.75" customHeight="1">
      <c r="T76" s="2">
        <v>75</v>
      </c>
      <c r="W76" s="2">
        <v>41</v>
      </c>
      <c r="X76" s="2" t="s">
        <v>253</v>
      </c>
      <c r="AH76" s="15">
        <v>8</v>
      </c>
      <c r="AI76" s="2">
        <v>20230306008</v>
      </c>
      <c r="AJ76" s="16">
        <v>16</v>
      </c>
      <c r="AK76" s="2">
        <v>1</v>
      </c>
      <c r="AL76" s="2">
        <f>VLOOKUP(AM76,상품리스트!A:E,5,0)*AK76</f>
        <v>6030</v>
      </c>
      <c r="AM76" s="2">
        <v>50</v>
      </c>
      <c r="AN76" s="2">
        <v>8</v>
      </c>
      <c r="AP76" s="2" t="str">
        <f t="shared" si="2"/>
        <v>INSERT INTO orders VALUES(or_key_seq.nextval,4,31050, to_char(sysdate,'YYYY-MM-DD HH24:mi:SS'),'',6,'user01');</v>
      </c>
      <c r="AY76" s="2">
        <v>75</v>
      </c>
      <c r="AZ76" s="2">
        <v>1</v>
      </c>
      <c r="BA76" s="2">
        <v>6030</v>
      </c>
      <c r="BB76" s="2">
        <v>8</v>
      </c>
      <c r="BC76" s="2">
        <v>50</v>
      </c>
      <c r="BD76" s="2" t="s">
        <v>215</v>
      </c>
      <c r="BE76" s="10" t="str">
        <f t="shared" si="3"/>
        <v>user02</v>
      </c>
    </row>
    <row r="77" spans="20:57" ht="15.75" customHeight="1">
      <c r="T77" s="2">
        <v>76</v>
      </c>
      <c r="W77" s="2">
        <v>16</v>
      </c>
      <c r="X77" s="2" t="s">
        <v>253</v>
      </c>
      <c r="AH77" s="15">
        <v>8</v>
      </c>
      <c r="AI77" s="2">
        <v>20230306008</v>
      </c>
      <c r="AJ77" s="16">
        <v>17</v>
      </c>
      <c r="AK77" s="2">
        <v>1</v>
      </c>
      <c r="AL77" s="2">
        <f>VLOOKUP(AM77,상품리스트!A:E,5,0)*AK77</f>
        <v>12600</v>
      </c>
      <c r="AM77" s="2">
        <v>51</v>
      </c>
      <c r="AN77" s="2">
        <v>8</v>
      </c>
      <c r="AP77" s="2" t="str">
        <f t="shared" si="2"/>
        <v>INSERT INTO orders VALUES(or_key_seq.nextval,6,55980, to_char(sysdate,'YYYY-MM-DD HH24:mi:SS'),'',6,'user01');</v>
      </c>
      <c r="AY77" s="2">
        <v>76</v>
      </c>
      <c r="AZ77" s="2">
        <v>1</v>
      </c>
      <c r="BA77" s="2">
        <v>12600</v>
      </c>
      <c r="BB77" s="2">
        <v>8</v>
      </c>
      <c r="BC77" s="2">
        <v>51</v>
      </c>
      <c r="BD77" s="2" t="s">
        <v>219</v>
      </c>
      <c r="BE77" s="10" t="str">
        <f t="shared" si="3"/>
        <v>user02</v>
      </c>
    </row>
    <row r="78" spans="20:57" ht="15.75" customHeight="1">
      <c r="T78" s="2">
        <v>77</v>
      </c>
      <c r="W78" s="2">
        <v>26</v>
      </c>
      <c r="X78" s="2" t="s">
        <v>253</v>
      </c>
      <c r="AH78" s="15">
        <v>8</v>
      </c>
      <c r="AI78" s="2">
        <v>20230306008</v>
      </c>
      <c r="AJ78" s="16">
        <v>18</v>
      </c>
      <c r="AK78" s="2">
        <v>1</v>
      </c>
      <c r="AL78" s="2">
        <f>VLOOKUP(AM78,상품리스트!A:E,5,0)*AK78</f>
        <v>5220</v>
      </c>
      <c r="AM78" s="2">
        <v>18</v>
      </c>
      <c r="AN78" s="2">
        <v>8</v>
      </c>
      <c r="AP78" s="2" t="str">
        <f t="shared" si="2"/>
        <v>INSERT INTO orders VALUES(or_key_seq.nextval,8,49590, to_char(sysdate,'YYYY-MM-DD HH24:mi:SS'),'',2,'hyjyibu');</v>
      </c>
      <c r="AY78" s="2">
        <v>77</v>
      </c>
      <c r="AZ78" s="2">
        <v>1</v>
      </c>
      <c r="BA78" s="2">
        <v>5220</v>
      </c>
      <c r="BB78" s="2">
        <v>8</v>
      </c>
      <c r="BC78" s="2">
        <v>18</v>
      </c>
      <c r="BD78" s="2" t="s">
        <v>90</v>
      </c>
      <c r="BE78" s="10" t="str">
        <f t="shared" si="3"/>
        <v>user02</v>
      </c>
    </row>
    <row r="79" spans="20:57" ht="15.75" customHeight="1">
      <c r="T79" s="2">
        <v>78</v>
      </c>
      <c r="W79" s="2">
        <v>24</v>
      </c>
      <c r="X79" s="2" t="s">
        <v>254</v>
      </c>
      <c r="AH79" s="15">
        <v>8</v>
      </c>
      <c r="AI79" s="2">
        <v>20230306008</v>
      </c>
      <c r="AJ79" s="16">
        <v>19</v>
      </c>
      <c r="AK79" s="2">
        <v>1</v>
      </c>
      <c r="AL79" s="2">
        <f>VLOOKUP(AM79,상품리스트!A:E,5,0)*AK79</f>
        <v>3330</v>
      </c>
      <c r="AM79" s="2">
        <v>31</v>
      </c>
      <c r="AN79" s="2">
        <v>8</v>
      </c>
      <c r="AP79" s="2" t="str">
        <f t="shared" si="2"/>
        <v>INSERT INTO orders VALUES(or_key_seq.nextval,10,94950, to_char(sysdate,'YYYY-MM-DD HH24:mi:SS'),'',6,'user01');</v>
      </c>
      <c r="AY79" s="2">
        <v>78</v>
      </c>
      <c r="AZ79" s="2">
        <v>1</v>
      </c>
      <c r="BA79" s="2">
        <v>3330</v>
      </c>
      <c r="BB79" s="2">
        <v>8</v>
      </c>
      <c r="BC79" s="2">
        <v>31</v>
      </c>
      <c r="BD79" s="2" t="s">
        <v>142</v>
      </c>
      <c r="BE79" s="10" t="str">
        <f t="shared" si="3"/>
        <v>user02</v>
      </c>
    </row>
    <row r="80" spans="20:57" ht="15.75" customHeight="1">
      <c r="T80" s="2">
        <v>79</v>
      </c>
      <c r="W80" s="2">
        <v>50</v>
      </c>
      <c r="X80" s="2" t="s">
        <v>254</v>
      </c>
      <c r="AH80" s="15">
        <v>8</v>
      </c>
      <c r="AI80" s="2">
        <v>20230306008</v>
      </c>
      <c r="AJ80" s="16">
        <v>20</v>
      </c>
      <c r="AK80" s="2">
        <v>1</v>
      </c>
      <c r="AL80" s="2">
        <f>VLOOKUP(AM80,상품리스트!A:E,5,0)*AK80</f>
        <v>3150</v>
      </c>
      <c r="AM80" s="2">
        <v>36</v>
      </c>
      <c r="AN80" s="2">
        <v>8</v>
      </c>
      <c r="AP80" s="2" t="str">
        <f t="shared" si="2"/>
        <v>INSERT INTO orders VALUES(or_key_seq.nextval,4,58680, to_char(sysdate,'YYYY-MM-DD HH24:mi:SS'),'',7,'user01');</v>
      </c>
      <c r="AY80" s="2">
        <v>79</v>
      </c>
      <c r="AZ80" s="2">
        <v>1</v>
      </c>
      <c r="BA80" s="2">
        <v>3150</v>
      </c>
      <c r="BB80" s="2">
        <v>8</v>
      </c>
      <c r="BC80" s="2">
        <v>36</v>
      </c>
      <c r="BD80" s="2" t="s">
        <v>162</v>
      </c>
      <c r="BE80" s="10" t="str">
        <f t="shared" si="3"/>
        <v>user02</v>
      </c>
    </row>
    <row r="81" spans="20:57" ht="15.75" customHeight="1">
      <c r="T81" s="2">
        <v>80</v>
      </c>
      <c r="W81" s="2">
        <v>52</v>
      </c>
      <c r="X81" s="2" t="s">
        <v>254</v>
      </c>
      <c r="AH81" s="15">
        <v>8</v>
      </c>
      <c r="AI81" s="2">
        <v>20230306008</v>
      </c>
      <c r="AJ81" s="16">
        <v>21</v>
      </c>
      <c r="AK81" s="2">
        <v>1</v>
      </c>
      <c r="AL81" s="2">
        <f>VLOOKUP(AM81,상품리스트!A:E,5,0)*AK81</f>
        <v>3870</v>
      </c>
      <c r="AM81" s="2">
        <v>30</v>
      </c>
      <c r="AN81" s="2">
        <v>8</v>
      </c>
      <c r="AP81" s="2" t="str">
        <f t="shared" si="2"/>
        <v>INSERT INTO orders VALUES(or_key_seq.nextval,7,59310, to_char(sysdate,'YYYY-MM-DD HH24:mi:SS'),'',1,'hyjyibu');</v>
      </c>
      <c r="AY81" s="2">
        <v>80</v>
      </c>
      <c r="AZ81" s="2">
        <v>1</v>
      </c>
      <c r="BA81" s="2">
        <v>3870</v>
      </c>
      <c r="BB81" s="2">
        <v>8</v>
      </c>
      <c r="BC81" s="2">
        <v>30</v>
      </c>
      <c r="BD81" s="2" t="s">
        <v>138</v>
      </c>
      <c r="BE81" s="10" t="str">
        <f t="shared" si="3"/>
        <v>user02</v>
      </c>
    </row>
    <row r="82" spans="20:57" ht="15.75" customHeight="1">
      <c r="T82" s="2">
        <v>81</v>
      </c>
      <c r="W82" s="2">
        <v>11</v>
      </c>
      <c r="X82" s="2" t="s">
        <v>254</v>
      </c>
      <c r="AH82" s="15">
        <v>8</v>
      </c>
      <c r="AI82" s="2">
        <v>20230306008</v>
      </c>
      <c r="AJ82" s="16">
        <v>22</v>
      </c>
      <c r="AK82" s="2">
        <v>1</v>
      </c>
      <c r="AL82" s="2">
        <f>VLOOKUP(AM82,상품리스트!A:E,5,0)*AK82</f>
        <v>17100</v>
      </c>
      <c r="AM82" s="2">
        <v>12</v>
      </c>
      <c r="AN82" s="2">
        <v>8</v>
      </c>
      <c r="AP82" s="2" t="str">
        <f t="shared" si="2"/>
        <v>INSERT INTO orders VALUES(or_key_seq.nextval,5,43110, to_char(sysdate,'YYYY-MM-DD HH24:mi:SS'),'',9,'user03');</v>
      </c>
      <c r="AY82" s="2">
        <v>81</v>
      </c>
      <c r="AZ82" s="2">
        <v>1</v>
      </c>
      <c r="BA82" s="2">
        <v>17100</v>
      </c>
      <c r="BB82" s="2">
        <v>8</v>
      </c>
      <c r="BC82" s="2">
        <v>12</v>
      </c>
      <c r="BD82" s="2" t="s">
        <v>66</v>
      </c>
      <c r="BE82" s="10" t="str">
        <f t="shared" si="3"/>
        <v>user02</v>
      </c>
    </row>
    <row r="83" spans="20:57" ht="15.75" customHeight="1">
      <c r="T83" s="2">
        <v>82</v>
      </c>
      <c r="W83" s="2">
        <v>5</v>
      </c>
      <c r="X83" s="2" t="s">
        <v>254</v>
      </c>
      <c r="AH83" s="15">
        <v>8</v>
      </c>
      <c r="AI83" s="2">
        <v>20230306008</v>
      </c>
      <c r="AJ83" s="16">
        <v>23</v>
      </c>
      <c r="AK83" s="2">
        <v>1</v>
      </c>
      <c r="AL83" s="2">
        <f>VLOOKUP(AM83,상품리스트!A:E,5,0)*AK83</f>
        <v>5850</v>
      </c>
      <c r="AM83" s="2">
        <v>9</v>
      </c>
      <c r="AN83" s="2">
        <v>8</v>
      </c>
      <c r="AP83" s="2" t="str">
        <f t="shared" si="2"/>
        <v>INSERT INTO orders VALUES(or_key_seq.nextval,7,49770, to_char(sysdate,'YYYY-MM-DD HH24:mi:SS'),'',8,'user02');</v>
      </c>
      <c r="AY83" s="2">
        <v>82</v>
      </c>
      <c r="AZ83" s="2">
        <v>1</v>
      </c>
      <c r="BA83" s="2">
        <v>5850</v>
      </c>
      <c r="BB83" s="2">
        <v>8</v>
      </c>
      <c r="BC83" s="2">
        <v>9</v>
      </c>
      <c r="BD83" s="2" t="s">
        <v>54</v>
      </c>
      <c r="BE83" s="10" t="str">
        <f t="shared" si="3"/>
        <v>user02</v>
      </c>
    </row>
    <row r="84" spans="20:57" ht="15.75" customHeight="1">
      <c r="T84" s="2">
        <v>83</v>
      </c>
      <c r="W84" s="2">
        <v>4</v>
      </c>
      <c r="X84" s="2" t="s">
        <v>254</v>
      </c>
      <c r="AH84" s="15">
        <v>8</v>
      </c>
      <c r="AI84" s="2">
        <v>20230306008</v>
      </c>
      <c r="AJ84" s="16">
        <v>24</v>
      </c>
      <c r="AK84" s="2">
        <v>1</v>
      </c>
      <c r="AL84" s="2">
        <f>VLOOKUP(AM84,상품리스트!A:E,5,0)*AK84</f>
        <v>7020</v>
      </c>
      <c r="AM84" s="2">
        <v>53</v>
      </c>
      <c r="AN84" s="2">
        <v>8</v>
      </c>
      <c r="AP84" s="2" t="str">
        <f t="shared" si="2"/>
        <v>INSERT INTO orders VALUES(or_key_seq.nextval,10,130770, to_char(sysdate,'YYYY-MM-DD HH24:mi:SS'),'',4,'bbini1109');</v>
      </c>
      <c r="AY84" s="2">
        <v>83</v>
      </c>
      <c r="AZ84" s="2">
        <v>1</v>
      </c>
      <c r="BA84" s="2">
        <v>7020</v>
      </c>
      <c r="BB84" s="2">
        <v>8</v>
      </c>
      <c r="BC84" s="2">
        <v>53</v>
      </c>
      <c r="BD84" s="2" t="s">
        <v>226</v>
      </c>
      <c r="BE84" s="10" t="str">
        <f t="shared" si="3"/>
        <v>user02</v>
      </c>
    </row>
    <row r="85" spans="20:57" ht="15.75" customHeight="1">
      <c r="T85" s="2">
        <v>84</v>
      </c>
      <c r="W85" s="2">
        <v>5</v>
      </c>
      <c r="X85" s="2" t="s">
        <v>252</v>
      </c>
      <c r="AH85" s="15">
        <v>8</v>
      </c>
      <c r="AI85" s="2">
        <v>20230306008</v>
      </c>
      <c r="AJ85" s="16">
        <v>25</v>
      </c>
      <c r="AK85" s="2">
        <v>1</v>
      </c>
      <c r="AL85" s="2">
        <f>VLOOKUP(AM85,상품리스트!A:E,5,0)*AK85</f>
        <v>8550</v>
      </c>
      <c r="AM85" s="2">
        <v>24</v>
      </c>
      <c r="AN85" s="2">
        <v>8</v>
      </c>
      <c r="AP85" s="2" t="str">
        <f t="shared" si="2"/>
        <v>INSERT INTO orders VALUES(or_key_seq.nextval,14,128610, to_char(sysdate,'YYYY-MM-DD HH24:mi:SS'),'',10,'hyjyibu');</v>
      </c>
      <c r="AY85" s="2">
        <v>84</v>
      </c>
      <c r="AZ85" s="2">
        <v>1</v>
      </c>
      <c r="BA85" s="2">
        <v>8550</v>
      </c>
      <c r="BB85" s="2">
        <v>8</v>
      </c>
      <c r="BC85" s="2">
        <v>24</v>
      </c>
      <c r="BD85" s="2" t="s">
        <v>114</v>
      </c>
      <c r="BE85" s="10" t="str">
        <f t="shared" si="3"/>
        <v>user02</v>
      </c>
    </row>
    <row r="86" spans="20:57" ht="15.75" customHeight="1">
      <c r="T86" s="2">
        <v>85</v>
      </c>
      <c r="W86" s="2">
        <v>53</v>
      </c>
      <c r="X86" s="2" t="s">
        <v>252</v>
      </c>
      <c r="AH86" s="15">
        <v>9</v>
      </c>
      <c r="AI86" s="2">
        <v>20230306009</v>
      </c>
      <c r="AJ86" s="16">
        <v>1</v>
      </c>
      <c r="AK86" s="2">
        <v>1</v>
      </c>
      <c r="AL86" s="2">
        <f>VLOOKUP(AM86,상품리스트!A:E,5,0)*AK86</f>
        <v>2700</v>
      </c>
      <c r="AM86" s="2">
        <v>7</v>
      </c>
      <c r="AN86" s="2">
        <v>1</v>
      </c>
      <c r="AP86" s="2" t="str">
        <f t="shared" si="2"/>
        <v>INSERT INTO orders VALUES(or_key_seq.nextval,7,44820, to_char(sysdate,'YYYY-MM-DD HH24:mi:SS'),'',6,'user01');</v>
      </c>
      <c r="AY86" s="2">
        <v>85</v>
      </c>
      <c r="AZ86" s="2">
        <v>1</v>
      </c>
      <c r="BA86" s="2">
        <v>2700</v>
      </c>
      <c r="BB86" s="2">
        <v>9</v>
      </c>
      <c r="BC86" s="2">
        <v>7</v>
      </c>
      <c r="BD86" s="2" t="s">
        <v>46</v>
      </c>
      <c r="BE86" s="10" t="str">
        <f t="shared" si="3"/>
        <v>hyjyibu</v>
      </c>
    </row>
    <row r="87" spans="20:57" ht="15.75" customHeight="1">
      <c r="T87" s="2">
        <v>86</v>
      </c>
      <c r="W87" s="2">
        <v>1</v>
      </c>
      <c r="X87" s="2" t="s">
        <v>252</v>
      </c>
      <c r="AH87" s="15">
        <v>9</v>
      </c>
      <c r="AI87" s="2">
        <v>20230306009</v>
      </c>
      <c r="AJ87" s="16">
        <v>2</v>
      </c>
      <c r="AK87" s="2">
        <v>1</v>
      </c>
      <c r="AL87" s="2">
        <f>VLOOKUP(AM87,상품리스트!A:E,5,0)*AK87</f>
        <v>3330</v>
      </c>
      <c r="AM87" s="2">
        <v>31</v>
      </c>
      <c r="AN87" s="2">
        <v>1</v>
      </c>
      <c r="AP87" s="2" t="str">
        <f t="shared" si="2"/>
        <v>INSERT INTO orders VALUES(or_key_seq.nextval,6,59850, to_char(sysdate,'YYYY-MM-DD HH24:mi:SS'),'',10,'hyjyibu');</v>
      </c>
      <c r="AY87" s="2">
        <v>86</v>
      </c>
      <c r="AZ87" s="2">
        <v>1</v>
      </c>
      <c r="BA87" s="2">
        <v>3330</v>
      </c>
      <c r="BB87" s="2">
        <v>9</v>
      </c>
      <c r="BC87" s="2">
        <v>31</v>
      </c>
      <c r="BD87" s="2" t="s">
        <v>142</v>
      </c>
      <c r="BE87" s="10" t="str">
        <f t="shared" si="3"/>
        <v>hyjyibu</v>
      </c>
    </row>
    <row r="88" spans="20:57" ht="15.75" customHeight="1">
      <c r="T88" s="2">
        <v>87</v>
      </c>
      <c r="W88" s="2">
        <v>50</v>
      </c>
      <c r="X88" s="2" t="s">
        <v>252</v>
      </c>
      <c r="AH88" s="15">
        <v>9</v>
      </c>
      <c r="AI88" s="2">
        <v>20230306009</v>
      </c>
      <c r="AJ88" s="16">
        <v>3</v>
      </c>
      <c r="AK88" s="2">
        <v>1</v>
      </c>
      <c r="AL88" s="2">
        <f>VLOOKUP(AM88,상품리스트!A:E,5,0)*AK88</f>
        <v>6030</v>
      </c>
      <c r="AM88" s="2">
        <v>27</v>
      </c>
      <c r="AN88" s="2">
        <v>1</v>
      </c>
      <c r="AP88" s="2" t="str">
        <f t="shared" si="2"/>
        <v>INSERT INTO orders VALUES(or_key_seq.nextval,11,100080, to_char(sysdate,'YYYY-MM-DD HH24:mi:SS'),'',5,'bbini1109');</v>
      </c>
      <c r="AY88" s="2">
        <v>87</v>
      </c>
      <c r="AZ88" s="2">
        <v>1</v>
      </c>
      <c r="BA88" s="2">
        <v>6030</v>
      </c>
      <c r="BB88" s="2">
        <v>9</v>
      </c>
      <c r="BC88" s="2">
        <v>27</v>
      </c>
      <c r="BD88" s="2" t="s">
        <v>126</v>
      </c>
      <c r="BE88" s="10" t="str">
        <f t="shared" si="3"/>
        <v>hyjyibu</v>
      </c>
    </row>
    <row r="89" spans="20:57" ht="15.75" customHeight="1">
      <c r="T89" s="2">
        <v>88</v>
      </c>
      <c r="W89" s="2">
        <v>42</v>
      </c>
      <c r="X89" s="2" t="s">
        <v>252</v>
      </c>
      <c r="AH89" s="15">
        <v>9</v>
      </c>
      <c r="AI89" s="2">
        <v>20230306009</v>
      </c>
      <c r="AJ89" s="16">
        <v>4</v>
      </c>
      <c r="AK89" s="2">
        <v>1</v>
      </c>
      <c r="AL89" s="2">
        <f>VLOOKUP(AM89,상품리스트!A:E,5,0)*AK89</f>
        <v>9450</v>
      </c>
      <c r="AM89" s="2">
        <v>34</v>
      </c>
      <c r="AN89" s="2">
        <v>1</v>
      </c>
      <c r="AP89" s="2" t="str">
        <f t="shared" si="2"/>
        <v>INSERT INTO orders VALUES(or_key_seq.nextval,8,63900, to_char(sysdate,'YYYY-MM-DD HH24:mi:SS'),'',9,'user03');</v>
      </c>
      <c r="AY89" s="2">
        <v>88</v>
      </c>
      <c r="AZ89" s="2">
        <v>1</v>
      </c>
      <c r="BA89" s="2">
        <v>9450</v>
      </c>
      <c r="BB89" s="2">
        <v>9</v>
      </c>
      <c r="BC89" s="2">
        <v>34</v>
      </c>
      <c r="BD89" s="2" t="s">
        <v>154</v>
      </c>
      <c r="BE89" s="10" t="str">
        <f t="shared" si="3"/>
        <v>hyjyibu</v>
      </c>
    </row>
    <row r="90" spans="20:57" ht="15.75" customHeight="1">
      <c r="AH90" s="15">
        <v>9</v>
      </c>
      <c r="AI90" s="2">
        <v>20230306009</v>
      </c>
      <c r="AJ90" s="16">
        <v>5</v>
      </c>
      <c r="AK90" s="2">
        <v>1</v>
      </c>
      <c r="AL90" s="2">
        <f>VLOOKUP(AM90,상품리스트!A:E,5,0)*AK90</f>
        <v>32400</v>
      </c>
      <c r="AM90" s="2">
        <v>37</v>
      </c>
      <c r="AN90" s="2">
        <v>1</v>
      </c>
      <c r="AP90" s="2" t="str">
        <f t="shared" si="2"/>
        <v>INSERT INTO orders VALUES(or_key_seq.nextval,4,48510, to_char(sysdate,'YYYY-MM-DD HH24:mi:SS'),'',2,'hyjyibu');</v>
      </c>
      <c r="AY90" s="2">
        <v>89</v>
      </c>
      <c r="AZ90" s="2">
        <v>1</v>
      </c>
      <c r="BA90" s="2">
        <v>32400</v>
      </c>
      <c r="BB90" s="2">
        <v>9</v>
      </c>
      <c r="BC90" s="2">
        <v>37</v>
      </c>
      <c r="BD90" s="2" t="s">
        <v>166</v>
      </c>
      <c r="BE90" s="10" t="str">
        <f t="shared" si="3"/>
        <v>hyjyibu</v>
      </c>
    </row>
    <row r="91" spans="20:57" ht="15.75" customHeight="1">
      <c r="AH91" s="15">
        <v>9</v>
      </c>
      <c r="AI91" s="2">
        <v>20230306009</v>
      </c>
      <c r="AJ91" s="16">
        <v>6</v>
      </c>
      <c r="AK91" s="2">
        <v>1</v>
      </c>
      <c r="AL91" s="2">
        <f>VLOOKUP(AM91,상품리스트!A:E,5,0)*AK91</f>
        <v>4500</v>
      </c>
      <c r="AM91" s="2">
        <v>10</v>
      </c>
      <c r="AN91" s="2">
        <v>1</v>
      </c>
      <c r="AP91" s="2" t="str">
        <f t="shared" si="2"/>
        <v>INSERT INTO orders VALUES(or_key_seq.nextval,8,120690, to_char(sysdate,'YYYY-MM-DD HH24:mi:SS'),'',4,'bbini1109');</v>
      </c>
      <c r="AY91" s="2">
        <v>90</v>
      </c>
      <c r="AZ91" s="2">
        <v>1</v>
      </c>
      <c r="BA91" s="2">
        <v>4500</v>
      </c>
      <c r="BB91" s="2">
        <v>9</v>
      </c>
      <c r="BC91" s="2">
        <v>10</v>
      </c>
      <c r="BD91" s="2" t="s">
        <v>58</v>
      </c>
      <c r="BE91" s="10" t="str">
        <f t="shared" si="3"/>
        <v>hyjyibu</v>
      </c>
    </row>
    <row r="92" spans="20:57" ht="15.75" customHeight="1">
      <c r="AH92" s="15">
        <v>9</v>
      </c>
      <c r="AI92" s="2">
        <v>20230306009</v>
      </c>
      <c r="AJ92" s="16">
        <v>7</v>
      </c>
      <c r="AK92" s="2">
        <v>1</v>
      </c>
      <c r="AL92" s="2">
        <f>VLOOKUP(AM92,상품리스트!A:E,5,0)*AK92</f>
        <v>6480</v>
      </c>
      <c r="AM92" s="2">
        <v>23</v>
      </c>
      <c r="AN92" s="2">
        <v>1</v>
      </c>
      <c r="AP92" s="2" t="str">
        <f t="shared" si="2"/>
        <v>INSERT INTO orders VALUES(or_key_seq.nextval,11,94590, to_char(sysdate,'YYYY-MM-DD HH24:mi:SS'),'',10,'hyjyibu');</v>
      </c>
      <c r="AY92" s="2">
        <v>91</v>
      </c>
      <c r="AZ92" s="2">
        <v>1</v>
      </c>
      <c r="BA92" s="2">
        <v>6480</v>
      </c>
      <c r="BB92" s="2">
        <v>9</v>
      </c>
      <c r="BC92" s="2">
        <v>23</v>
      </c>
      <c r="BD92" s="2" t="s">
        <v>111</v>
      </c>
      <c r="BE92" s="10" t="str">
        <f t="shared" si="3"/>
        <v>hyjyibu</v>
      </c>
    </row>
    <row r="93" spans="20:57" ht="15.75" customHeight="1">
      <c r="T93" s="2" t="s">
        <v>353</v>
      </c>
      <c r="AH93" s="15">
        <v>9</v>
      </c>
      <c r="AI93" s="2">
        <v>20230306009</v>
      </c>
      <c r="AJ93" s="16">
        <v>8</v>
      </c>
      <c r="AK93" s="2">
        <v>1</v>
      </c>
      <c r="AL93" s="2">
        <f>VLOOKUP(AM93,상품리스트!A:E,5,0)*AK93</f>
        <v>8100</v>
      </c>
      <c r="AM93" s="2">
        <v>5</v>
      </c>
      <c r="AN93" s="2">
        <v>1</v>
      </c>
      <c r="AP93" s="2" t="str">
        <f t="shared" si="2"/>
        <v>INSERT INTO orders VALUES(or_key_seq.nextval,12,140670, to_char(sysdate,'YYYY-MM-DD HH24:mi:SS'),'',1,'xmmzslla');</v>
      </c>
      <c r="AY93" s="2">
        <v>92</v>
      </c>
      <c r="AZ93" s="2">
        <v>1</v>
      </c>
      <c r="BA93" s="2">
        <v>8100</v>
      </c>
      <c r="BB93" s="2">
        <v>9</v>
      </c>
      <c r="BC93" s="2">
        <v>5</v>
      </c>
      <c r="BD93" s="2" t="s">
        <v>39</v>
      </c>
      <c r="BE93" s="10" t="str">
        <f t="shared" si="3"/>
        <v>hyjyibu</v>
      </c>
    </row>
    <row r="94" spans="20:57" ht="15.75" customHeight="1">
      <c r="AH94" s="15">
        <v>9</v>
      </c>
      <c r="AI94" s="2">
        <v>20230306009</v>
      </c>
      <c r="AJ94" s="16">
        <v>9</v>
      </c>
      <c r="AK94" s="2">
        <v>1</v>
      </c>
      <c r="AL94" s="2">
        <f>VLOOKUP(AM94,상품리스트!A:E,5,0)*AK94</f>
        <v>4050</v>
      </c>
      <c r="AM94" s="2">
        <v>15</v>
      </c>
      <c r="AN94" s="2">
        <v>1</v>
      </c>
      <c r="AP94" s="2" t="str">
        <f t="shared" si="2"/>
        <v>INSERT INTO orders VALUES(or_key_seq.nextval,14,124110, to_char(sysdate,'YYYY-MM-DD HH24:mi:SS'),'',3,'xmmzslla');</v>
      </c>
      <c r="AY94" s="2">
        <v>93</v>
      </c>
      <c r="AZ94" s="2">
        <v>1</v>
      </c>
      <c r="BA94" s="2">
        <v>4050</v>
      </c>
      <c r="BB94" s="2">
        <v>9</v>
      </c>
      <c r="BC94" s="2">
        <v>15</v>
      </c>
      <c r="BD94" s="2" t="s">
        <v>78</v>
      </c>
      <c r="BE94" s="10" t="str">
        <f t="shared" si="3"/>
        <v>hyjyibu</v>
      </c>
    </row>
    <row r="95" spans="20:57" ht="15.75" customHeight="1">
      <c r="T95" s="2" t="str">
        <f t="shared" ref="T95:T182" si="4">"INSERT INTO wish VALUES(wish_key_seq.nextval, to_char(sysdate, 'YYYY-MM-DD HH24:mi:SS'),'',"&amp;W2&amp;",'"&amp;X2&amp;"');"</f>
        <v>INSERT INTO wish VALUES(wish_key_seq.nextval, to_char(sysdate, 'YYYY-MM-DD HH24:mi:SS'),'',40,'hyjyibu');</v>
      </c>
      <c r="AH95" s="15">
        <v>9</v>
      </c>
      <c r="AI95" s="2">
        <v>20230306009</v>
      </c>
      <c r="AJ95" s="16">
        <v>10</v>
      </c>
      <c r="AK95" s="2">
        <v>1</v>
      </c>
      <c r="AL95" s="2">
        <f>VLOOKUP(AM95,상품리스트!A:E,5,0)*AK95</f>
        <v>6750</v>
      </c>
      <c r="AM95" s="2">
        <v>17</v>
      </c>
      <c r="AN95" s="2">
        <v>1</v>
      </c>
      <c r="AP95" s="2" t="str">
        <f t="shared" si="2"/>
        <v>INSERT INTO orders VALUES(or_key_seq.nextval,16,197910, to_char(sysdate,'YYYY-MM-DD HH24:mi:SS'),'',4,'bbini1109');</v>
      </c>
      <c r="AY95" s="2">
        <v>94</v>
      </c>
      <c r="AZ95" s="2">
        <v>1</v>
      </c>
      <c r="BA95" s="2">
        <v>6750</v>
      </c>
      <c r="BB95" s="2">
        <v>9</v>
      </c>
      <c r="BC95" s="2">
        <v>17</v>
      </c>
      <c r="BD95" s="2" t="s">
        <v>86</v>
      </c>
      <c r="BE95" s="10" t="str">
        <f t="shared" si="3"/>
        <v>hyjyibu</v>
      </c>
    </row>
    <row r="96" spans="20:57" ht="15.75" customHeight="1">
      <c r="T96" s="2" t="str">
        <f t="shared" si="4"/>
        <v>INSERT INTO wish VALUES(wish_key_seq.nextval, to_char(sysdate, 'YYYY-MM-DD HH24:mi:SS'),'',50,'hyjyibu');</v>
      </c>
      <c r="AH96" s="15">
        <v>10</v>
      </c>
      <c r="AI96" s="2">
        <v>20230306010</v>
      </c>
      <c r="AJ96" s="16">
        <v>1</v>
      </c>
      <c r="AK96" s="2">
        <v>1</v>
      </c>
      <c r="AL96" s="2">
        <f>VLOOKUP(AM96,상품리스트!A:E,5,0)*AK96</f>
        <v>6030</v>
      </c>
      <c r="AM96" s="2">
        <v>50</v>
      </c>
      <c r="AN96" s="2">
        <v>10</v>
      </c>
      <c r="AP96" s="2" t="str">
        <f t="shared" si="2"/>
        <v>INSERT INTO orders VALUES(or_key_seq.nextval,18,145890, to_char(sysdate,'YYYY-MM-DD HH24:mi:SS'),'',1,'hyjyibu');</v>
      </c>
      <c r="AY96" s="2">
        <v>95</v>
      </c>
      <c r="AZ96" s="2">
        <v>1</v>
      </c>
      <c r="BA96" s="2">
        <v>6030</v>
      </c>
      <c r="BB96" s="2">
        <v>10</v>
      </c>
      <c r="BC96" s="2">
        <v>50</v>
      </c>
      <c r="BD96" s="2" t="s">
        <v>215</v>
      </c>
      <c r="BE96" s="10" t="str">
        <f t="shared" si="3"/>
        <v>hyjyibu</v>
      </c>
    </row>
    <row r="97" spans="20:57" ht="15.75" customHeight="1">
      <c r="T97" s="2" t="str">
        <f t="shared" si="4"/>
        <v>INSERT INTO wish VALUES(wish_key_seq.nextval, to_char(sysdate, 'YYYY-MM-DD HH24:mi:SS'),'',14,'hyjyibu');</v>
      </c>
      <c r="AH97" s="15">
        <v>10</v>
      </c>
      <c r="AI97" s="2">
        <v>20230306010</v>
      </c>
      <c r="AJ97" s="16">
        <v>2</v>
      </c>
      <c r="AK97" s="2">
        <v>1</v>
      </c>
      <c r="AL97" s="2">
        <f>VLOOKUP(AM97,상품리스트!A:E,5,0)*AK97</f>
        <v>8100</v>
      </c>
      <c r="AM97" s="2">
        <v>5</v>
      </c>
      <c r="AN97" s="2">
        <v>10</v>
      </c>
      <c r="AP97" s="2" t="str">
        <f t="shared" si="2"/>
        <v>INSERT INTO orders VALUES(or_key_seq.nextval,23,197460, to_char(sysdate,'YYYY-MM-DD HH24:mi:SS'),'',9,'user04');</v>
      </c>
      <c r="AY97" s="2">
        <v>96</v>
      </c>
      <c r="AZ97" s="2">
        <v>1</v>
      </c>
      <c r="BA97" s="2">
        <v>8100</v>
      </c>
      <c r="BB97" s="2">
        <v>10</v>
      </c>
      <c r="BC97" s="2">
        <v>5</v>
      </c>
      <c r="BD97" s="2" t="s">
        <v>39</v>
      </c>
      <c r="BE97" s="10" t="str">
        <f t="shared" si="3"/>
        <v>hyjyibu</v>
      </c>
    </row>
    <row r="98" spans="20:57" ht="15.75" customHeight="1">
      <c r="T98" s="2" t="str">
        <f t="shared" si="4"/>
        <v>INSERT INTO wish VALUES(wish_key_seq.nextval, to_char(sysdate, 'YYYY-MM-DD HH24:mi:SS'),'',1,'hyjyibu');</v>
      </c>
      <c r="AH98" s="15">
        <v>10</v>
      </c>
      <c r="AI98" s="2">
        <v>20230306010</v>
      </c>
      <c r="AJ98" s="16">
        <v>3</v>
      </c>
      <c r="AK98" s="2">
        <v>1</v>
      </c>
      <c r="AL98" s="2">
        <f>VLOOKUP(AM98,상품리스트!A:E,5,0)*AK98</f>
        <v>8550</v>
      </c>
      <c r="AM98" s="2">
        <v>24</v>
      </c>
      <c r="AN98" s="2">
        <v>10</v>
      </c>
      <c r="AP98" s="2" t="str">
        <f t="shared" si="2"/>
        <v>INSERT INTO orders VALUES(or_key_seq.nextval,10,151560, to_char(sysdate,'YYYY-MM-DD HH24:mi:SS'),'',6,'user01');</v>
      </c>
      <c r="AY98" s="2">
        <v>97</v>
      </c>
      <c r="AZ98" s="2">
        <v>1</v>
      </c>
      <c r="BA98" s="2">
        <v>8550</v>
      </c>
      <c r="BB98" s="2">
        <v>10</v>
      </c>
      <c r="BC98" s="2">
        <v>24</v>
      </c>
      <c r="BD98" s="2" t="s">
        <v>114</v>
      </c>
      <c r="BE98" s="10" t="str">
        <f t="shared" si="3"/>
        <v>hyjyibu</v>
      </c>
    </row>
    <row r="99" spans="20:57" ht="15.75" customHeight="1">
      <c r="T99" s="2" t="str">
        <f t="shared" si="4"/>
        <v>INSERT INTO wish VALUES(wish_key_seq.nextval, to_char(sysdate, 'YYYY-MM-DD HH24:mi:SS'),'',12,'hyjyibu');</v>
      </c>
      <c r="AH99" s="15">
        <v>10</v>
      </c>
      <c r="AI99" s="2">
        <v>20230306010</v>
      </c>
      <c r="AJ99" s="16">
        <v>4</v>
      </c>
      <c r="AK99" s="2">
        <v>1</v>
      </c>
      <c r="AL99" s="2">
        <f>VLOOKUP(AM99,상품리스트!A:E,5,0)*AK99</f>
        <v>5400</v>
      </c>
      <c r="AM99" s="2">
        <v>16</v>
      </c>
      <c r="AN99" s="2">
        <v>10</v>
      </c>
      <c r="AP99" s="2" t="str">
        <f t="shared" si="2"/>
        <v>INSERT INTO orders VALUES(or_key_seq.nextval,12,80640, to_char(sysdate,'YYYY-MM-DD HH24:mi:SS'),'',9,'user03');</v>
      </c>
      <c r="AY99" s="2">
        <v>98</v>
      </c>
      <c r="AZ99" s="2">
        <v>1</v>
      </c>
      <c r="BA99" s="2">
        <v>5400</v>
      </c>
      <c r="BB99" s="2">
        <v>10</v>
      </c>
      <c r="BC99" s="2">
        <v>16</v>
      </c>
      <c r="BD99" s="2" t="s">
        <v>82</v>
      </c>
      <c r="BE99" s="10" t="str">
        <f t="shared" si="3"/>
        <v>hyjyibu</v>
      </c>
    </row>
    <row r="100" spans="20:57" ht="15.75" customHeight="1">
      <c r="T100" s="2" t="str">
        <f t="shared" si="4"/>
        <v>INSERT INTO wish VALUES(wish_key_seq.nextval, to_char(sysdate, 'YYYY-MM-DD HH24:mi:SS'),'',23,'hyjyibu');</v>
      </c>
      <c r="AH100" s="15">
        <v>10</v>
      </c>
      <c r="AI100" s="2">
        <v>20230306010</v>
      </c>
      <c r="AJ100" s="16">
        <v>5</v>
      </c>
      <c r="AK100" s="2">
        <v>1</v>
      </c>
      <c r="AL100" s="2">
        <f>VLOOKUP(AM100,상품리스트!A:E,5,0)*AK100</f>
        <v>4050</v>
      </c>
      <c r="AM100" s="2">
        <v>15</v>
      </c>
      <c r="AN100" s="2">
        <v>10</v>
      </c>
      <c r="AP100" s="2" t="str">
        <f t="shared" si="2"/>
        <v>INSERT INTO orders VALUES(or_key_seq.nextval,6,79560, to_char(sysdate,'YYYY-MM-DD HH24:mi:SS'),'',7,'user01');</v>
      </c>
      <c r="AY100" s="2">
        <v>99</v>
      </c>
      <c r="AZ100" s="2">
        <v>1</v>
      </c>
      <c r="BA100" s="2">
        <v>4050</v>
      </c>
      <c r="BB100" s="2">
        <v>10</v>
      </c>
      <c r="BC100" s="2">
        <v>15</v>
      </c>
      <c r="BD100" s="2" t="s">
        <v>78</v>
      </c>
      <c r="BE100" s="10" t="str">
        <f t="shared" si="3"/>
        <v>hyjyibu</v>
      </c>
    </row>
    <row r="101" spans="20:57" ht="15.75" customHeight="1">
      <c r="T101" s="2" t="str">
        <f t="shared" si="4"/>
        <v>INSERT INTO wish VALUES(wish_key_seq.nextval, to_char(sysdate, 'YYYY-MM-DD HH24:mi:SS'),'',48,'hyjyibu');</v>
      </c>
      <c r="AH101" s="15">
        <v>10</v>
      </c>
      <c r="AI101" s="2">
        <v>20230306010</v>
      </c>
      <c r="AJ101" s="16">
        <v>6</v>
      </c>
      <c r="AK101" s="2">
        <v>1</v>
      </c>
      <c r="AL101" s="2">
        <f>VLOOKUP(AM101,상품리스트!A:E,5,0)*AK101</f>
        <v>7020</v>
      </c>
      <c r="AM101" s="2">
        <v>47</v>
      </c>
      <c r="AN101" s="2">
        <v>10</v>
      </c>
      <c r="AP101" s="2" t="str">
        <f t="shared" si="2"/>
        <v>INSERT INTO orders VALUES(or_key_seq.nextval,8,93780, to_char(sysdate,'YYYY-MM-DD HH24:mi:SS'),'',10,'hyjyibu');</v>
      </c>
      <c r="AY101" s="2">
        <v>100</v>
      </c>
      <c r="AZ101" s="2">
        <v>1</v>
      </c>
      <c r="BA101" s="2">
        <v>7020</v>
      </c>
      <c r="BB101" s="2">
        <v>10</v>
      </c>
      <c r="BC101" s="2">
        <v>47</v>
      </c>
      <c r="BD101" s="2" t="s">
        <v>203</v>
      </c>
      <c r="BE101" s="10" t="str">
        <f t="shared" si="3"/>
        <v>hyjyibu</v>
      </c>
    </row>
    <row r="102" spans="20:57" ht="15.75" customHeight="1">
      <c r="T102" s="2" t="str">
        <f t="shared" si="4"/>
        <v>INSERT INTO wish VALUES(wish_key_seq.nextval, to_char(sysdate, 'YYYY-MM-DD HH24:mi:SS'),'',18,'hyjyibu');</v>
      </c>
      <c r="AH102" s="15">
        <v>10</v>
      </c>
      <c r="AI102" s="2">
        <v>20230306010</v>
      </c>
      <c r="AJ102" s="16">
        <v>7</v>
      </c>
      <c r="AK102" s="2">
        <v>1</v>
      </c>
      <c r="AL102" s="2">
        <f>VLOOKUP(AM102,상품리스트!A:E,5,0)*AK102</f>
        <v>6750</v>
      </c>
      <c r="AM102" s="2">
        <v>17</v>
      </c>
      <c r="AN102" s="2">
        <v>10</v>
      </c>
      <c r="AP102" s="2" t="str">
        <f t="shared" si="2"/>
        <v>INSERT INTO orders VALUES(or_key_seq.nextval,16,136440, to_char(sysdate,'YYYY-MM-DD HH24:mi:SS'),'',6,'user04');</v>
      </c>
      <c r="AY102" s="2">
        <v>101</v>
      </c>
      <c r="AZ102" s="2">
        <v>1</v>
      </c>
      <c r="BA102" s="2">
        <v>6750</v>
      </c>
      <c r="BB102" s="2">
        <v>10</v>
      </c>
      <c r="BC102" s="2">
        <v>17</v>
      </c>
      <c r="BD102" s="2" t="s">
        <v>86</v>
      </c>
      <c r="BE102" s="10" t="str">
        <f t="shared" si="3"/>
        <v>hyjyibu</v>
      </c>
    </row>
    <row r="103" spans="20:57" ht="15.75" customHeight="1">
      <c r="T103" s="2" t="str">
        <f t="shared" si="4"/>
        <v>INSERT INTO wish VALUES(wish_key_seq.nextval, to_char(sysdate, 'YYYY-MM-DD HH24:mi:SS'),'',24,'hyjyibu');</v>
      </c>
      <c r="AH103" s="15">
        <v>10</v>
      </c>
      <c r="AI103" s="2">
        <v>20230306010</v>
      </c>
      <c r="AJ103" s="16">
        <v>8</v>
      </c>
      <c r="AK103" s="2">
        <v>1</v>
      </c>
      <c r="AL103" s="2">
        <f>VLOOKUP(AM103,상품리스트!A:E,5,0)*AK103</f>
        <v>3870</v>
      </c>
      <c r="AM103" s="2">
        <v>30</v>
      </c>
      <c r="AN103" s="2">
        <v>10</v>
      </c>
      <c r="AP103" s="2" t="str">
        <f t="shared" si="2"/>
        <v>INSERT INTO orders VALUES(or_key_seq.nextval,14,109980, to_char(sysdate,'YYYY-MM-DD HH24:mi:SS'),'',4,'bbini1109');</v>
      </c>
      <c r="AY103" s="2">
        <v>102</v>
      </c>
      <c r="AZ103" s="2">
        <v>1</v>
      </c>
      <c r="BA103" s="2">
        <v>3870</v>
      </c>
      <c r="BB103" s="2">
        <v>10</v>
      </c>
      <c r="BC103" s="2">
        <v>30</v>
      </c>
      <c r="BD103" s="2" t="s">
        <v>138</v>
      </c>
      <c r="BE103" s="10" t="str">
        <f t="shared" si="3"/>
        <v>hyjyibu</v>
      </c>
    </row>
    <row r="104" spans="20:57" ht="15.75" customHeight="1">
      <c r="T104" s="2" t="str">
        <f t="shared" si="4"/>
        <v>INSERT INTO wish VALUES(wish_key_seq.nextval, to_char(sysdate, 'YYYY-MM-DD HH24:mi:SS'),'',9,'bbini1109');</v>
      </c>
      <c r="AH104" s="15">
        <v>10</v>
      </c>
      <c r="AI104" s="2">
        <v>20230306010</v>
      </c>
      <c r="AJ104" s="16">
        <v>9</v>
      </c>
      <c r="AK104" s="2">
        <v>3</v>
      </c>
      <c r="AL104" s="2">
        <f>VLOOKUP(AM104,상품리스트!A:E,5,0)*AK104</f>
        <v>9450</v>
      </c>
      <c r="AM104" s="2">
        <v>14</v>
      </c>
      <c r="AN104" s="2">
        <v>10</v>
      </c>
      <c r="AP104" s="2" t="str">
        <f t="shared" si="2"/>
        <v>INSERT INTO orders VALUES(or_key_seq.nextval,33,318780, to_char(sysdate,'YYYY-MM-DD HH24:mi:SS'),'',9,'user03');</v>
      </c>
      <c r="AY104" s="2">
        <v>103</v>
      </c>
      <c r="AZ104" s="2">
        <v>3</v>
      </c>
      <c r="BA104" s="2">
        <v>9450</v>
      </c>
      <c r="BB104" s="2">
        <v>10</v>
      </c>
      <c r="BC104" s="2">
        <v>14</v>
      </c>
      <c r="BD104" s="2" t="s">
        <v>74</v>
      </c>
      <c r="BE104" s="10" t="str">
        <f t="shared" si="3"/>
        <v>hyjyibu</v>
      </c>
    </row>
    <row r="105" spans="20:57" ht="15.75" customHeight="1">
      <c r="T105" s="2" t="str">
        <f t="shared" si="4"/>
        <v>INSERT INTO wish VALUES(wish_key_seq.nextval, to_char(sysdate, 'YYYY-MM-DD HH24:mi:SS'),'',41,'bbini1109');</v>
      </c>
      <c r="AH105" s="15">
        <v>10</v>
      </c>
      <c r="AI105" s="2">
        <v>20230306010</v>
      </c>
      <c r="AJ105" s="16">
        <v>10</v>
      </c>
      <c r="AK105" s="2">
        <v>1</v>
      </c>
      <c r="AL105" s="2">
        <f>VLOOKUP(AM105,상품리스트!A:E,5,0)*AK105</f>
        <v>7560</v>
      </c>
      <c r="AM105" s="2">
        <v>20</v>
      </c>
      <c r="AN105" s="2">
        <v>10</v>
      </c>
      <c r="AY105" s="2">
        <v>104</v>
      </c>
      <c r="AZ105" s="2">
        <v>1</v>
      </c>
      <c r="BA105" s="2">
        <v>7560</v>
      </c>
      <c r="BB105" s="2">
        <v>10</v>
      </c>
      <c r="BC105" s="2">
        <v>20</v>
      </c>
      <c r="BD105" s="2" t="s">
        <v>98</v>
      </c>
      <c r="BE105" s="10" t="str">
        <f t="shared" si="3"/>
        <v>hyjyibu</v>
      </c>
    </row>
    <row r="106" spans="20:57" ht="15.75" customHeight="1">
      <c r="T106" s="2" t="str">
        <f t="shared" si="4"/>
        <v>INSERT INTO wish VALUES(wish_key_seq.nextval, to_char(sysdate, 'YYYY-MM-DD HH24:mi:SS'),'',51,'bbini1109');</v>
      </c>
      <c r="AH106" s="15">
        <v>11</v>
      </c>
      <c r="AI106" s="2">
        <v>20230306011</v>
      </c>
      <c r="AJ106" s="16">
        <v>1</v>
      </c>
      <c r="AK106" s="2">
        <v>1</v>
      </c>
      <c r="AL106" s="2">
        <f>VLOOKUP(AM106,상품리스트!A:E,5,0)*AK106</f>
        <v>3150</v>
      </c>
      <c r="AM106" s="2">
        <v>36</v>
      </c>
      <c r="AN106" s="2">
        <v>4</v>
      </c>
      <c r="AY106" s="2">
        <v>105</v>
      </c>
      <c r="AZ106" s="2">
        <v>1</v>
      </c>
      <c r="BA106" s="2">
        <v>3150</v>
      </c>
      <c r="BB106" s="2">
        <v>11</v>
      </c>
      <c r="BC106" s="2">
        <v>36</v>
      </c>
      <c r="BD106" s="2" t="s">
        <v>162</v>
      </c>
      <c r="BE106" s="10" t="str">
        <f t="shared" si="3"/>
        <v>xmmzslla</v>
      </c>
    </row>
    <row r="107" spans="20:57" ht="15.75" customHeight="1">
      <c r="T107" s="2" t="str">
        <f t="shared" si="4"/>
        <v>INSERT INTO wish VALUES(wish_key_seq.nextval, to_char(sysdate, 'YYYY-MM-DD HH24:mi:SS'),'',3,'bbini1109');</v>
      </c>
      <c r="AH107" s="15">
        <v>11</v>
      </c>
      <c r="AI107" s="2">
        <v>20230306011</v>
      </c>
      <c r="AJ107" s="16">
        <v>2</v>
      </c>
      <c r="AK107" s="2">
        <v>1</v>
      </c>
      <c r="AL107" s="2">
        <f>VLOOKUP(AM107,상품리스트!A:E,5,0)*AK107</f>
        <v>10800</v>
      </c>
      <c r="AM107" s="2">
        <v>3</v>
      </c>
      <c r="AN107" s="2">
        <v>4</v>
      </c>
      <c r="AY107" s="2">
        <v>106</v>
      </c>
      <c r="AZ107" s="2">
        <v>1</v>
      </c>
      <c r="BA107" s="2">
        <v>10800</v>
      </c>
      <c r="BB107" s="2">
        <v>11</v>
      </c>
      <c r="BC107" s="2">
        <v>3</v>
      </c>
      <c r="BD107" s="2" t="s">
        <v>31</v>
      </c>
      <c r="BE107" s="10" t="str">
        <f t="shared" si="3"/>
        <v>xmmzslla</v>
      </c>
    </row>
    <row r="108" spans="20:57" ht="15.75" customHeight="1">
      <c r="T108" s="2" t="str">
        <f t="shared" si="4"/>
        <v>INSERT INTO wish VALUES(wish_key_seq.nextval, to_char(sysdate, 'YYYY-MM-DD HH24:mi:SS'),'',5,'bbini1109');</v>
      </c>
      <c r="AH108" s="15">
        <v>11</v>
      </c>
      <c r="AI108" s="2">
        <v>20230306011</v>
      </c>
      <c r="AJ108" s="16">
        <v>3</v>
      </c>
      <c r="AK108" s="2">
        <v>1</v>
      </c>
      <c r="AL108" s="2">
        <f>VLOOKUP(AM108,상품리스트!A:E,5,0)*AK108</f>
        <v>3870</v>
      </c>
      <c r="AM108" s="2">
        <v>30</v>
      </c>
      <c r="AN108" s="2">
        <v>4</v>
      </c>
      <c r="AY108" s="2">
        <v>107</v>
      </c>
      <c r="AZ108" s="2">
        <v>1</v>
      </c>
      <c r="BA108" s="2">
        <v>3870</v>
      </c>
      <c r="BB108" s="2">
        <v>11</v>
      </c>
      <c r="BC108" s="2">
        <v>30</v>
      </c>
      <c r="BD108" s="2" t="s">
        <v>138</v>
      </c>
      <c r="BE108" s="10" t="str">
        <f t="shared" si="3"/>
        <v>xmmzslla</v>
      </c>
    </row>
    <row r="109" spans="20:57" ht="15.75" customHeight="1">
      <c r="T109" s="2" t="str">
        <f t="shared" si="4"/>
        <v>INSERT INTO wish VALUES(wish_key_seq.nextval, to_char(sysdate, 'YYYY-MM-DD HH24:mi:SS'),'',47,'bbini1109');</v>
      </c>
      <c r="AH109" s="15">
        <v>11</v>
      </c>
      <c r="AI109" s="2">
        <v>20230306011</v>
      </c>
      <c r="AJ109" s="16">
        <v>4</v>
      </c>
      <c r="AK109" s="2">
        <v>1</v>
      </c>
      <c r="AL109" s="2">
        <f>VLOOKUP(AM109,상품리스트!A:E,5,0)*AK109</f>
        <v>6480</v>
      </c>
      <c r="AM109" s="2">
        <v>23</v>
      </c>
      <c r="AN109" s="2">
        <v>4</v>
      </c>
      <c r="AY109" s="2">
        <v>108</v>
      </c>
      <c r="AZ109" s="2">
        <v>1</v>
      </c>
      <c r="BA109" s="2">
        <v>6480</v>
      </c>
      <c r="BB109" s="2">
        <v>11</v>
      </c>
      <c r="BC109" s="2">
        <v>23</v>
      </c>
      <c r="BD109" s="2" t="s">
        <v>111</v>
      </c>
      <c r="BE109" s="10" t="str">
        <f t="shared" si="3"/>
        <v>xmmzslla</v>
      </c>
    </row>
    <row r="110" spans="20:57" ht="15.75" customHeight="1">
      <c r="T110" s="2" t="str">
        <f t="shared" si="4"/>
        <v>INSERT INTO wish VALUES(wish_key_seq.nextval, to_char(sysdate, 'YYYY-MM-DD HH24:mi:SS'),'',44,'bbini1109');</v>
      </c>
      <c r="AH110" s="15">
        <v>11</v>
      </c>
      <c r="AI110" s="2">
        <v>20230306011</v>
      </c>
      <c r="AJ110" s="16">
        <v>5</v>
      </c>
      <c r="AK110" s="2">
        <v>1</v>
      </c>
      <c r="AL110" s="2">
        <f>VLOOKUP(AM110,상품리스트!A:E,5,0)*AK110</f>
        <v>7560</v>
      </c>
      <c r="AM110" s="2">
        <v>25</v>
      </c>
      <c r="AN110" s="2">
        <v>4</v>
      </c>
      <c r="AY110" s="2">
        <v>109</v>
      </c>
      <c r="AZ110" s="2">
        <v>1</v>
      </c>
      <c r="BA110" s="2">
        <v>7560</v>
      </c>
      <c r="BB110" s="2">
        <v>11</v>
      </c>
      <c r="BC110" s="2">
        <v>25</v>
      </c>
      <c r="BD110" s="2" t="s">
        <v>118</v>
      </c>
      <c r="BE110" s="10" t="str">
        <f t="shared" si="3"/>
        <v>xmmzslla</v>
      </c>
    </row>
    <row r="111" spans="20:57" ht="15.75" customHeight="1">
      <c r="T111" s="2" t="str">
        <f t="shared" si="4"/>
        <v>INSERT INTO wish VALUES(wish_key_seq.nextval, to_char(sysdate, 'YYYY-MM-DD HH24:mi:SS'),'',2,'bbini1109');</v>
      </c>
      <c r="AH111" s="15">
        <v>12</v>
      </c>
      <c r="AI111" s="2">
        <v>20230306012</v>
      </c>
      <c r="AJ111" s="16">
        <v>1</v>
      </c>
      <c r="AK111" s="2">
        <v>1</v>
      </c>
      <c r="AL111" s="2">
        <f>VLOOKUP(AM111,상품리스트!A:E,5,0)*AK111</f>
        <v>6030</v>
      </c>
      <c r="AM111" s="2">
        <v>38</v>
      </c>
      <c r="AN111" s="2">
        <v>8</v>
      </c>
      <c r="AY111" s="2">
        <v>110</v>
      </c>
      <c r="AZ111" s="2">
        <v>1</v>
      </c>
      <c r="BA111" s="2">
        <v>6030</v>
      </c>
      <c r="BB111" s="2">
        <v>12</v>
      </c>
      <c r="BC111" s="2">
        <v>38</v>
      </c>
      <c r="BD111" s="2" t="s">
        <v>170</v>
      </c>
      <c r="BE111" s="10" t="str">
        <f t="shared" si="3"/>
        <v>user02</v>
      </c>
    </row>
    <row r="112" spans="20:57" ht="15.75" customHeight="1">
      <c r="T112" s="2" t="str">
        <f t="shared" si="4"/>
        <v>INSERT INTO wish VALUES(wish_key_seq.nextval, to_char(sysdate, 'YYYY-MM-DD HH24:mi:SS'),'',38,'bbini1109');</v>
      </c>
      <c r="AH112" s="15">
        <v>12</v>
      </c>
      <c r="AI112" s="2">
        <v>20230306012</v>
      </c>
      <c r="AJ112" s="16">
        <v>2</v>
      </c>
      <c r="AK112" s="2">
        <v>1</v>
      </c>
      <c r="AL112" s="2">
        <f>VLOOKUP(AM112,상품리스트!A:E,5,0)*AK112</f>
        <v>7020</v>
      </c>
      <c r="AM112" s="2">
        <v>47</v>
      </c>
      <c r="AN112" s="2">
        <v>8</v>
      </c>
      <c r="AY112" s="2">
        <v>111</v>
      </c>
      <c r="AZ112" s="2">
        <v>1</v>
      </c>
      <c r="BA112" s="2">
        <v>7020</v>
      </c>
      <c r="BB112" s="2">
        <v>12</v>
      </c>
      <c r="BC112" s="2">
        <v>47</v>
      </c>
      <c r="BD112" s="2" t="s">
        <v>203</v>
      </c>
      <c r="BE112" s="10" t="str">
        <f t="shared" si="3"/>
        <v>user02</v>
      </c>
    </row>
    <row r="113" spans="20:57" ht="15.75" customHeight="1">
      <c r="T113" s="2" t="str">
        <f t="shared" si="4"/>
        <v>INSERT INTO wish VALUES(wish_key_seq.nextval, to_char(sysdate, 'YYYY-MM-DD HH24:mi:SS'),'',49,'bbini1109');</v>
      </c>
      <c r="AH113" s="15">
        <v>12</v>
      </c>
      <c r="AI113" s="2">
        <v>20230306012</v>
      </c>
      <c r="AJ113" s="16">
        <v>3</v>
      </c>
      <c r="AK113" s="2">
        <v>1</v>
      </c>
      <c r="AL113" s="2">
        <f>VLOOKUP(AM113,상품리스트!A:E,5,0)*AK113</f>
        <v>4230</v>
      </c>
      <c r="AM113" s="2">
        <v>48</v>
      </c>
      <c r="AN113" s="2">
        <v>8</v>
      </c>
      <c r="AY113" s="2">
        <v>112</v>
      </c>
      <c r="AZ113" s="2">
        <v>1</v>
      </c>
      <c r="BA113" s="2">
        <v>4230</v>
      </c>
      <c r="BB113" s="2">
        <v>12</v>
      </c>
      <c r="BC113" s="2">
        <v>48</v>
      </c>
      <c r="BD113" s="2" t="s">
        <v>207</v>
      </c>
      <c r="BE113" s="10" t="str">
        <f t="shared" si="3"/>
        <v>user02</v>
      </c>
    </row>
    <row r="114" spans="20:57" ht="15.75" customHeight="1">
      <c r="T114" s="2" t="str">
        <f t="shared" si="4"/>
        <v>INSERT INTO wish VALUES(wish_key_seq.nextval, to_char(sysdate, 'YYYY-MM-DD HH24:mi:SS'),'',29,'bbini1109');</v>
      </c>
      <c r="AH114" s="15">
        <v>12</v>
      </c>
      <c r="AI114" s="2">
        <v>20230306012</v>
      </c>
      <c r="AJ114" s="16">
        <v>4</v>
      </c>
      <c r="AK114" s="2">
        <v>1</v>
      </c>
      <c r="AL114" s="2">
        <f>VLOOKUP(AM114,상품리스트!A:E,5,0)*AK114</f>
        <v>7020</v>
      </c>
      <c r="AM114" s="2">
        <v>21</v>
      </c>
      <c r="AN114" s="2">
        <v>8</v>
      </c>
      <c r="AY114" s="2">
        <v>113</v>
      </c>
      <c r="AZ114" s="2">
        <v>1</v>
      </c>
      <c r="BA114" s="2">
        <v>7020</v>
      </c>
      <c r="BB114" s="2">
        <v>12</v>
      </c>
      <c r="BC114" s="2">
        <v>21</v>
      </c>
      <c r="BD114" s="2" t="s">
        <v>103</v>
      </c>
      <c r="BE114" s="10" t="str">
        <f t="shared" si="3"/>
        <v>user02</v>
      </c>
    </row>
    <row r="115" spans="20:57" ht="15.75" customHeight="1">
      <c r="T115" s="2" t="str">
        <f t="shared" si="4"/>
        <v>INSERT INTO wish VALUES(wish_key_seq.nextval, to_char(sysdate, 'YYYY-MM-DD HH24:mi:SS'),'',10,'bbini1109');</v>
      </c>
      <c r="AH115" s="15">
        <v>12</v>
      </c>
      <c r="AI115" s="2">
        <v>20230306012</v>
      </c>
      <c r="AJ115" s="16">
        <v>5</v>
      </c>
      <c r="AK115" s="2">
        <v>1</v>
      </c>
      <c r="AL115" s="2">
        <f>VLOOKUP(AM115,상품리스트!A:E,5,0)*AK115</f>
        <v>3870</v>
      </c>
      <c r="AM115" s="2">
        <v>30</v>
      </c>
      <c r="AN115" s="2">
        <v>8</v>
      </c>
      <c r="AY115" s="2">
        <v>114</v>
      </c>
      <c r="AZ115" s="2">
        <v>1</v>
      </c>
      <c r="BA115" s="2">
        <v>3870</v>
      </c>
      <c r="BB115" s="2">
        <v>12</v>
      </c>
      <c r="BC115" s="2">
        <v>30</v>
      </c>
      <c r="BD115" s="2" t="s">
        <v>138</v>
      </c>
      <c r="BE115" s="10" t="str">
        <f t="shared" si="3"/>
        <v>user02</v>
      </c>
    </row>
    <row r="116" spans="20:57" ht="15.75" customHeight="1">
      <c r="T116" s="2" t="str">
        <f t="shared" si="4"/>
        <v>INSERT INTO wish VALUES(wish_key_seq.nextval, to_char(sysdate, 'YYYY-MM-DD HH24:mi:SS'),'',15,'bbini1109');</v>
      </c>
      <c r="AH116" s="15">
        <v>12</v>
      </c>
      <c r="AI116" s="2">
        <v>20230306012</v>
      </c>
      <c r="AJ116" s="16">
        <v>6</v>
      </c>
      <c r="AK116" s="2">
        <v>1</v>
      </c>
      <c r="AL116" s="2">
        <f>VLOOKUP(AM116,상품리스트!A:E,5,0)*AK116</f>
        <v>6030</v>
      </c>
      <c r="AM116" s="2">
        <v>50</v>
      </c>
      <c r="AN116" s="2">
        <v>8</v>
      </c>
      <c r="AY116" s="2">
        <v>115</v>
      </c>
      <c r="AZ116" s="2">
        <v>1</v>
      </c>
      <c r="BA116" s="2">
        <v>6030</v>
      </c>
      <c r="BB116" s="2">
        <v>12</v>
      </c>
      <c r="BC116" s="2">
        <v>50</v>
      </c>
      <c r="BD116" s="2" t="s">
        <v>215</v>
      </c>
      <c r="BE116" s="10" t="str">
        <f t="shared" si="3"/>
        <v>user02</v>
      </c>
    </row>
    <row r="117" spans="20:57" ht="15.75" customHeight="1">
      <c r="T117" s="2" t="str">
        <f t="shared" si="4"/>
        <v>INSERT INTO wish VALUES(wish_key_seq.nextval, to_char(sysdate, 'YYYY-MM-DD HH24:mi:SS'),'',12,'bbini1109');</v>
      </c>
      <c r="AH117" s="15">
        <v>12</v>
      </c>
      <c r="AI117" s="2">
        <v>20230306012</v>
      </c>
      <c r="AJ117" s="16">
        <v>7</v>
      </c>
      <c r="AK117" s="2">
        <v>1</v>
      </c>
      <c r="AL117" s="2">
        <f>VLOOKUP(AM117,상품리스트!A:E,5,0)*AK117</f>
        <v>6030</v>
      </c>
      <c r="AM117" s="2">
        <v>27</v>
      </c>
      <c r="AN117" s="2">
        <v>8</v>
      </c>
      <c r="AY117" s="2">
        <v>116</v>
      </c>
      <c r="AZ117" s="2">
        <v>1</v>
      </c>
      <c r="BA117" s="2">
        <v>6030</v>
      </c>
      <c r="BB117" s="2">
        <v>12</v>
      </c>
      <c r="BC117" s="2">
        <v>27</v>
      </c>
      <c r="BD117" s="2" t="s">
        <v>126</v>
      </c>
      <c r="BE117" s="10" t="str">
        <f t="shared" si="3"/>
        <v>user02</v>
      </c>
    </row>
    <row r="118" spans="20:57" ht="15.75" customHeight="1">
      <c r="T118" s="2" t="str">
        <f t="shared" si="4"/>
        <v>INSERT INTO wish VALUES(wish_key_seq.nextval, to_char(sysdate, 'YYYY-MM-DD HH24:mi:SS'),'',17,'bbini1109');</v>
      </c>
      <c r="AH118" s="15">
        <v>12</v>
      </c>
      <c r="AI118" s="2">
        <v>20230306012</v>
      </c>
      <c r="AJ118" s="16">
        <v>8</v>
      </c>
      <c r="AK118" s="2">
        <v>1</v>
      </c>
      <c r="AL118" s="2">
        <f>VLOOKUP(AM118,상품리스트!A:E,5,0)*AK118</f>
        <v>7020</v>
      </c>
      <c r="AM118" s="2">
        <v>53</v>
      </c>
      <c r="AN118" s="2">
        <v>8</v>
      </c>
      <c r="AY118" s="2">
        <v>117</v>
      </c>
      <c r="AZ118" s="2">
        <v>1</v>
      </c>
      <c r="BA118" s="2">
        <v>7020</v>
      </c>
      <c r="BB118" s="2">
        <v>12</v>
      </c>
      <c r="BC118" s="2">
        <v>53</v>
      </c>
      <c r="BD118" s="2" t="s">
        <v>226</v>
      </c>
      <c r="BE118" s="10" t="str">
        <f t="shared" si="3"/>
        <v>user02</v>
      </c>
    </row>
    <row r="119" spans="20:57" ht="15.75" customHeight="1">
      <c r="T119" s="2" t="str">
        <f t="shared" si="4"/>
        <v>INSERT INTO wish VALUES(wish_key_seq.nextval, to_char(sysdate, 'YYYY-MM-DD HH24:mi:SS'),'',4,'bbini1109');</v>
      </c>
      <c r="AH119" s="15">
        <v>12</v>
      </c>
      <c r="AI119" s="2">
        <v>20230306012</v>
      </c>
      <c r="AJ119" s="16">
        <v>9</v>
      </c>
      <c r="AK119" s="2">
        <v>5</v>
      </c>
      <c r="AL119" s="2">
        <f>VLOOKUP(AM119,상품리스트!A:E,5,0)*AK119</f>
        <v>81000</v>
      </c>
      <c r="AM119" s="2">
        <v>2</v>
      </c>
      <c r="AN119" s="2">
        <v>8</v>
      </c>
      <c r="AY119" s="2">
        <v>118</v>
      </c>
      <c r="AZ119" s="2">
        <v>5</v>
      </c>
      <c r="BA119" s="2">
        <v>81000</v>
      </c>
      <c r="BB119" s="2">
        <v>12</v>
      </c>
      <c r="BC119" s="2">
        <v>2</v>
      </c>
      <c r="BD119" s="2" t="s">
        <v>26</v>
      </c>
      <c r="BE119" s="10" t="str">
        <f t="shared" si="3"/>
        <v>user02</v>
      </c>
    </row>
    <row r="120" spans="20:57" ht="15.75" customHeight="1">
      <c r="T120" s="2" t="str">
        <f t="shared" si="4"/>
        <v>INSERT INTO wish VALUES(wish_key_seq.nextval, to_char(sysdate, 'YYYY-MM-DD HH24:mi:SS'),'',18,'bbini1109');</v>
      </c>
      <c r="AH120" s="15">
        <v>13</v>
      </c>
      <c r="AI120" s="2">
        <v>20230306013</v>
      </c>
      <c r="AJ120" s="16">
        <v>1</v>
      </c>
      <c r="AK120" s="2">
        <v>1</v>
      </c>
      <c r="AL120" s="2">
        <f>VLOOKUP(AM120,상품리스트!A:E,5,0)*AK120</f>
        <v>13500</v>
      </c>
      <c r="AM120" s="2">
        <v>1</v>
      </c>
      <c r="AN120" s="2">
        <v>3</v>
      </c>
      <c r="AY120" s="2">
        <v>119</v>
      </c>
      <c r="AZ120" s="2">
        <v>1</v>
      </c>
      <c r="BA120" s="2">
        <v>13500</v>
      </c>
      <c r="BB120" s="2">
        <v>13</v>
      </c>
      <c r="BC120" s="2">
        <v>1</v>
      </c>
      <c r="BD120" s="2" t="s">
        <v>19</v>
      </c>
      <c r="BE120" s="10" t="str">
        <f t="shared" si="3"/>
        <v>hyjyibu</v>
      </c>
    </row>
    <row r="121" spans="20:57" ht="15.75" customHeight="1">
      <c r="T121" s="2" t="str">
        <f t="shared" si="4"/>
        <v>INSERT INTO wish VALUES(wish_key_seq.nextval, to_char(sysdate, 'YYYY-MM-DD HH24:mi:SS'),'',35,'bbini1109');</v>
      </c>
      <c r="AH121" s="15">
        <v>13</v>
      </c>
      <c r="AI121" s="2">
        <v>20230306013</v>
      </c>
      <c r="AJ121" s="16">
        <v>2</v>
      </c>
      <c r="AK121" s="2">
        <v>1</v>
      </c>
      <c r="AL121" s="2">
        <f>VLOOKUP(AM121,상품리스트!A:E,5,0)*AK121</f>
        <v>7020</v>
      </c>
      <c r="AM121" s="2">
        <v>53</v>
      </c>
      <c r="AN121" s="2">
        <v>3</v>
      </c>
      <c r="AY121" s="2">
        <v>120</v>
      </c>
      <c r="AZ121" s="2">
        <v>1</v>
      </c>
      <c r="BA121" s="2">
        <v>7020</v>
      </c>
      <c r="BB121" s="2">
        <v>13</v>
      </c>
      <c r="BC121" s="2">
        <v>53</v>
      </c>
      <c r="BD121" s="2" t="s">
        <v>226</v>
      </c>
      <c r="BE121" s="10" t="str">
        <f t="shared" si="3"/>
        <v>hyjyibu</v>
      </c>
    </row>
    <row r="122" spans="20:57" ht="15.75" customHeight="1">
      <c r="T122" s="2" t="str">
        <f t="shared" si="4"/>
        <v>INSERT INTO wish VALUES(wish_key_seq.nextval, to_char(sysdate, 'YYYY-MM-DD HH24:mi:SS'),'',37,'bbini1109');</v>
      </c>
      <c r="AH122" s="15">
        <v>13</v>
      </c>
      <c r="AI122" s="2">
        <v>20230306013</v>
      </c>
      <c r="AJ122" s="16">
        <v>3</v>
      </c>
      <c r="AK122" s="2">
        <v>1</v>
      </c>
      <c r="AL122" s="2">
        <f>VLOOKUP(AM122,상품리스트!A:E,5,0)*AK122</f>
        <v>10800</v>
      </c>
      <c r="AM122" s="2">
        <v>3</v>
      </c>
      <c r="AN122" s="2">
        <v>3</v>
      </c>
      <c r="AY122" s="2">
        <v>121</v>
      </c>
      <c r="AZ122" s="2">
        <v>1</v>
      </c>
      <c r="BA122" s="2">
        <v>10800</v>
      </c>
      <c r="BB122" s="2">
        <v>13</v>
      </c>
      <c r="BC122" s="2">
        <v>3</v>
      </c>
      <c r="BD122" s="2" t="s">
        <v>31</v>
      </c>
      <c r="BE122" s="10" t="str">
        <f t="shared" si="3"/>
        <v>hyjyibu</v>
      </c>
    </row>
    <row r="123" spans="20:57" ht="15.75" customHeight="1">
      <c r="T123" s="2" t="str">
        <f t="shared" si="4"/>
        <v>INSERT INTO wish VALUES(wish_key_seq.nextval, to_char(sysdate, 'YYYY-MM-DD HH24:mi:SS'),'',45,'bbini1109');</v>
      </c>
      <c r="AH123" s="15">
        <v>14</v>
      </c>
      <c r="AI123" s="2">
        <v>20230306014</v>
      </c>
      <c r="AJ123" s="16">
        <v>1</v>
      </c>
      <c r="AK123" s="2">
        <v>1</v>
      </c>
      <c r="AL123" s="2">
        <f>VLOOKUP(AM123,상품리스트!A:E,5,0)*AK123</f>
        <v>7200</v>
      </c>
      <c r="AM123" s="2">
        <v>4</v>
      </c>
      <c r="AN123" s="2">
        <v>9</v>
      </c>
      <c r="AY123" s="2">
        <v>122</v>
      </c>
      <c r="AZ123" s="2">
        <v>1</v>
      </c>
      <c r="BA123" s="2">
        <v>7200</v>
      </c>
      <c r="BB123" s="2">
        <v>14</v>
      </c>
      <c r="BC123" s="2">
        <v>4</v>
      </c>
      <c r="BD123" s="2" t="s">
        <v>35</v>
      </c>
      <c r="BE123" s="10" t="str">
        <f t="shared" si="3"/>
        <v>user03</v>
      </c>
    </row>
    <row r="124" spans="20:57" ht="15.75" customHeight="1">
      <c r="T124" s="2" t="str">
        <f t="shared" si="4"/>
        <v>INSERT INTO wish VALUES(wish_key_seq.nextval, to_char(sysdate, 'YYYY-MM-DD HH24:mi:SS'),'',50,'bbini1109');</v>
      </c>
      <c r="AH124" s="15">
        <v>14</v>
      </c>
      <c r="AI124" s="2">
        <v>20230306014</v>
      </c>
      <c r="AJ124" s="16">
        <v>2</v>
      </c>
      <c r="AK124" s="2">
        <v>1</v>
      </c>
      <c r="AL124" s="2">
        <f>VLOOKUP(AM124,상품리스트!A:E,5,0)*AK124</f>
        <v>16200</v>
      </c>
      <c r="AM124" s="2">
        <v>2</v>
      </c>
      <c r="AN124" s="2">
        <v>9</v>
      </c>
      <c r="AY124" s="2">
        <v>123</v>
      </c>
      <c r="AZ124" s="2">
        <v>1</v>
      </c>
      <c r="BA124" s="2">
        <v>16200</v>
      </c>
      <c r="BB124" s="2">
        <v>14</v>
      </c>
      <c r="BC124" s="2">
        <v>2</v>
      </c>
      <c r="BD124" s="2" t="s">
        <v>26</v>
      </c>
      <c r="BE124" s="10" t="str">
        <f t="shared" si="3"/>
        <v>user03</v>
      </c>
    </row>
    <row r="125" spans="20:57" ht="15.75" customHeight="1">
      <c r="T125" s="2" t="str">
        <f t="shared" si="4"/>
        <v>INSERT INTO wish VALUES(wish_key_seq.nextval, to_char(sysdate, 'YYYY-MM-DD HH24:mi:SS'),'',39,'bbini1109');</v>
      </c>
      <c r="AH125" s="15">
        <v>14</v>
      </c>
      <c r="AI125" s="2">
        <v>20230306014</v>
      </c>
      <c r="AJ125" s="16">
        <v>3</v>
      </c>
      <c r="AK125" s="2">
        <v>1</v>
      </c>
      <c r="AL125" s="2">
        <f>VLOOKUP(AM125,상품리스트!A:E,5,0)*AK125</f>
        <v>7020</v>
      </c>
      <c r="AM125" s="2">
        <v>21</v>
      </c>
      <c r="AN125" s="2">
        <v>9</v>
      </c>
      <c r="AY125" s="2">
        <v>124</v>
      </c>
      <c r="AZ125" s="2">
        <v>1</v>
      </c>
      <c r="BA125" s="2">
        <v>7020</v>
      </c>
      <c r="BB125" s="2">
        <v>14</v>
      </c>
      <c r="BC125" s="2">
        <v>21</v>
      </c>
      <c r="BD125" s="2" t="s">
        <v>103</v>
      </c>
      <c r="BE125" s="10" t="str">
        <f t="shared" si="3"/>
        <v>user03</v>
      </c>
    </row>
    <row r="126" spans="20:57" ht="15.75" customHeight="1">
      <c r="T126" s="2" t="str">
        <f t="shared" si="4"/>
        <v>INSERT INTO wish VALUES(wish_key_seq.nextval, to_char(sysdate, 'YYYY-MM-DD HH24:mi:SS'),'',34,'bbini1109');</v>
      </c>
      <c r="AH126" s="15">
        <v>14</v>
      </c>
      <c r="AI126" s="2">
        <v>20230306014</v>
      </c>
      <c r="AJ126" s="16">
        <v>4</v>
      </c>
      <c r="AK126" s="2">
        <v>1</v>
      </c>
      <c r="AL126" s="2">
        <f>VLOOKUP(AM126,상품리스트!A:E,5,0)*AK126</f>
        <v>7560</v>
      </c>
      <c r="AM126" s="2">
        <v>25</v>
      </c>
      <c r="AN126" s="2">
        <v>9</v>
      </c>
      <c r="AY126" s="2">
        <v>125</v>
      </c>
      <c r="AZ126" s="2">
        <v>1</v>
      </c>
      <c r="BA126" s="2">
        <v>7560</v>
      </c>
      <c r="BB126" s="2">
        <v>14</v>
      </c>
      <c r="BC126" s="2">
        <v>25</v>
      </c>
      <c r="BD126" s="2" t="s">
        <v>118</v>
      </c>
      <c r="BE126" s="10" t="str">
        <f t="shared" si="3"/>
        <v>user03</v>
      </c>
    </row>
    <row r="127" spans="20:57" ht="15.75" customHeight="1">
      <c r="T127" s="2" t="str">
        <f t="shared" si="4"/>
        <v>INSERT INTO wish VALUES(wish_key_seq.nextval, to_char(sysdate, 'YYYY-MM-DD HH24:mi:SS'),'',32,'bbini1109');</v>
      </c>
      <c r="AH127" s="15">
        <v>14</v>
      </c>
      <c r="AI127" s="2">
        <v>20230306014</v>
      </c>
      <c r="AJ127" s="16">
        <v>5</v>
      </c>
      <c r="AK127" s="2">
        <v>1</v>
      </c>
      <c r="AL127" s="2">
        <f>VLOOKUP(AM127,상품리스트!A:E,5,0)*AK127</f>
        <v>7740</v>
      </c>
      <c r="AM127" s="2">
        <v>40</v>
      </c>
      <c r="AN127" s="2">
        <v>9</v>
      </c>
      <c r="AY127" s="2">
        <v>126</v>
      </c>
      <c r="AZ127" s="2">
        <v>1</v>
      </c>
      <c r="BA127" s="2">
        <v>7740</v>
      </c>
      <c r="BB127" s="2">
        <v>14</v>
      </c>
      <c r="BC127" s="2">
        <v>40</v>
      </c>
      <c r="BD127" s="2" t="s">
        <v>177</v>
      </c>
      <c r="BE127" s="10" t="str">
        <f t="shared" si="3"/>
        <v>user03</v>
      </c>
    </row>
    <row r="128" spans="20:57" ht="15.75" customHeight="1">
      <c r="T128" s="2" t="str">
        <f t="shared" si="4"/>
        <v>INSERT INTO wish VALUES(wish_key_seq.nextval, to_char(sysdate, 'YYYY-MM-DD HH24:mi:SS'),'',52,'bbini1109');</v>
      </c>
      <c r="AH128" s="15">
        <v>15</v>
      </c>
      <c r="AI128" s="2">
        <v>20230306015</v>
      </c>
      <c r="AJ128" s="16">
        <v>1</v>
      </c>
      <c r="AK128" s="2">
        <v>1</v>
      </c>
      <c r="AL128" s="2">
        <f>VLOOKUP(AM128,상품리스트!A:E,5,0)*AK128</f>
        <v>4500</v>
      </c>
      <c r="AM128" s="2">
        <v>10</v>
      </c>
      <c r="AN128" s="2">
        <v>3</v>
      </c>
      <c r="AY128" s="2">
        <v>127</v>
      </c>
      <c r="AZ128" s="2">
        <v>1</v>
      </c>
      <c r="BA128" s="2">
        <v>4500</v>
      </c>
      <c r="BB128" s="2">
        <v>15</v>
      </c>
      <c r="BC128" s="2">
        <v>10</v>
      </c>
      <c r="BD128" s="2" t="s">
        <v>58</v>
      </c>
      <c r="BE128" s="10" t="str">
        <f t="shared" si="3"/>
        <v>hyjyibu</v>
      </c>
    </row>
    <row r="129" spans="20:57" ht="15.75" customHeight="1">
      <c r="T129" s="2" t="str">
        <f t="shared" si="4"/>
        <v>INSERT INTO wish VALUES(wish_key_seq.nextval, to_char(sysdate, 'YYYY-MM-DD HH24:mi:SS'),'',19,'user01');</v>
      </c>
      <c r="AH129" s="15">
        <v>15</v>
      </c>
      <c r="AI129" s="2">
        <v>20230306015</v>
      </c>
      <c r="AJ129" s="16">
        <v>2</v>
      </c>
      <c r="AK129" s="2">
        <v>1</v>
      </c>
      <c r="AL129" s="2">
        <f>VLOOKUP(AM129,상품리스트!A:E,5,0)*AK129</f>
        <v>5400</v>
      </c>
      <c r="AM129" s="2">
        <v>16</v>
      </c>
      <c r="AN129" s="2">
        <v>3</v>
      </c>
      <c r="AY129" s="2">
        <v>128</v>
      </c>
      <c r="AZ129" s="2">
        <v>1</v>
      </c>
      <c r="BA129" s="2">
        <v>5400</v>
      </c>
      <c r="BB129" s="2">
        <v>15</v>
      </c>
      <c r="BC129" s="2">
        <v>16</v>
      </c>
      <c r="BD129" s="2" t="s">
        <v>82</v>
      </c>
      <c r="BE129" s="10" t="str">
        <f t="shared" si="3"/>
        <v>hyjyibu</v>
      </c>
    </row>
    <row r="130" spans="20:57" ht="15.75" customHeight="1">
      <c r="T130" s="2" t="str">
        <f t="shared" si="4"/>
        <v>INSERT INTO wish VALUES(wish_key_seq.nextval, to_char(sysdate, 'YYYY-MM-DD HH24:mi:SS'),'',41,'user01');</v>
      </c>
      <c r="AH130" s="15">
        <v>15</v>
      </c>
      <c r="AI130" s="2">
        <v>20230306015</v>
      </c>
      <c r="AJ130" s="16">
        <v>3</v>
      </c>
      <c r="AK130" s="2">
        <v>2</v>
      </c>
      <c r="AL130" s="2">
        <f>VLOOKUP(AM130,상품리스트!A:E,5,0)*AK130</f>
        <v>13500</v>
      </c>
      <c r="AM130" s="2">
        <v>17</v>
      </c>
      <c r="AN130" s="2">
        <v>3</v>
      </c>
      <c r="AY130" s="2">
        <v>129</v>
      </c>
      <c r="AZ130" s="2">
        <v>2</v>
      </c>
      <c r="BA130" s="2">
        <v>13500</v>
      </c>
      <c r="BB130" s="2">
        <v>15</v>
      </c>
      <c r="BC130" s="2">
        <v>17</v>
      </c>
      <c r="BD130" s="2" t="s">
        <v>86</v>
      </c>
      <c r="BE130" s="10" t="str">
        <f t="shared" si="3"/>
        <v>hyjyibu</v>
      </c>
    </row>
    <row r="131" spans="20:57" ht="15.75" customHeight="1">
      <c r="T131" s="2" t="str">
        <f t="shared" si="4"/>
        <v>INSERT INTO wish VALUES(wish_key_seq.nextval, to_char(sysdate, 'YYYY-MM-DD HH24:mi:SS'),'',36,'user01');</v>
      </c>
      <c r="AH131" s="15">
        <v>16</v>
      </c>
      <c r="AI131" s="2">
        <v>20230306016</v>
      </c>
      <c r="AJ131" s="16">
        <v>1</v>
      </c>
      <c r="AK131" s="2">
        <v>1</v>
      </c>
      <c r="AL131" s="2">
        <f>VLOOKUP(AM131,상품리스트!A:E,5,0)*AK131</f>
        <v>12600</v>
      </c>
      <c r="AM131" s="2">
        <v>51</v>
      </c>
      <c r="AN131" s="2">
        <v>8</v>
      </c>
      <c r="AY131" s="2">
        <v>130</v>
      </c>
      <c r="AZ131" s="2">
        <v>1</v>
      </c>
      <c r="BA131" s="2">
        <v>12600</v>
      </c>
      <c r="BB131" s="2">
        <v>16</v>
      </c>
      <c r="BC131" s="2">
        <v>51</v>
      </c>
      <c r="BD131" s="2" t="s">
        <v>219</v>
      </c>
      <c r="BE131" s="10" t="str">
        <f t="shared" ref="BE131:BE194" si="5">VLOOKUP(BB131,AP:AV,7,0)</f>
        <v>user02</v>
      </c>
    </row>
    <row r="132" spans="20:57" ht="15.75" customHeight="1">
      <c r="T132" s="2" t="str">
        <f t="shared" si="4"/>
        <v>INSERT INTO wish VALUES(wish_key_seq.nextval, to_char(sysdate, 'YYYY-MM-DD HH24:mi:SS'),'',48,'user01');</v>
      </c>
      <c r="AH132" s="15">
        <v>16</v>
      </c>
      <c r="AI132" s="2">
        <v>20230306016</v>
      </c>
      <c r="AJ132" s="16">
        <v>2</v>
      </c>
      <c r="AK132" s="2">
        <v>1</v>
      </c>
      <c r="AL132" s="2">
        <f>VLOOKUP(AM132,상품리스트!A:E,5,0)*AK132</f>
        <v>7200</v>
      </c>
      <c r="AM132" s="2">
        <v>4</v>
      </c>
      <c r="AN132" s="2">
        <v>8</v>
      </c>
      <c r="AY132" s="2">
        <v>131</v>
      </c>
      <c r="AZ132" s="2">
        <v>1</v>
      </c>
      <c r="BA132" s="2">
        <v>7200</v>
      </c>
      <c r="BB132" s="2">
        <v>16</v>
      </c>
      <c r="BC132" s="2">
        <v>4</v>
      </c>
      <c r="BD132" s="2" t="s">
        <v>35</v>
      </c>
      <c r="BE132" s="10" t="str">
        <f t="shared" si="5"/>
        <v>user02</v>
      </c>
    </row>
    <row r="133" spans="20:57" ht="15.75" customHeight="1">
      <c r="T133" s="2" t="str">
        <f t="shared" si="4"/>
        <v>INSERT INTO wish VALUES(wish_key_seq.nextval, to_char(sysdate, 'YYYY-MM-DD HH24:mi:SS'),'',21,'user01');</v>
      </c>
      <c r="AH133" s="15">
        <v>16</v>
      </c>
      <c r="AI133" s="2">
        <v>20230306016</v>
      </c>
      <c r="AJ133" s="16">
        <v>3</v>
      </c>
      <c r="AK133" s="2">
        <v>1</v>
      </c>
      <c r="AL133" s="2">
        <f>VLOOKUP(AM133,상품리스트!A:E,5,0)*AK133</f>
        <v>9900</v>
      </c>
      <c r="AM133" s="2">
        <v>13</v>
      </c>
      <c r="AN133" s="2">
        <v>8</v>
      </c>
      <c r="AY133" s="2">
        <v>132</v>
      </c>
      <c r="AZ133" s="2">
        <v>1</v>
      </c>
      <c r="BA133" s="2">
        <v>9900</v>
      </c>
      <c r="BB133" s="2">
        <v>16</v>
      </c>
      <c r="BC133" s="2">
        <v>13</v>
      </c>
      <c r="BD133" s="2" t="s">
        <v>70</v>
      </c>
      <c r="BE133" s="10" t="str">
        <f t="shared" si="5"/>
        <v>user02</v>
      </c>
    </row>
    <row r="134" spans="20:57" ht="15.75" customHeight="1">
      <c r="T134" s="2" t="str">
        <f t="shared" si="4"/>
        <v>INSERT INTO wish VALUES(wish_key_seq.nextval, to_char(sysdate, 'YYYY-MM-DD HH24:mi:SS'),'',47,'user01');</v>
      </c>
      <c r="AH134" s="15">
        <v>16</v>
      </c>
      <c r="AI134" s="2">
        <v>20230306016</v>
      </c>
      <c r="AJ134" s="16">
        <v>4</v>
      </c>
      <c r="AK134" s="2">
        <v>1</v>
      </c>
      <c r="AL134" s="2">
        <f>VLOOKUP(AM134,상품리스트!A:E,5,0)*AK134</f>
        <v>6480</v>
      </c>
      <c r="AM134" s="2">
        <v>23</v>
      </c>
      <c r="AN134" s="2">
        <v>8</v>
      </c>
      <c r="AY134" s="2">
        <v>133</v>
      </c>
      <c r="AZ134" s="2">
        <v>1</v>
      </c>
      <c r="BA134" s="2">
        <v>6480</v>
      </c>
      <c r="BB134" s="2">
        <v>16</v>
      </c>
      <c r="BC134" s="2">
        <v>23</v>
      </c>
      <c r="BD134" s="2" t="s">
        <v>111</v>
      </c>
      <c r="BE134" s="10" t="str">
        <f t="shared" si="5"/>
        <v>user02</v>
      </c>
    </row>
    <row r="135" spans="20:57" ht="15.75" customHeight="1">
      <c r="T135" s="2" t="str">
        <f t="shared" si="4"/>
        <v>INSERT INTO wish VALUES(wish_key_seq.nextval, to_char(sysdate, 'YYYY-MM-DD HH24:mi:SS'),'',50,'user01');</v>
      </c>
      <c r="AH135" s="15">
        <v>17</v>
      </c>
      <c r="AI135" s="2">
        <v>20230306017</v>
      </c>
      <c r="AJ135" s="16">
        <v>1</v>
      </c>
      <c r="AK135" s="2">
        <v>1</v>
      </c>
      <c r="AL135" s="2">
        <f>VLOOKUP(AM135,상품리스트!A:E,5,0)*AK135</f>
        <v>2700</v>
      </c>
      <c r="AM135" s="2">
        <v>7</v>
      </c>
      <c r="AN135" s="2">
        <v>8</v>
      </c>
      <c r="AY135" s="2">
        <v>134</v>
      </c>
      <c r="AZ135" s="2">
        <v>1</v>
      </c>
      <c r="BA135" s="2">
        <v>2700</v>
      </c>
      <c r="BB135" s="2">
        <v>17</v>
      </c>
      <c r="BC135" s="2">
        <v>7</v>
      </c>
      <c r="BD135" s="2" t="s">
        <v>46</v>
      </c>
      <c r="BE135" s="10" t="str">
        <f t="shared" si="5"/>
        <v>user02</v>
      </c>
    </row>
    <row r="136" spans="20:57" ht="15.75" customHeight="1">
      <c r="T136" s="2" t="str">
        <f t="shared" si="4"/>
        <v>INSERT INTO wish VALUES(wish_key_seq.nextval, to_char(sysdate, 'YYYY-MM-DD HH24:mi:SS'),'',27,'user01');</v>
      </c>
      <c r="AH136" s="15">
        <v>17</v>
      </c>
      <c r="AI136" s="2">
        <v>20230306017</v>
      </c>
      <c r="AJ136" s="16">
        <v>2</v>
      </c>
      <c r="AK136" s="2">
        <v>1</v>
      </c>
      <c r="AL136" s="2">
        <f>VLOOKUP(AM136,상품리스트!A:E,5,0)*AK136</f>
        <v>6030</v>
      </c>
      <c r="AM136" s="2">
        <v>50</v>
      </c>
      <c r="AN136" s="2">
        <v>8</v>
      </c>
      <c r="AY136" s="2">
        <v>135</v>
      </c>
      <c r="AZ136" s="2">
        <v>1</v>
      </c>
      <c r="BA136" s="2">
        <v>6030</v>
      </c>
      <c r="BB136" s="2">
        <v>17</v>
      </c>
      <c r="BC136" s="2">
        <v>50</v>
      </c>
      <c r="BD136" s="2" t="s">
        <v>215</v>
      </c>
      <c r="BE136" s="10" t="str">
        <f t="shared" si="5"/>
        <v>user02</v>
      </c>
    </row>
    <row r="137" spans="20:57" ht="15.75" customHeight="1">
      <c r="T137" s="2" t="str">
        <f t="shared" si="4"/>
        <v>INSERT INTO wish VALUES(wish_key_seq.nextval, to_char(sysdate, 'YYYY-MM-DD HH24:mi:SS'),'',16,'user01');</v>
      </c>
      <c r="AH137" s="15">
        <v>17</v>
      </c>
      <c r="AI137" s="2">
        <v>20230306017</v>
      </c>
      <c r="AJ137" s="16">
        <v>3</v>
      </c>
      <c r="AK137" s="2">
        <v>1</v>
      </c>
      <c r="AL137" s="2">
        <f>VLOOKUP(AM137,상품리스트!A:E,5,0)*AK137</f>
        <v>6120</v>
      </c>
      <c r="AM137" s="2">
        <v>11</v>
      </c>
      <c r="AN137" s="2">
        <v>8</v>
      </c>
      <c r="AY137" s="2">
        <v>136</v>
      </c>
      <c r="AZ137" s="2">
        <v>1</v>
      </c>
      <c r="BA137" s="2">
        <v>6120</v>
      </c>
      <c r="BB137" s="2">
        <v>17</v>
      </c>
      <c r="BC137" s="2">
        <v>11</v>
      </c>
      <c r="BD137" s="2" t="s">
        <v>62</v>
      </c>
      <c r="BE137" s="10" t="str">
        <f t="shared" si="5"/>
        <v>user02</v>
      </c>
    </row>
    <row r="138" spans="20:57" ht="15.75" customHeight="1">
      <c r="T138" s="2" t="str">
        <f t="shared" si="4"/>
        <v>INSERT INTO wish VALUES(wish_key_seq.nextval, to_char(sysdate, 'YYYY-MM-DD HH24:mi:SS'),'',17,'user01');</v>
      </c>
      <c r="AH138" s="15">
        <v>17</v>
      </c>
      <c r="AI138" s="2">
        <v>20230306017</v>
      </c>
      <c r="AJ138" s="16">
        <v>4</v>
      </c>
      <c r="AK138" s="2">
        <v>1</v>
      </c>
      <c r="AL138" s="2">
        <f>VLOOKUP(AM138,상품리스트!A:E,5,0)*AK138</f>
        <v>7380</v>
      </c>
      <c r="AM138" s="2">
        <v>42</v>
      </c>
      <c r="AN138" s="2">
        <v>8</v>
      </c>
      <c r="AY138" s="2">
        <v>137</v>
      </c>
      <c r="AZ138" s="2">
        <v>1</v>
      </c>
      <c r="BA138" s="2">
        <v>7380</v>
      </c>
      <c r="BB138" s="2">
        <v>17</v>
      </c>
      <c r="BC138" s="2">
        <v>42</v>
      </c>
      <c r="BD138" s="2" t="s">
        <v>184</v>
      </c>
      <c r="BE138" s="10" t="str">
        <f t="shared" si="5"/>
        <v>user02</v>
      </c>
    </row>
    <row r="139" spans="20:57" ht="15.75" customHeight="1">
      <c r="T139" s="2" t="str">
        <f t="shared" si="4"/>
        <v>INSERT INTO wish VALUES(wish_key_seq.nextval, to_char(sysdate, 'YYYY-MM-DD HH24:mi:SS'),'',49,'user01');</v>
      </c>
      <c r="AH139" s="15">
        <v>17</v>
      </c>
      <c r="AI139" s="2">
        <v>20230306017</v>
      </c>
      <c r="AJ139" s="16">
        <v>5</v>
      </c>
      <c r="AK139" s="2">
        <v>1</v>
      </c>
      <c r="AL139" s="2">
        <f>VLOOKUP(AM139,상품리스트!A:E,5,0)*AK139</f>
        <v>4050</v>
      </c>
      <c r="AM139" s="2">
        <v>8</v>
      </c>
      <c r="AN139" s="2">
        <v>8</v>
      </c>
      <c r="AY139" s="2">
        <v>138</v>
      </c>
      <c r="AZ139" s="2">
        <v>1</v>
      </c>
      <c r="BA139" s="2">
        <v>4050</v>
      </c>
      <c r="BB139" s="2">
        <v>17</v>
      </c>
      <c r="BC139" s="2">
        <v>8</v>
      </c>
      <c r="BD139" s="2" t="s">
        <v>50</v>
      </c>
      <c r="BE139" s="10" t="str">
        <f t="shared" si="5"/>
        <v>user02</v>
      </c>
    </row>
    <row r="140" spans="20:57" ht="15.75" customHeight="1">
      <c r="T140" s="2" t="str">
        <f t="shared" si="4"/>
        <v>INSERT INTO wish VALUES(wish_key_seq.nextval, to_char(sysdate, 'YYYY-MM-DD HH24:mi:SS'),'',20,'user01');</v>
      </c>
      <c r="AH140" s="15">
        <v>17</v>
      </c>
      <c r="AI140" s="2">
        <v>20230306017</v>
      </c>
      <c r="AJ140" s="16">
        <v>6</v>
      </c>
      <c r="AK140" s="2">
        <v>1</v>
      </c>
      <c r="AL140" s="2">
        <f>VLOOKUP(AM140,상품리스트!A:E,5,0)*AK140</f>
        <v>7200</v>
      </c>
      <c r="AM140" s="2">
        <v>4</v>
      </c>
      <c r="AN140" s="2">
        <v>8</v>
      </c>
      <c r="AY140" s="2">
        <v>139</v>
      </c>
      <c r="AZ140" s="2">
        <v>1</v>
      </c>
      <c r="BA140" s="2">
        <v>7200</v>
      </c>
      <c r="BB140" s="2">
        <v>17</v>
      </c>
      <c r="BC140" s="2">
        <v>4</v>
      </c>
      <c r="BD140" s="2" t="s">
        <v>35</v>
      </c>
      <c r="BE140" s="10" t="str">
        <f t="shared" si="5"/>
        <v>user02</v>
      </c>
    </row>
    <row r="141" spans="20:57" ht="15.75" customHeight="1">
      <c r="T141" s="2" t="str">
        <f t="shared" si="4"/>
        <v>INSERT INTO wish VALUES(wish_key_seq.nextval, to_char(sysdate, 'YYYY-MM-DD HH24:mi:SS'),'',32,'user01');</v>
      </c>
      <c r="AH141" s="15">
        <v>18</v>
      </c>
      <c r="AI141" s="2">
        <v>20230306018</v>
      </c>
      <c r="AJ141" s="16">
        <v>1</v>
      </c>
      <c r="AK141" s="2">
        <v>1</v>
      </c>
      <c r="AL141" s="2">
        <f>VLOOKUP(AM141,상품리스트!A:E,5,0)*AK141</f>
        <v>9900</v>
      </c>
      <c r="AM141" s="2">
        <v>28</v>
      </c>
      <c r="AN141" s="2">
        <v>4</v>
      </c>
      <c r="AY141" s="2">
        <v>140</v>
      </c>
      <c r="AZ141" s="2">
        <v>1</v>
      </c>
      <c r="BA141" s="2">
        <v>9900</v>
      </c>
      <c r="BB141" s="2">
        <v>18</v>
      </c>
      <c r="BC141" s="2">
        <v>28</v>
      </c>
      <c r="BD141" s="2" t="s">
        <v>130</v>
      </c>
      <c r="BE141" s="10" t="str">
        <f t="shared" si="5"/>
        <v>bbini1109</v>
      </c>
    </row>
    <row r="142" spans="20:57" ht="15.75" customHeight="1">
      <c r="T142" s="2" t="str">
        <f t="shared" si="4"/>
        <v>INSERT INTO wish VALUES(wish_key_seq.nextval, to_char(sysdate, 'YYYY-MM-DD HH24:mi:SS'),'',18,'user01');</v>
      </c>
      <c r="AH142" s="15">
        <v>18</v>
      </c>
      <c r="AI142" s="2">
        <v>20230306018</v>
      </c>
      <c r="AJ142" s="16">
        <v>2</v>
      </c>
      <c r="AK142" s="2">
        <v>1</v>
      </c>
      <c r="AL142" s="2">
        <f>VLOOKUP(AM142,상품리스트!A:E,5,0)*AK142</f>
        <v>6300</v>
      </c>
      <c r="AM142" s="2">
        <v>26</v>
      </c>
      <c r="AN142" s="2">
        <v>4</v>
      </c>
      <c r="AY142" s="2">
        <v>141</v>
      </c>
      <c r="AZ142" s="2">
        <v>1</v>
      </c>
      <c r="BA142" s="2">
        <v>6300</v>
      </c>
      <c r="BB142" s="2">
        <v>18</v>
      </c>
      <c r="BC142" s="2">
        <v>26</v>
      </c>
      <c r="BD142" s="2" t="s">
        <v>122</v>
      </c>
      <c r="BE142" s="10" t="str">
        <f t="shared" si="5"/>
        <v>bbini1109</v>
      </c>
    </row>
    <row r="143" spans="20:57" ht="15.75" customHeight="1">
      <c r="T143" s="2" t="str">
        <f t="shared" si="4"/>
        <v>INSERT INTO wish VALUES(wish_key_seq.nextval, to_char(sysdate, 'YYYY-MM-DD HH24:mi:SS'),'',35,'user01');</v>
      </c>
      <c r="AH143" s="15">
        <v>18</v>
      </c>
      <c r="AI143" s="2">
        <v>20230306018</v>
      </c>
      <c r="AJ143" s="16">
        <v>3</v>
      </c>
      <c r="AK143" s="2">
        <v>1</v>
      </c>
      <c r="AL143" s="2">
        <f>VLOOKUP(AM143,상품리스트!A:E,5,0)*AK143</f>
        <v>6480</v>
      </c>
      <c r="AM143" s="2">
        <v>43</v>
      </c>
      <c r="AN143" s="2">
        <v>4</v>
      </c>
      <c r="AY143" s="2">
        <v>142</v>
      </c>
      <c r="AZ143" s="2">
        <v>1</v>
      </c>
      <c r="BA143" s="2">
        <v>6480</v>
      </c>
      <c r="BB143" s="2">
        <v>18</v>
      </c>
      <c r="BC143" s="2">
        <v>43</v>
      </c>
      <c r="BD143" s="2" t="s">
        <v>188</v>
      </c>
      <c r="BE143" s="10" t="str">
        <f t="shared" si="5"/>
        <v>bbini1109</v>
      </c>
    </row>
    <row r="144" spans="20:57" ht="15.75" customHeight="1">
      <c r="T144" s="2" t="str">
        <f t="shared" si="4"/>
        <v>INSERT INTO wish VALUES(wish_key_seq.nextval, to_char(sysdate, 'YYYY-MM-DD HH24:mi:SS'),'',25,'user01');</v>
      </c>
      <c r="AH144" s="15">
        <v>19</v>
      </c>
      <c r="AI144" s="2">
        <v>20230306019</v>
      </c>
      <c r="AJ144" s="16">
        <v>1</v>
      </c>
      <c r="AK144" s="2">
        <v>1</v>
      </c>
      <c r="AL144" s="2">
        <f>VLOOKUP(AM144,상품리스트!A:E,5,0)*AK144</f>
        <v>5850</v>
      </c>
      <c r="AM144" s="2">
        <v>9</v>
      </c>
      <c r="AN144" s="2">
        <v>6</v>
      </c>
      <c r="AY144" s="2">
        <v>143</v>
      </c>
      <c r="AZ144" s="2">
        <v>1</v>
      </c>
      <c r="BA144" s="2">
        <v>5850</v>
      </c>
      <c r="BB144" s="2">
        <v>19</v>
      </c>
      <c r="BC144" s="2">
        <v>9</v>
      </c>
      <c r="BD144" s="2" t="s">
        <v>54</v>
      </c>
      <c r="BE144" s="10" t="str">
        <f t="shared" si="5"/>
        <v>user01</v>
      </c>
    </row>
    <row r="145" spans="20:57" ht="15.75" customHeight="1">
      <c r="T145" s="2" t="str">
        <f t="shared" si="4"/>
        <v>INSERT INTO wish VALUES(wish_key_seq.nextval, to_char(sysdate, 'YYYY-MM-DD HH24:mi:SS'),'',41,'user02');</v>
      </c>
      <c r="AH145" s="15">
        <v>19</v>
      </c>
      <c r="AI145" s="2">
        <v>20230306019</v>
      </c>
      <c r="AJ145" s="16">
        <v>2</v>
      </c>
      <c r="AK145" s="2">
        <v>1</v>
      </c>
      <c r="AL145" s="2">
        <f>VLOOKUP(AM145,상품리스트!A:E,5,0)*AK145</f>
        <v>7020</v>
      </c>
      <c r="AM145" s="2">
        <v>47</v>
      </c>
      <c r="AN145" s="2">
        <v>6</v>
      </c>
      <c r="AY145" s="2">
        <v>144</v>
      </c>
      <c r="AZ145" s="2">
        <v>1</v>
      </c>
      <c r="BA145" s="2">
        <v>7020</v>
      </c>
      <c r="BB145" s="2">
        <v>19</v>
      </c>
      <c r="BC145" s="2">
        <v>47</v>
      </c>
      <c r="BD145" s="2" t="s">
        <v>203</v>
      </c>
      <c r="BE145" s="10" t="str">
        <f t="shared" si="5"/>
        <v>user01</v>
      </c>
    </row>
    <row r="146" spans="20:57" ht="15.75" customHeight="1">
      <c r="T146" s="2" t="str">
        <f t="shared" si="4"/>
        <v>INSERT INTO wish VALUES(wish_key_seq.nextval, to_char(sysdate, 'YYYY-MM-DD HH24:mi:SS'),'',43,'user02');</v>
      </c>
      <c r="AH146" s="15">
        <v>19</v>
      </c>
      <c r="AI146" s="2">
        <v>20230306019</v>
      </c>
      <c r="AJ146" s="16">
        <v>3</v>
      </c>
      <c r="AK146" s="2">
        <v>1</v>
      </c>
      <c r="AL146" s="2">
        <f>VLOOKUP(AM146,상품리스트!A:E,5,0)*AK146</f>
        <v>13500</v>
      </c>
      <c r="AM146" s="2">
        <v>1</v>
      </c>
      <c r="AN146" s="2">
        <v>6</v>
      </c>
      <c r="AY146" s="2">
        <v>145</v>
      </c>
      <c r="AZ146" s="2">
        <v>1</v>
      </c>
      <c r="BA146" s="2">
        <v>13500</v>
      </c>
      <c r="BB146" s="2">
        <v>19</v>
      </c>
      <c r="BC146" s="2">
        <v>1</v>
      </c>
      <c r="BD146" s="2" t="s">
        <v>19</v>
      </c>
      <c r="BE146" s="10" t="str">
        <f t="shared" si="5"/>
        <v>user01</v>
      </c>
    </row>
    <row r="147" spans="20:57" ht="15.75" customHeight="1">
      <c r="T147" s="2" t="str">
        <f t="shared" si="4"/>
        <v>INSERT INTO wish VALUES(wish_key_seq.nextval, to_char(sysdate, 'YYYY-MM-DD HH24:mi:SS'),'',5,'user02');</v>
      </c>
      <c r="AH147" s="15">
        <v>19</v>
      </c>
      <c r="AI147" s="2">
        <v>20230306019</v>
      </c>
      <c r="AJ147" s="16">
        <v>4</v>
      </c>
      <c r="AK147" s="2">
        <v>1</v>
      </c>
      <c r="AL147" s="2">
        <f>VLOOKUP(AM147,상품리스트!A:E,5,0)*AK147</f>
        <v>15120</v>
      </c>
      <c r="AM147" s="2">
        <v>41</v>
      </c>
      <c r="AN147" s="2">
        <v>6</v>
      </c>
      <c r="AY147" s="2">
        <v>146</v>
      </c>
      <c r="AZ147" s="2">
        <v>1</v>
      </c>
      <c r="BA147" s="2">
        <v>15120</v>
      </c>
      <c r="BB147" s="2">
        <v>19</v>
      </c>
      <c r="BC147" s="2">
        <v>41</v>
      </c>
      <c r="BD147" s="2" t="s">
        <v>181</v>
      </c>
      <c r="BE147" s="10" t="str">
        <f t="shared" si="5"/>
        <v>user01</v>
      </c>
    </row>
    <row r="148" spans="20:57" ht="15.75" customHeight="1">
      <c r="T148" s="2" t="str">
        <f t="shared" si="4"/>
        <v>INSERT INTO wish VALUES(wish_key_seq.nextval, to_char(sysdate, 'YYYY-MM-DD HH24:mi:SS'),'',14,'user02');</v>
      </c>
      <c r="AH148" s="15">
        <v>19</v>
      </c>
      <c r="AI148" s="2">
        <v>20230306019</v>
      </c>
      <c r="AJ148" s="16">
        <v>5</v>
      </c>
      <c r="AK148" s="2">
        <v>1</v>
      </c>
      <c r="AL148" s="2">
        <f>VLOOKUP(AM148,상품리스트!A:E,5,0)*AK148</f>
        <v>6480</v>
      </c>
      <c r="AM148" s="2">
        <v>23</v>
      </c>
      <c r="AN148" s="2">
        <v>6</v>
      </c>
      <c r="AY148" s="2">
        <v>147</v>
      </c>
      <c r="AZ148" s="2">
        <v>1</v>
      </c>
      <c r="BA148" s="2">
        <v>6480</v>
      </c>
      <c r="BB148" s="2">
        <v>19</v>
      </c>
      <c r="BC148" s="2">
        <v>23</v>
      </c>
      <c r="BD148" s="2" t="s">
        <v>111</v>
      </c>
      <c r="BE148" s="10" t="str">
        <f t="shared" si="5"/>
        <v>user01</v>
      </c>
    </row>
    <row r="149" spans="20:57" ht="15.75" customHeight="1">
      <c r="T149" s="2" t="str">
        <f t="shared" si="4"/>
        <v>INSERT INTO wish VALUES(wish_key_seq.nextval, to_char(sysdate, 'YYYY-MM-DD HH24:mi:SS'),'',24,'user02');</v>
      </c>
      <c r="AH149" s="15">
        <v>19</v>
      </c>
      <c r="AI149" s="2">
        <v>20230306019</v>
      </c>
      <c r="AJ149" s="16">
        <v>6</v>
      </c>
      <c r="AK149" s="2">
        <v>1</v>
      </c>
      <c r="AL149" s="2">
        <f>VLOOKUP(AM149,상품리스트!A:E,5,0)*AK149</f>
        <v>4050</v>
      </c>
      <c r="AM149" s="2">
        <v>8</v>
      </c>
      <c r="AN149" s="2">
        <v>6</v>
      </c>
      <c r="AY149" s="2">
        <v>148</v>
      </c>
      <c r="AZ149" s="2">
        <v>1</v>
      </c>
      <c r="BA149" s="2">
        <v>4050</v>
      </c>
      <c r="BB149" s="2">
        <v>19</v>
      </c>
      <c r="BC149" s="2">
        <v>8</v>
      </c>
      <c r="BD149" s="2" t="s">
        <v>50</v>
      </c>
      <c r="BE149" s="10" t="str">
        <f t="shared" si="5"/>
        <v>user01</v>
      </c>
    </row>
    <row r="150" spans="20:57" ht="15.75" customHeight="1">
      <c r="T150" s="2" t="str">
        <f t="shared" si="4"/>
        <v>INSERT INTO wish VALUES(wish_key_seq.nextval, to_char(sysdate, 'YYYY-MM-DD HH24:mi:SS'),'',4,'user02');</v>
      </c>
      <c r="AH150" s="15">
        <v>20</v>
      </c>
      <c r="AI150" s="2">
        <v>20230306020</v>
      </c>
      <c r="AJ150" s="16">
        <v>1</v>
      </c>
      <c r="AK150" s="2">
        <v>1</v>
      </c>
      <c r="AL150" s="2">
        <f>VLOOKUP(AM150,상품리스트!A:E,5,0)*AK150</f>
        <v>6480</v>
      </c>
      <c r="AM150" s="2">
        <v>23</v>
      </c>
      <c r="AN150" s="2">
        <v>4</v>
      </c>
      <c r="AY150" s="2">
        <v>149</v>
      </c>
      <c r="AZ150" s="2">
        <v>1</v>
      </c>
      <c r="BA150" s="2">
        <v>6480</v>
      </c>
      <c r="BB150" s="2">
        <v>20</v>
      </c>
      <c r="BC150" s="2">
        <v>23</v>
      </c>
      <c r="BD150" s="2" t="s">
        <v>111</v>
      </c>
      <c r="BE150" s="10" t="str">
        <f t="shared" si="5"/>
        <v>bbini1109</v>
      </c>
    </row>
    <row r="151" spans="20:57" ht="15.75" customHeight="1">
      <c r="T151" s="2" t="str">
        <f t="shared" si="4"/>
        <v>INSERT INTO wish VALUES(wish_key_seq.nextval, to_char(sysdate, 'YYYY-MM-DD HH24:mi:SS'),'',39,'user02');</v>
      </c>
      <c r="AH151" s="15">
        <v>20</v>
      </c>
      <c r="AI151" s="2">
        <v>20230306020</v>
      </c>
      <c r="AJ151" s="16">
        <v>2</v>
      </c>
      <c r="AK151" s="2">
        <v>1</v>
      </c>
      <c r="AL151" s="2">
        <f>VLOOKUP(AM151,상품리스트!A:E,5,0)*AK151</f>
        <v>9900</v>
      </c>
      <c r="AM151" s="2">
        <v>28</v>
      </c>
      <c r="AN151" s="2">
        <v>4</v>
      </c>
      <c r="AY151" s="2">
        <v>150</v>
      </c>
      <c r="AZ151" s="2">
        <v>1</v>
      </c>
      <c r="BA151" s="2">
        <v>9900</v>
      </c>
      <c r="BB151" s="2">
        <v>20</v>
      </c>
      <c r="BC151" s="2">
        <v>28</v>
      </c>
      <c r="BD151" s="2" t="s">
        <v>130</v>
      </c>
      <c r="BE151" s="10" t="str">
        <f t="shared" si="5"/>
        <v>bbini1109</v>
      </c>
    </row>
    <row r="152" spans="20:57" ht="15.75" customHeight="1">
      <c r="T152" s="2" t="str">
        <f t="shared" si="4"/>
        <v>INSERT INTO wish VALUES(wish_key_seq.nextval, to_char(sysdate, 'YYYY-MM-DD HH24:mi:SS'),'',10,'user02');</v>
      </c>
      <c r="AH152" s="15">
        <v>20</v>
      </c>
      <c r="AI152" s="2">
        <v>20230306020</v>
      </c>
      <c r="AJ152" s="16">
        <v>3</v>
      </c>
      <c r="AK152" s="2">
        <v>1</v>
      </c>
      <c r="AL152" s="2">
        <f>VLOOKUP(AM152,상품리스트!A:E,5,0)*AK152</f>
        <v>21600</v>
      </c>
      <c r="AM152" s="2">
        <v>29</v>
      </c>
      <c r="AN152" s="2">
        <v>4</v>
      </c>
      <c r="AY152" s="2">
        <v>151</v>
      </c>
      <c r="AZ152" s="2">
        <v>1</v>
      </c>
      <c r="BA152" s="2">
        <v>21600</v>
      </c>
      <c r="BB152" s="2">
        <v>20</v>
      </c>
      <c r="BC152" s="2">
        <v>29</v>
      </c>
      <c r="BD152" s="2" t="s">
        <v>134</v>
      </c>
      <c r="BE152" s="10" t="str">
        <f t="shared" si="5"/>
        <v>bbini1109</v>
      </c>
    </row>
    <row r="153" spans="20:57" ht="15.75" customHeight="1">
      <c r="T153" s="2" t="str">
        <f t="shared" si="4"/>
        <v>INSERT INTO wish VALUES(wish_key_seq.nextval, to_char(sysdate, 'YYYY-MM-DD HH24:mi:SS'),'',20,'user02');</v>
      </c>
      <c r="AH153" s="15">
        <v>20</v>
      </c>
      <c r="AI153" s="2">
        <v>20230306020</v>
      </c>
      <c r="AJ153" s="16">
        <v>4</v>
      </c>
      <c r="AK153" s="2">
        <v>1</v>
      </c>
      <c r="AL153" s="2">
        <f>VLOOKUP(AM153,상품리스트!A:E,5,0)*AK153</f>
        <v>5670</v>
      </c>
      <c r="AM153" s="2">
        <v>19</v>
      </c>
      <c r="AN153" s="2">
        <v>4</v>
      </c>
      <c r="AY153" s="2">
        <v>152</v>
      </c>
      <c r="AZ153" s="2">
        <v>1</v>
      </c>
      <c r="BA153" s="2">
        <v>5670</v>
      </c>
      <c r="BB153" s="2">
        <v>20</v>
      </c>
      <c r="BC153" s="2">
        <v>19</v>
      </c>
      <c r="BD153" s="2" t="s">
        <v>94</v>
      </c>
      <c r="BE153" s="10" t="str">
        <f t="shared" si="5"/>
        <v>bbini1109</v>
      </c>
    </row>
    <row r="154" spans="20:57" ht="15.75" customHeight="1">
      <c r="T154" s="2" t="str">
        <f t="shared" si="4"/>
        <v>INSERT INTO wish VALUES(wish_key_seq.nextval, to_char(sysdate, 'YYYY-MM-DD HH24:mi:SS'),'',23,'user02');</v>
      </c>
      <c r="AH154" s="15">
        <v>20</v>
      </c>
      <c r="AI154" s="2">
        <v>20230306020</v>
      </c>
      <c r="AJ154" s="16">
        <v>5</v>
      </c>
      <c r="AK154" s="2">
        <v>1</v>
      </c>
      <c r="AL154" s="2">
        <f>VLOOKUP(AM154,상품리스트!A:E,5,0)*AK154</f>
        <v>6750</v>
      </c>
      <c r="AM154" s="2">
        <v>17</v>
      </c>
      <c r="AN154" s="2">
        <v>4</v>
      </c>
      <c r="AY154" s="2">
        <v>153</v>
      </c>
      <c r="AZ154" s="2">
        <v>1</v>
      </c>
      <c r="BA154" s="2">
        <v>6750</v>
      </c>
      <c r="BB154" s="2">
        <v>20</v>
      </c>
      <c r="BC154" s="2">
        <v>17</v>
      </c>
      <c r="BD154" s="2" t="s">
        <v>86</v>
      </c>
      <c r="BE154" s="10" t="str">
        <f t="shared" si="5"/>
        <v>bbini1109</v>
      </c>
    </row>
    <row r="155" spans="20:57" ht="15.75" customHeight="1">
      <c r="T155" s="2" t="str">
        <f t="shared" si="4"/>
        <v>INSERT INTO wish VALUES(wish_key_seq.nextval, to_char(sysdate, 'YYYY-MM-DD HH24:mi:SS'),'',52,'user02');</v>
      </c>
      <c r="AH155" s="15">
        <v>20</v>
      </c>
      <c r="AI155" s="2">
        <v>20230306020</v>
      </c>
      <c r="AJ155" s="16">
        <v>6</v>
      </c>
      <c r="AK155" s="2">
        <v>1</v>
      </c>
      <c r="AL155" s="2">
        <f>VLOOKUP(AM155,상품리스트!A:E,5,0)*AK155</f>
        <v>7560</v>
      </c>
      <c r="AM155" s="2">
        <v>20</v>
      </c>
      <c r="AN155" s="2">
        <v>4</v>
      </c>
      <c r="AY155" s="2">
        <v>154</v>
      </c>
      <c r="AZ155" s="2">
        <v>1</v>
      </c>
      <c r="BA155" s="2">
        <v>7560</v>
      </c>
      <c r="BB155" s="2">
        <v>20</v>
      </c>
      <c r="BC155" s="2">
        <v>20</v>
      </c>
      <c r="BD155" s="2" t="s">
        <v>98</v>
      </c>
      <c r="BE155" s="10" t="str">
        <f t="shared" si="5"/>
        <v>bbini1109</v>
      </c>
    </row>
    <row r="156" spans="20:57" ht="15.75" customHeight="1">
      <c r="T156" s="2" t="str">
        <f t="shared" si="4"/>
        <v>INSERT INTO wish VALUES(wish_key_seq.nextval, to_char(sysdate, 'YYYY-MM-DD HH24:mi:SS'),'',25,'user02');</v>
      </c>
      <c r="AH156" s="15">
        <v>20</v>
      </c>
      <c r="AI156" s="2">
        <v>20230306020</v>
      </c>
      <c r="AJ156" s="16">
        <v>7</v>
      </c>
      <c r="AK156" s="2">
        <v>1</v>
      </c>
      <c r="AL156" s="2">
        <f>VLOOKUP(AM156,상품리스트!A:E,5,0)*AK156</f>
        <v>17100</v>
      </c>
      <c r="AM156" s="2">
        <v>12</v>
      </c>
      <c r="AN156" s="2">
        <v>4</v>
      </c>
      <c r="AY156" s="2">
        <v>155</v>
      </c>
      <c r="AZ156" s="2">
        <v>1</v>
      </c>
      <c r="BA156" s="2">
        <v>17100</v>
      </c>
      <c r="BB156" s="2">
        <v>20</v>
      </c>
      <c r="BC156" s="2">
        <v>12</v>
      </c>
      <c r="BD156" s="2" t="s">
        <v>66</v>
      </c>
      <c r="BE156" s="10" t="str">
        <f t="shared" si="5"/>
        <v>bbini1109</v>
      </c>
    </row>
    <row r="157" spans="20:57" ht="15.75" customHeight="1">
      <c r="T157" s="2" t="str">
        <f t="shared" si="4"/>
        <v>INSERT INTO wish VALUES(wish_key_seq.nextval, to_char(sysdate, 'YYYY-MM-DD HH24:mi:SS'),'',44,'user03');</v>
      </c>
      <c r="AH157" s="15">
        <v>21</v>
      </c>
      <c r="AI157" s="2">
        <v>20230306021</v>
      </c>
      <c r="AJ157" s="16">
        <v>1</v>
      </c>
      <c r="AK157" s="2">
        <v>1</v>
      </c>
      <c r="AL157" s="2">
        <f>VLOOKUP(AM157,상품리스트!A:E,5,0)*AK157</f>
        <v>4050</v>
      </c>
      <c r="AM157" s="2">
        <v>15</v>
      </c>
      <c r="AN157" s="2">
        <v>9</v>
      </c>
      <c r="AY157" s="2">
        <v>156</v>
      </c>
      <c r="AZ157" s="2">
        <v>1</v>
      </c>
      <c r="BA157" s="2">
        <v>4050</v>
      </c>
      <c r="BB157" s="2">
        <v>21</v>
      </c>
      <c r="BC157" s="2">
        <v>15</v>
      </c>
      <c r="BD157" s="2" t="s">
        <v>78</v>
      </c>
      <c r="BE157" s="10" t="str">
        <f t="shared" si="5"/>
        <v>user03</v>
      </c>
    </row>
    <row r="158" spans="20:57" ht="15.75" customHeight="1">
      <c r="T158" s="2" t="str">
        <f t="shared" si="4"/>
        <v>INSERT INTO wish VALUES(wish_key_seq.nextval, to_char(sysdate, 'YYYY-MM-DD HH24:mi:SS'),'',18,'user03');</v>
      </c>
      <c r="AH158" s="15">
        <v>21</v>
      </c>
      <c r="AI158" s="2">
        <v>20230306021</v>
      </c>
      <c r="AJ158" s="16">
        <v>2</v>
      </c>
      <c r="AK158" s="2">
        <v>2</v>
      </c>
      <c r="AL158" s="2">
        <f>VLOOKUP(AM158,상품리스트!A:E,5,0)*AK158</f>
        <v>11700</v>
      </c>
      <c r="AM158" s="2">
        <v>9</v>
      </c>
      <c r="AN158" s="2">
        <v>9</v>
      </c>
      <c r="AY158" s="2">
        <v>157</v>
      </c>
      <c r="AZ158" s="2">
        <v>2</v>
      </c>
      <c r="BA158" s="2">
        <v>11700</v>
      </c>
      <c r="BB158" s="2">
        <v>21</v>
      </c>
      <c r="BC158" s="2">
        <v>9</v>
      </c>
      <c r="BD158" s="2" t="s">
        <v>54</v>
      </c>
      <c r="BE158" s="10" t="str">
        <f t="shared" si="5"/>
        <v>user03</v>
      </c>
    </row>
    <row r="159" spans="20:57" ht="15.75" customHeight="1">
      <c r="T159" s="2" t="str">
        <f t="shared" si="4"/>
        <v>INSERT INTO wish VALUES(wish_key_seq.nextval, to_char(sysdate, 'YYYY-MM-DD HH24:mi:SS'),'',23,'user03');</v>
      </c>
      <c r="AH159" s="15">
        <v>21</v>
      </c>
      <c r="AI159" s="2">
        <v>20230306021</v>
      </c>
      <c r="AJ159" s="16">
        <v>3</v>
      </c>
      <c r="AK159" s="2">
        <v>1</v>
      </c>
      <c r="AL159" s="2">
        <f>VLOOKUP(AM159,상품리스트!A:E,5,0)*AK159</f>
        <v>10800</v>
      </c>
      <c r="AM159" s="2">
        <v>3</v>
      </c>
      <c r="AN159" s="2">
        <v>9</v>
      </c>
      <c r="AY159" s="2">
        <v>158</v>
      </c>
      <c r="AZ159" s="2">
        <v>1</v>
      </c>
      <c r="BA159" s="2">
        <v>10800</v>
      </c>
      <c r="BB159" s="2">
        <v>21</v>
      </c>
      <c r="BC159" s="2">
        <v>3</v>
      </c>
      <c r="BD159" s="2" t="s">
        <v>31</v>
      </c>
      <c r="BE159" s="10" t="str">
        <f t="shared" si="5"/>
        <v>user03</v>
      </c>
    </row>
    <row r="160" spans="20:57" ht="15.75" customHeight="1">
      <c r="T160" s="2" t="str">
        <f t="shared" si="4"/>
        <v>INSERT INTO wish VALUES(wish_key_seq.nextval, to_char(sysdate, 'YYYY-MM-DD HH24:mi:SS'),'',49,'user03');</v>
      </c>
      <c r="AH160" s="15">
        <v>21</v>
      </c>
      <c r="AI160" s="2">
        <v>20230306021</v>
      </c>
      <c r="AJ160" s="16">
        <v>4</v>
      </c>
      <c r="AK160" s="2">
        <v>1</v>
      </c>
      <c r="AL160" s="2">
        <f>VLOOKUP(AM160,상품리스트!A:E,5,0)*AK160</f>
        <v>7200</v>
      </c>
      <c r="AM160" s="2">
        <v>4</v>
      </c>
      <c r="AN160" s="2">
        <v>9</v>
      </c>
      <c r="AY160" s="2">
        <v>159</v>
      </c>
      <c r="AZ160" s="2">
        <v>1</v>
      </c>
      <c r="BA160" s="2">
        <v>7200</v>
      </c>
      <c r="BB160" s="2">
        <v>21</v>
      </c>
      <c r="BC160" s="2">
        <v>4</v>
      </c>
      <c r="BD160" s="2" t="s">
        <v>35</v>
      </c>
      <c r="BE160" s="10" t="str">
        <f t="shared" si="5"/>
        <v>user03</v>
      </c>
    </row>
    <row r="161" spans="20:57" ht="15.75" customHeight="1">
      <c r="T161" s="2" t="str">
        <f t="shared" si="4"/>
        <v>INSERT INTO wish VALUES(wish_key_seq.nextval, to_char(sysdate, 'YYYY-MM-DD HH24:mi:SS'),'',28,'user03');</v>
      </c>
      <c r="AH161" s="15">
        <v>21</v>
      </c>
      <c r="AI161" s="2">
        <v>20230306021</v>
      </c>
      <c r="AJ161" s="16">
        <v>5</v>
      </c>
      <c r="AK161" s="2">
        <v>1</v>
      </c>
      <c r="AL161" s="2">
        <f>VLOOKUP(AM161,상품리스트!A:E,5,0)*AK161</f>
        <v>6030</v>
      </c>
      <c r="AM161" s="2">
        <v>50</v>
      </c>
      <c r="AN161" s="2">
        <v>9</v>
      </c>
      <c r="AY161" s="2">
        <v>160</v>
      </c>
      <c r="AZ161" s="2">
        <v>1</v>
      </c>
      <c r="BA161" s="2">
        <v>6030</v>
      </c>
      <c r="BB161" s="2">
        <v>21</v>
      </c>
      <c r="BC161" s="2">
        <v>50</v>
      </c>
      <c r="BD161" s="2" t="s">
        <v>215</v>
      </c>
      <c r="BE161" s="10" t="str">
        <f t="shared" si="5"/>
        <v>user03</v>
      </c>
    </row>
    <row r="162" spans="20:57" ht="15.75" customHeight="1">
      <c r="T162" s="2" t="str">
        <f t="shared" si="4"/>
        <v>INSERT INTO wish VALUES(wish_key_seq.nextval, to_char(sysdate, 'YYYY-MM-DD HH24:mi:SS'),'',36,'user03');</v>
      </c>
      <c r="AH162" s="15">
        <v>21</v>
      </c>
      <c r="AI162" s="2">
        <v>20230306021</v>
      </c>
      <c r="AJ162" s="16">
        <v>6</v>
      </c>
      <c r="AK162" s="2">
        <v>1</v>
      </c>
      <c r="AL162" s="2">
        <f>VLOOKUP(AM162,상품리스트!A:E,5,0)*AK162</f>
        <v>6030</v>
      </c>
      <c r="AM162" s="2">
        <v>27</v>
      </c>
      <c r="AN162" s="2">
        <v>9</v>
      </c>
      <c r="AY162" s="2">
        <v>161</v>
      </c>
      <c r="AZ162" s="2">
        <v>1</v>
      </c>
      <c r="BA162" s="2">
        <v>6030</v>
      </c>
      <c r="BB162" s="2">
        <v>21</v>
      </c>
      <c r="BC162" s="2">
        <v>27</v>
      </c>
      <c r="BD162" s="2" t="s">
        <v>126</v>
      </c>
      <c r="BE162" s="10" t="str">
        <f t="shared" si="5"/>
        <v>user03</v>
      </c>
    </row>
    <row r="163" spans="20:57" ht="15.75" customHeight="1">
      <c r="T163" s="2" t="str">
        <f t="shared" si="4"/>
        <v>INSERT INTO wish VALUES(wish_key_seq.nextval, to_char(sysdate, 'YYYY-MM-DD HH24:mi:SS'),'',53,'user03');</v>
      </c>
      <c r="AH163" s="15">
        <v>21</v>
      </c>
      <c r="AI163" s="2">
        <v>20230306021</v>
      </c>
      <c r="AJ163" s="16">
        <v>7</v>
      </c>
      <c r="AK163" s="2">
        <v>1</v>
      </c>
      <c r="AL163" s="2">
        <f>VLOOKUP(AM163,상품리스트!A:E,5,0)*AK163</f>
        <v>6120</v>
      </c>
      <c r="AM163" s="2">
        <v>11</v>
      </c>
      <c r="AN163" s="2">
        <v>9</v>
      </c>
      <c r="AY163" s="2">
        <v>162</v>
      </c>
      <c r="AZ163" s="2">
        <v>1</v>
      </c>
      <c r="BA163" s="2">
        <v>6120</v>
      </c>
      <c r="BB163" s="2">
        <v>21</v>
      </c>
      <c r="BC163" s="2">
        <v>11</v>
      </c>
      <c r="BD163" s="2" t="s">
        <v>62</v>
      </c>
      <c r="BE163" s="10" t="str">
        <f t="shared" si="5"/>
        <v>user03</v>
      </c>
    </row>
    <row r="164" spans="20:57" ht="15.75" customHeight="1">
      <c r="T164" s="2" t="str">
        <f t="shared" si="4"/>
        <v>INSERT INTO wish VALUES(wish_key_seq.nextval, to_char(sysdate, 'YYYY-MM-DD HH24:mi:SS'),'',16,'user03');</v>
      </c>
      <c r="AH164" s="15">
        <v>21</v>
      </c>
      <c r="AI164" s="2">
        <v>20230306021</v>
      </c>
      <c r="AJ164" s="16">
        <v>8</v>
      </c>
      <c r="AK164" s="2">
        <v>1</v>
      </c>
      <c r="AL164" s="2">
        <f>VLOOKUP(AM164,상품리스트!A:E,5,0)*AK164</f>
        <v>21600</v>
      </c>
      <c r="AM164" s="2">
        <v>29</v>
      </c>
      <c r="AN164" s="2">
        <v>9</v>
      </c>
      <c r="AY164" s="2">
        <v>163</v>
      </c>
      <c r="AZ164" s="2">
        <v>1</v>
      </c>
      <c r="BA164" s="2">
        <v>21600</v>
      </c>
      <c r="BB164" s="2">
        <v>21</v>
      </c>
      <c r="BC164" s="2">
        <v>29</v>
      </c>
      <c r="BD164" s="2" t="s">
        <v>134</v>
      </c>
      <c r="BE164" s="10" t="str">
        <f t="shared" si="5"/>
        <v>user03</v>
      </c>
    </row>
    <row r="165" spans="20:57" ht="15.75" customHeight="1">
      <c r="T165" s="2" t="str">
        <f t="shared" si="4"/>
        <v>INSERT INTO wish VALUES(wish_key_seq.nextval, to_char(sysdate, 'YYYY-MM-DD HH24:mi:SS'),'',43,'slswk59');</v>
      </c>
      <c r="AH165" s="15">
        <v>21</v>
      </c>
      <c r="AI165" s="2">
        <v>20230306021</v>
      </c>
      <c r="AJ165" s="16">
        <v>9</v>
      </c>
      <c r="AK165" s="2">
        <v>1</v>
      </c>
      <c r="AL165" s="2">
        <f>VLOOKUP(AM165,상품리스트!A:E,5,0)*AK165</f>
        <v>7560</v>
      </c>
      <c r="AM165" s="2">
        <v>22</v>
      </c>
      <c r="AN165" s="2">
        <v>9</v>
      </c>
      <c r="AY165" s="2">
        <v>164</v>
      </c>
      <c r="AZ165" s="2">
        <v>1</v>
      </c>
      <c r="BA165" s="2">
        <v>7560</v>
      </c>
      <c r="BB165" s="2">
        <v>21</v>
      </c>
      <c r="BC165" s="2">
        <v>22</v>
      </c>
      <c r="BD165" s="2" t="s">
        <v>107</v>
      </c>
      <c r="BE165" s="10" t="str">
        <f t="shared" si="5"/>
        <v>user03</v>
      </c>
    </row>
    <row r="166" spans="20:57" ht="15.75" customHeight="1">
      <c r="T166" s="2" t="str">
        <f t="shared" si="4"/>
        <v>INSERT INTO wish VALUES(wish_key_seq.nextval, to_char(sysdate, 'YYYY-MM-DD HH24:mi:SS'),'',37,'slswk59');</v>
      </c>
      <c r="AH166" s="15">
        <v>21</v>
      </c>
      <c r="AI166" s="2">
        <v>20230306021</v>
      </c>
      <c r="AJ166" s="16">
        <v>10</v>
      </c>
      <c r="AK166" s="2">
        <v>1</v>
      </c>
      <c r="AL166" s="2">
        <f>VLOOKUP(AM166,상품리스트!A:E,5,0)*AK166</f>
        <v>3150</v>
      </c>
      <c r="AM166" s="2">
        <v>36</v>
      </c>
      <c r="AN166" s="2">
        <v>9</v>
      </c>
      <c r="AY166" s="2">
        <v>165</v>
      </c>
      <c r="AZ166" s="2">
        <v>1</v>
      </c>
      <c r="BA166" s="2">
        <v>3150</v>
      </c>
      <c r="BB166" s="2">
        <v>21</v>
      </c>
      <c r="BC166" s="2">
        <v>36</v>
      </c>
      <c r="BD166" s="2" t="s">
        <v>162</v>
      </c>
      <c r="BE166" s="10" t="str">
        <f t="shared" si="5"/>
        <v>user03</v>
      </c>
    </row>
    <row r="167" spans="20:57" ht="15.75" customHeight="1">
      <c r="T167" s="2" t="str">
        <f t="shared" si="4"/>
        <v>INSERT INTO wish VALUES(wish_key_seq.nextval, to_char(sysdate, 'YYYY-MM-DD HH24:mi:SS'),'',12,'slswk59');</v>
      </c>
      <c r="AH167" s="15">
        <v>21</v>
      </c>
      <c r="AI167" s="2">
        <v>20230306021</v>
      </c>
      <c r="AJ167" s="16">
        <v>11</v>
      </c>
      <c r="AK167" s="2">
        <v>1</v>
      </c>
      <c r="AL167" s="2">
        <f>VLOOKUP(AM167,상품리스트!A:E,5,0)*AK167</f>
        <v>5400</v>
      </c>
      <c r="AM167" s="2">
        <v>16</v>
      </c>
      <c r="AN167" s="2">
        <v>9</v>
      </c>
      <c r="AY167" s="2">
        <v>166</v>
      </c>
      <c r="AZ167" s="2">
        <v>1</v>
      </c>
      <c r="BA167" s="2">
        <v>5400</v>
      </c>
      <c r="BB167" s="2">
        <v>21</v>
      </c>
      <c r="BC167" s="2">
        <v>16</v>
      </c>
      <c r="BD167" s="2" t="s">
        <v>82</v>
      </c>
      <c r="BE167" s="10" t="str">
        <f t="shared" si="5"/>
        <v>user03</v>
      </c>
    </row>
    <row r="168" spans="20:57" ht="15.75" customHeight="1">
      <c r="T168" s="2" t="str">
        <f t="shared" si="4"/>
        <v>INSERT INTO wish VALUES(wish_key_seq.nextval, to_char(sysdate, 'YYYY-MM-DD HH24:mi:SS'),'',6,'slswk59');</v>
      </c>
      <c r="AH168" s="15">
        <v>21</v>
      </c>
      <c r="AI168" s="2">
        <v>20230306021</v>
      </c>
      <c r="AJ168" s="16">
        <v>12</v>
      </c>
      <c r="AK168" s="2">
        <v>1</v>
      </c>
      <c r="AL168" s="2">
        <f>VLOOKUP(AM168,상품리스트!A:E,5,0)*AK168</f>
        <v>8100</v>
      </c>
      <c r="AM168" s="2">
        <v>5</v>
      </c>
      <c r="AN168" s="2">
        <v>9</v>
      </c>
      <c r="AY168" s="2">
        <v>167</v>
      </c>
      <c r="AZ168" s="2">
        <v>1</v>
      </c>
      <c r="BA168" s="2">
        <v>8100</v>
      </c>
      <c r="BB168" s="2">
        <v>21</v>
      </c>
      <c r="BC168" s="2">
        <v>5</v>
      </c>
      <c r="BD168" s="2" t="s">
        <v>39</v>
      </c>
      <c r="BE168" s="10" t="str">
        <f t="shared" si="5"/>
        <v>user03</v>
      </c>
    </row>
    <row r="169" spans="20:57" ht="15.75" customHeight="1">
      <c r="T169" s="2" t="str">
        <f t="shared" si="4"/>
        <v>INSERT INTO wish VALUES(wish_key_seq.nextval, to_char(sysdate, 'YYYY-MM-DD HH24:mi:SS'),'',41,'slswk59');</v>
      </c>
      <c r="AH169" s="15">
        <v>21</v>
      </c>
      <c r="AI169" s="2">
        <v>20230306021</v>
      </c>
      <c r="AJ169" s="16">
        <v>13</v>
      </c>
      <c r="AK169" s="2">
        <v>1</v>
      </c>
      <c r="AL169" s="2">
        <f>VLOOKUP(AM169,상품리스트!A:E,5,0)*AK169</f>
        <v>4500</v>
      </c>
      <c r="AM169" s="2">
        <v>10</v>
      </c>
      <c r="AN169" s="2">
        <v>9</v>
      </c>
      <c r="AY169" s="2">
        <v>168</v>
      </c>
      <c r="AZ169" s="2">
        <v>1</v>
      </c>
      <c r="BA169" s="2">
        <v>4500</v>
      </c>
      <c r="BB169" s="2">
        <v>21</v>
      </c>
      <c r="BC169" s="2">
        <v>10</v>
      </c>
      <c r="BD169" s="2" t="s">
        <v>58</v>
      </c>
      <c r="BE169" s="10" t="str">
        <f t="shared" si="5"/>
        <v>user03</v>
      </c>
    </row>
    <row r="170" spans="20:57" ht="15.75" customHeight="1">
      <c r="T170" s="2" t="str">
        <f t="shared" si="4"/>
        <v>INSERT INTO wish VALUES(wish_key_seq.nextval, to_char(sysdate, 'YYYY-MM-DD HH24:mi:SS'),'',16,'slswk59');</v>
      </c>
      <c r="AH170" s="15">
        <v>21</v>
      </c>
      <c r="AI170" s="2">
        <v>20230306021</v>
      </c>
      <c r="AJ170" s="16">
        <v>14</v>
      </c>
      <c r="AK170" s="2">
        <v>1</v>
      </c>
      <c r="AL170" s="2">
        <f>VLOOKUP(AM170,상품리스트!A:E,5,0)*AK170</f>
        <v>3330</v>
      </c>
      <c r="AM170" s="2">
        <v>31</v>
      </c>
      <c r="AN170" s="2">
        <v>9</v>
      </c>
      <c r="AY170" s="2">
        <v>169</v>
      </c>
      <c r="AZ170" s="2">
        <v>1</v>
      </c>
      <c r="BA170" s="2">
        <v>3330</v>
      </c>
      <c r="BB170" s="2">
        <v>21</v>
      </c>
      <c r="BC170" s="2">
        <v>31</v>
      </c>
      <c r="BD170" s="2" t="s">
        <v>142</v>
      </c>
      <c r="BE170" s="10" t="str">
        <f t="shared" si="5"/>
        <v>user03</v>
      </c>
    </row>
    <row r="171" spans="20:57" ht="15.75" customHeight="1">
      <c r="T171" s="2" t="str">
        <f t="shared" si="4"/>
        <v>INSERT INTO wish VALUES(wish_key_seq.nextval, to_char(sysdate, 'YYYY-MM-DD HH24:mi:SS'),'',26,'slswk59');</v>
      </c>
      <c r="AH171" s="15">
        <v>22</v>
      </c>
      <c r="AI171" s="2">
        <v>20230306022</v>
      </c>
      <c r="AJ171" s="16">
        <v>1</v>
      </c>
      <c r="AK171" s="2">
        <v>1</v>
      </c>
      <c r="AL171" s="2">
        <f>VLOOKUP(AM171,상품리스트!A:E,5,0)*AK171</f>
        <v>7200</v>
      </c>
      <c r="AM171" s="2">
        <v>35</v>
      </c>
      <c r="AN171" s="2">
        <v>6</v>
      </c>
      <c r="AY171" s="2">
        <v>170</v>
      </c>
      <c r="AZ171" s="2">
        <v>1</v>
      </c>
      <c r="BA171" s="2">
        <v>7200</v>
      </c>
      <c r="BB171" s="2">
        <v>22</v>
      </c>
      <c r="BC171" s="2">
        <v>35</v>
      </c>
      <c r="BD171" s="2" t="s">
        <v>158</v>
      </c>
      <c r="BE171" s="10" t="str">
        <f t="shared" si="5"/>
        <v>user01</v>
      </c>
    </row>
    <row r="172" spans="20:57" ht="15.75" customHeight="1">
      <c r="T172" s="2" t="str">
        <f t="shared" si="4"/>
        <v>INSERT INTO wish VALUES(wish_key_seq.nextval, to_char(sysdate, 'YYYY-MM-DD HH24:mi:SS'),'',24,'xmmzslla');</v>
      </c>
      <c r="AH172" s="15">
        <v>22</v>
      </c>
      <c r="AI172" s="2">
        <v>20230306022</v>
      </c>
      <c r="AJ172" s="16">
        <v>2</v>
      </c>
      <c r="AK172" s="2">
        <v>1</v>
      </c>
      <c r="AL172" s="2">
        <f>VLOOKUP(AM172,상품리스트!A:E,5,0)*AK172</f>
        <v>7200</v>
      </c>
      <c r="AM172" s="2">
        <v>4</v>
      </c>
      <c r="AN172" s="2">
        <v>6</v>
      </c>
      <c r="AY172" s="2">
        <v>171</v>
      </c>
      <c r="AZ172" s="2">
        <v>1</v>
      </c>
      <c r="BA172" s="2">
        <v>7200</v>
      </c>
      <c r="BB172" s="2">
        <v>22</v>
      </c>
      <c r="BC172" s="2">
        <v>4</v>
      </c>
      <c r="BD172" s="2" t="s">
        <v>35</v>
      </c>
      <c r="BE172" s="10" t="str">
        <f t="shared" si="5"/>
        <v>user01</v>
      </c>
    </row>
    <row r="173" spans="20:57" ht="15.75" customHeight="1">
      <c r="T173" s="2" t="str">
        <f t="shared" si="4"/>
        <v>INSERT INTO wish VALUES(wish_key_seq.nextval, to_char(sysdate, 'YYYY-MM-DD HH24:mi:SS'),'',50,'xmmzslla');</v>
      </c>
      <c r="AH173" s="15">
        <v>22</v>
      </c>
      <c r="AI173" s="2">
        <v>20230306022</v>
      </c>
      <c r="AJ173" s="16">
        <v>3</v>
      </c>
      <c r="AK173" s="2">
        <v>1</v>
      </c>
      <c r="AL173" s="2">
        <f>VLOOKUP(AM173,상품리스트!A:E,5,0)*AK173</f>
        <v>4050</v>
      </c>
      <c r="AM173" s="2">
        <v>8</v>
      </c>
      <c r="AN173" s="2">
        <v>6</v>
      </c>
      <c r="AY173" s="2">
        <v>172</v>
      </c>
      <c r="AZ173" s="2">
        <v>1</v>
      </c>
      <c r="BA173" s="2">
        <v>4050</v>
      </c>
      <c r="BB173" s="2">
        <v>22</v>
      </c>
      <c r="BC173" s="2">
        <v>8</v>
      </c>
      <c r="BD173" s="2" t="s">
        <v>50</v>
      </c>
      <c r="BE173" s="10" t="str">
        <f t="shared" si="5"/>
        <v>user01</v>
      </c>
    </row>
    <row r="174" spans="20:57" ht="15.75" customHeight="1">
      <c r="T174" s="2" t="str">
        <f t="shared" si="4"/>
        <v>INSERT INTO wish VALUES(wish_key_seq.nextval, to_char(sysdate, 'YYYY-MM-DD HH24:mi:SS'),'',52,'xmmzslla');</v>
      </c>
      <c r="AH174" s="15">
        <v>22</v>
      </c>
      <c r="AI174" s="2">
        <v>20230306022</v>
      </c>
      <c r="AJ174" s="16">
        <v>4</v>
      </c>
      <c r="AK174" s="2">
        <v>1</v>
      </c>
      <c r="AL174" s="2">
        <f>VLOOKUP(AM174,상품리스트!A:E,5,0)*AK174</f>
        <v>12600</v>
      </c>
      <c r="AM174" s="2">
        <v>51</v>
      </c>
      <c r="AN174" s="2">
        <v>6</v>
      </c>
      <c r="AY174" s="2">
        <v>173</v>
      </c>
      <c r="AZ174" s="2">
        <v>1</v>
      </c>
      <c r="BA174" s="2">
        <v>12600</v>
      </c>
      <c r="BB174" s="2">
        <v>22</v>
      </c>
      <c r="BC174" s="2">
        <v>51</v>
      </c>
      <c r="BD174" s="2" t="s">
        <v>219</v>
      </c>
      <c r="BE174" s="10" t="str">
        <f t="shared" si="5"/>
        <v>user01</v>
      </c>
    </row>
    <row r="175" spans="20:57" ht="15.75" customHeight="1">
      <c r="T175" s="2" t="str">
        <f t="shared" si="4"/>
        <v>INSERT INTO wish VALUES(wish_key_seq.nextval, to_char(sysdate, 'YYYY-MM-DD HH24:mi:SS'),'',11,'xmmzslla');</v>
      </c>
      <c r="AH175" s="15">
        <v>23</v>
      </c>
      <c r="AI175" s="2">
        <v>20230306023</v>
      </c>
      <c r="AJ175" s="16">
        <v>1</v>
      </c>
      <c r="AK175" s="2">
        <v>1</v>
      </c>
      <c r="AL175" s="2">
        <f>VLOOKUP(AM175,상품리스트!A:E,5,0)*AK175</f>
        <v>7020</v>
      </c>
      <c r="AM175" s="2">
        <v>21</v>
      </c>
      <c r="AN175" s="2">
        <v>6</v>
      </c>
      <c r="AY175" s="2">
        <v>174</v>
      </c>
      <c r="AZ175" s="2">
        <v>1</v>
      </c>
      <c r="BA175" s="2">
        <v>7020</v>
      </c>
      <c r="BB175" s="2">
        <v>23</v>
      </c>
      <c r="BC175" s="2">
        <v>21</v>
      </c>
      <c r="BD175" s="2" t="s">
        <v>103</v>
      </c>
      <c r="BE175" s="10" t="str">
        <f t="shared" si="5"/>
        <v>user01</v>
      </c>
    </row>
    <row r="176" spans="20:57" ht="15.75" customHeight="1">
      <c r="T176" s="2" t="str">
        <f t="shared" si="4"/>
        <v>INSERT INTO wish VALUES(wish_key_seq.nextval, to_char(sysdate, 'YYYY-MM-DD HH24:mi:SS'),'',5,'xmmzslla');</v>
      </c>
      <c r="AH176" s="15">
        <v>23</v>
      </c>
      <c r="AI176" s="2">
        <v>20230306023</v>
      </c>
      <c r="AJ176" s="16">
        <v>2</v>
      </c>
      <c r="AK176" s="2">
        <v>1</v>
      </c>
      <c r="AL176" s="2">
        <f>VLOOKUP(AM176,상품리스트!A:E,5,0)*AK176</f>
        <v>13500</v>
      </c>
      <c r="AM176" s="2">
        <v>1</v>
      </c>
      <c r="AN176" s="2">
        <v>6</v>
      </c>
      <c r="AY176" s="2">
        <v>175</v>
      </c>
      <c r="AZ176" s="2">
        <v>1</v>
      </c>
      <c r="BA176" s="2">
        <v>13500</v>
      </c>
      <c r="BB176" s="2">
        <v>23</v>
      </c>
      <c r="BC176" s="2">
        <v>1</v>
      </c>
      <c r="BD176" s="2" t="s">
        <v>19</v>
      </c>
      <c r="BE176" s="10" t="str">
        <f t="shared" si="5"/>
        <v>user01</v>
      </c>
    </row>
    <row r="177" spans="20:57" ht="15.75" customHeight="1">
      <c r="T177" s="2" t="str">
        <f t="shared" si="4"/>
        <v>INSERT INTO wish VALUES(wish_key_seq.nextval, to_char(sysdate, 'YYYY-MM-DD HH24:mi:SS'),'',4,'xmmzslla');</v>
      </c>
      <c r="AH177" s="15">
        <v>23</v>
      </c>
      <c r="AI177" s="2">
        <v>20230306023</v>
      </c>
      <c r="AJ177" s="16">
        <v>3</v>
      </c>
      <c r="AK177" s="2">
        <v>1</v>
      </c>
      <c r="AL177" s="2">
        <f>VLOOKUP(AM177,상품리스트!A:E,5,0)*AK177</f>
        <v>8010</v>
      </c>
      <c r="AM177" s="2">
        <v>33</v>
      </c>
      <c r="AN177" s="2">
        <v>6</v>
      </c>
      <c r="AY177" s="2">
        <v>176</v>
      </c>
      <c r="AZ177" s="2">
        <v>1</v>
      </c>
      <c r="BA177" s="2">
        <v>8010</v>
      </c>
      <c r="BB177" s="2">
        <v>23</v>
      </c>
      <c r="BC177" s="2">
        <v>33</v>
      </c>
      <c r="BD177" s="2" t="s">
        <v>150</v>
      </c>
      <c r="BE177" s="10" t="str">
        <f t="shared" si="5"/>
        <v>user01</v>
      </c>
    </row>
    <row r="178" spans="20:57" ht="15.75" customHeight="1">
      <c r="T178" s="2" t="str">
        <f t="shared" si="4"/>
        <v>INSERT INTO wish VALUES(wish_key_seq.nextval, to_char(sysdate, 'YYYY-MM-DD HH24:mi:SS'),'',5,'ezencom');</v>
      </c>
      <c r="AH178" s="15">
        <v>23</v>
      </c>
      <c r="AI178" s="2">
        <v>20230306023</v>
      </c>
      <c r="AJ178" s="16">
        <v>4</v>
      </c>
      <c r="AK178" s="2">
        <v>1</v>
      </c>
      <c r="AL178" s="2">
        <f>VLOOKUP(AM178,상품리스트!A:E,5,0)*AK178</f>
        <v>6480</v>
      </c>
      <c r="AM178" s="2">
        <v>43</v>
      </c>
      <c r="AN178" s="2">
        <v>6</v>
      </c>
      <c r="AY178" s="2">
        <v>177</v>
      </c>
      <c r="AZ178" s="2">
        <v>1</v>
      </c>
      <c r="BA178" s="2">
        <v>6480</v>
      </c>
      <c r="BB178" s="2">
        <v>23</v>
      </c>
      <c r="BC178" s="2">
        <v>43</v>
      </c>
      <c r="BD178" s="2" t="s">
        <v>188</v>
      </c>
      <c r="BE178" s="10" t="str">
        <f t="shared" si="5"/>
        <v>user01</v>
      </c>
    </row>
    <row r="179" spans="20:57" ht="15.75" customHeight="1">
      <c r="T179" s="2" t="str">
        <f t="shared" si="4"/>
        <v>INSERT INTO wish VALUES(wish_key_seq.nextval, to_char(sysdate, 'YYYY-MM-DD HH24:mi:SS'),'',53,'ezencom');</v>
      </c>
      <c r="AH179" s="15">
        <v>23</v>
      </c>
      <c r="AI179" s="2">
        <v>20230306023</v>
      </c>
      <c r="AJ179" s="16">
        <v>5</v>
      </c>
      <c r="AK179" s="2">
        <v>1</v>
      </c>
      <c r="AL179" s="2">
        <f>VLOOKUP(AM179,상품리스트!A:E,5,0)*AK179</f>
        <v>15120</v>
      </c>
      <c r="AM179" s="2">
        <v>41</v>
      </c>
      <c r="AN179" s="2">
        <v>6</v>
      </c>
      <c r="AY179" s="2">
        <v>178</v>
      </c>
      <c r="AZ179" s="2">
        <v>1</v>
      </c>
      <c r="BA179" s="2">
        <v>15120</v>
      </c>
      <c r="BB179" s="2">
        <v>23</v>
      </c>
      <c r="BC179" s="2">
        <v>41</v>
      </c>
      <c r="BD179" s="2" t="s">
        <v>181</v>
      </c>
      <c r="BE179" s="10" t="str">
        <f t="shared" si="5"/>
        <v>user01</v>
      </c>
    </row>
    <row r="180" spans="20:57" ht="15.75" customHeight="1">
      <c r="T180" s="2" t="str">
        <f t="shared" si="4"/>
        <v>INSERT INTO wish VALUES(wish_key_seq.nextval, to_char(sysdate, 'YYYY-MM-DD HH24:mi:SS'),'',1,'ezencom');</v>
      </c>
      <c r="AH180" s="15">
        <v>23</v>
      </c>
      <c r="AI180" s="2">
        <v>20230306023</v>
      </c>
      <c r="AJ180" s="16">
        <v>6</v>
      </c>
      <c r="AK180" s="2">
        <v>1</v>
      </c>
      <c r="AL180" s="2">
        <f>VLOOKUP(AM180,상품리스트!A:E,5,0)*AK180</f>
        <v>5850</v>
      </c>
      <c r="AM180" s="2">
        <v>9</v>
      </c>
      <c r="AN180" s="2">
        <v>6</v>
      </c>
      <c r="AY180" s="2">
        <v>179</v>
      </c>
      <c r="AZ180" s="2">
        <v>1</v>
      </c>
      <c r="BA180" s="2">
        <v>5850</v>
      </c>
      <c r="BB180" s="2">
        <v>23</v>
      </c>
      <c r="BC180" s="2">
        <v>9</v>
      </c>
      <c r="BD180" s="2" t="s">
        <v>54</v>
      </c>
      <c r="BE180" s="10" t="str">
        <f t="shared" si="5"/>
        <v>user01</v>
      </c>
    </row>
    <row r="181" spans="20:57" ht="15.75" customHeight="1">
      <c r="T181" s="2" t="str">
        <f t="shared" si="4"/>
        <v>INSERT INTO wish VALUES(wish_key_seq.nextval, to_char(sysdate, 'YYYY-MM-DD HH24:mi:SS'),'',50,'ezencom');</v>
      </c>
      <c r="AH181" s="15">
        <v>24</v>
      </c>
      <c r="AI181" s="2">
        <v>20230306024</v>
      </c>
      <c r="AJ181" s="16">
        <v>1</v>
      </c>
      <c r="AK181" s="2">
        <v>1</v>
      </c>
      <c r="AL181" s="2">
        <f>VLOOKUP(AM181,상품리스트!A:E,5,0)*AK181</f>
        <v>7200</v>
      </c>
      <c r="AM181" s="2">
        <v>4</v>
      </c>
      <c r="AN181" s="2">
        <v>2</v>
      </c>
      <c r="AY181" s="2">
        <v>180</v>
      </c>
      <c r="AZ181" s="2">
        <v>1</v>
      </c>
      <c r="BA181" s="2">
        <v>7200</v>
      </c>
      <c r="BB181" s="2">
        <v>24</v>
      </c>
      <c r="BC181" s="2">
        <v>4</v>
      </c>
      <c r="BD181" s="2" t="s">
        <v>35</v>
      </c>
      <c r="BE181" s="10" t="str">
        <f t="shared" si="5"/>
        <v>hyjyibu</v>
      </c>
    </row>
    <row r="182" spans="20:57" ht="15.75" customHeight="1">
      <c r="T182" s="2" t="str">
        <f t="shared" si="4"/>
        <v>INSERT INTO wish VALUES(wish_key_seq.nextval, to_char(sysdate, 'YYYY-MM-DD HH24:mi:SS'),'',42,'ezencom');</v>
      </c>
      <c r="AH182" s="15">
        <v>24</v>
      </c>
      <c r="AI182" s="2">
        <v>20230306024</v>
      </c>
      <c r="AJ182" s="16">
        <v>2</v>
      </c>
      <c r="AK182" s="2">
        <v>1</v>
      </c>
      <c r="AL182" s="2">
        <f>VLOOKUP(AM182,상품리스트!A:E,5,0)*AK182</f>
        <v>5670</v>
      </c>
      <c r="AM182" s="2">
        <v>52</v>
      </c>
      <c r="AN182" s="2">
        <v>2</v>
      </c>
      <c r="AY182" s="2">
        <v>181</v>
      </c>
      <c r="AZ182" s="2">
        <v>1</v>
      </c>
      <c r="BA182" s="2">
        <v>5670</v>
      </c>
      <c r="BB182" s="2">
        <v>24</v>
      </c>
      <c r="BC182" s="2">
        <v>52</v>
      </c>
      <c r="BD182" s="2" t="s">
        <v>222</v>
      </c>
      <c r="BE182" s="10" t="str">
        <f t="shared" si="5"/>
        <v>hyjyibu</v>
      </c>
    </row>
    <row r="183" spans="20:57" ht="15.75" customHeight="1">
      <c r="AH183" s="15">
        <v>24</v>
      </c>
      <c r="AI183" s="2">
        <v>20230306024</v>
      </c>
      <c r="AJ183" s="16">
        <v>3</v>
      </c>
      <c r="AK183" s="2">
        <v>1</v>
      </c>
      <c r="AL183" s="2">
        <f>VLOOKUP(AM183,상품리스트!A:E,5,0)*AK183</f>
        <v>7020</v>
      </c>
      <c r="AM183" s="2">
        <v>53</v>
      </c>
      <c r="AN183" s="2">
        <v>2</v>
      </c>
      <c r="AY183" s="2">
        <v>182</v>
      </c>
      <c r="AZ183" s="2">
        <v>1</v>
      </c>
      <c r="BA183" s="2">
        <v>7020</v>
      </c>
      <c r="BB183" s="2">
        <v>24</v>
      </c>
      <c r="BC183" s="2">
        <v>53</v>
      </c>
      <c r="BD183" s="2" t="s">
        <v>226</v>
      </c>
      <c r="BE183" s="10" t="str">
        <f t="shared" si="5"/>
        <v>hyjyibu</v>
      </c>
    </row>
    <row r="184" spans="20:57" ht="15.75" customHeight="1">
      <c r="AH184" s="15">
        <v>24</v>
      </c>
      <c r="AI184" s="2">
        <v>20230306024</v>
      </c>
      <c r="AJ184" s="16">
        <v>4</v>
      </c>
      <c r="AK184" s="2">
        <v>1</v>
      </c>
      <c r="AL184" s="2">
        <f>VLOOKUP(AM184,상품리스트!A:E,5,0)*AK184</f>
        <v>6480</v>
      </c>
      <c r="AM184" s="2">
        <v>23</v>
      </c>
      <c r="AN184" s="2">
        <v>2</v>
      </c>
      <c r="AY184" s="2">
        <v>183</v>
      </c>
      <c r="AZ184" s="2">
        <v>1</v>
      </c>
      <c r="BA184" s="2">
        <v>6480</v>
      </c>
      <c r="BB184" s="2">
        <v>24</v>
      </c>
      <c r="BC184" s="2">
        <v>23</v>
      </c>
      <c r="BD184" s="2" t="s">
        <v>111</v>
      </c>
      <c r="BE184" s="10" t="str">
        <f t="shared" si="5"/>
        <v>hyjyibu</v>
      </c>
    </row>
    <row r="185" spans="20:57" ht="15.75" customHeight="1">
      <c r="AH185" s="15">
        <v>24</v>
      </c>
      <c r="AI185" s="2">
        <v>20230306024</v>
      </c>
      <c r="AJ185" s="16">
        <v>5</v>
      </c>
      <c r="AK185" s="2">
        <v>1</v>
      </c>
      <c r="AL185" s="2">
        <f>VLOOKUP(AM185,상품리스트!A:E,5,0)*AK185</f>
        <v>7020</v>
      </c>
      <c r="AM185" s="2">
        <v>21</v>
      </c>
      <c r="AN185" s="2">
        <v>2</v>
      </c>
      <c r="AY185" s="2">
        <v>184</v>
      </c>
      <c r="AZ185" s="2">
        <v>1</v>
      </c>
      <c r="BA185" s="2">
        <v>7020</v>
      </c>
      <c r="BB185" s="2">
        <v>24</v>
      </c>
      <c r="BC185" s="2">
        <v>21</v>
      </c>
      <c r="BD185" s="2" t="s">
        <v>103</v>
      </c>
      <c r="BE185" s="10" t="str">
        <f t="shared" si="5"/>
        <v>hyjyibu</v>
      </c>
    </row>
    <row r="186" spans="20:57" ht="15.75" customHeight="1">
      <c r="AH186" s="15">
        <v>24</v>
      </c>
      <c r="AI186" s="2">
        <v>20230306024</v>
      </c>
      <c r="AJ186" s="16">
        <v>6</v>
      </c>
      <c r="AK186" s="2">
        <v>1</v>
      </c>
      <c r="AL186" s="2">
        <f>VLOOKUP(AM186,상품리스트!A:E,5,0)*AK186</f>
        <v>6300</v>
      </c>
      <c r="AM186" s="2">
        <v>26</v>
      </c>
      <c r="AN186" s="2">
        <v>2</v>
      </c>
      <c r="AY186" s="2">
        <v>185</v>
      </c>
      <c r="AZ186" s="2">
        <v>1</v>
      </c>
      <c r="BA186" s="2">
        <v>6300</v>
      </c>
      <c r="BB186" s="2">
        <v>24</v>
      </c>
      <c r="BC186" s="2">
        <v>26</v>
      </c>
      <c r="BD186" s="2" t="s">
        <v>122</v>
      </c>
      <c r="BE186" s="10" t="str">
        <f t="shared" si="5"/>
        <v>hyjyibu</v>
      </c>
    </row>
    <row r="187" spans="20:57" ht="15.75" customHeight="1">
      <c r="AH187" s="15">
        <v>24</v>
      </c>
      <c r="AI187" s="2">
        <v>20230306024</v>
      </c>
      <c r="AJ187" s="16">
        <v>7</v>
      </c>
      <c r="AK187" s="2">
        <v>1</v>
      </c>
      <c r="AL187" s="2">
        <f>VLOOKUP(AM187,상품리스트!A:E,5,0)*AK187</f>
        <v>6030</v>
      </c>
      <c r="AM187" s="2">
        <v>50</v>
      </c>
      <c r="AN187" s="2">
        <v>2</v>
      </c>
      <c r="AY187" s="2">
        <v>186</v>
      </c>
      <c r="AZ187" s="2">
        <v>1</v>
      </c>
      <c r="BA187" s="2">
        <v>6030</v>
      </c>
      <c r="BB187" s="2">
        <v>24</v>
      </c>
      <c r="BC187" s="2">
        <v>50</v>
      </c>
      <c r="BD187" s="2" t="s">
        <v>215</v>
      </c>
      <c r="BE187" s="10" t="str">
        <f t="shared" si="5"/>
        <v>hyjyibu</v>
      </c>
    </row>
    <row r="188" spans="20:57" ht="15.75" customHeight="1">
      <c r="AH188" s="15">
        <v>24</v>
      </c>
      <c r="AI188" s="2">
        <v>20230306024</v>
      </c>
      <c r="AJ188" s="16">
        <v>8</v>
      </c>
      <c r="AK188" s="2">
        <v>1</v>
      </c>
      <c r="AL188" s="2">
        <f>VLOOKUP(AM188,상품리스트!A:E,5,0)*AK188</f>
        <v>3870</v>
      </c>
      <c r="AM188" s="2">
        <v>30</v>
      </c>
      <c r="AN188" s="2">
        <v>2</v>
      </c>
      <c r="AY188" s="2">
        <v>187</v>
      </c>
      <c r="AZ188" s="2">
        <v>1</v>
      </c>
      <c r="BA188" s="2">
        <v>3870</v>
      </c>
      <c r="BB188" s="2">
        <v>24</v>
      </c>
      <c r="BC188" s="2">
        <v>30</v>
      </c>
      <c r="BD188" s="2" t="s">
        <v>138</v>
      </c>
      <c r="BE188" s="10" t="str">
        <f t="shared" si="5"/>
        <v>hyjyibu</v>
      </c>
    </row>
    <row r="189" spans="20:57" ht="15.75" customHeight="1">
      <c r="AH189" s="15">
        <v>25</v>
      </c>
      <c r="AI189" s="2">
        <v>20230306025</v>
      </c>
      <c r="AJ189" s="16">
        <v>1</v>
      </c>
      <c r="AK189" s="2">
        <v>1</v>
      </c>
      <c r="AL189" s="2">
        <f>VLOOKUP(AM189,상품리스트!A:E,5,0)*AK189</f>
        <v>8100</v>
      </c>
      <c r="AM189" s="2">
        <v>5</v>
      </c>
      <c r="AN189" s="2">
        <v>6</v>
      </c>
      <c r="AY189" s="2">
        <v>188</v>
      </c>
      <c r="AZ189" s="2">
        <v>1</v>
      </c>
      <c r="BA189" s="2">
        <v>8100</v>
      </c>
      <c r="BB189" s="2">
        <v>25</v>
      </c>
      <c r="BC189" s="2">
        <v>5</v>
      </c>
      <c r="BD189" s="2" t="s">
        <v>39</v>
      </c>
      <c r="BE189" s="10" t="str">
        <f t="shared" si="5"/>
        <v>user01</v>
      </c>
    </row>
    <row r="190" spans="20:57" ht="15.75" customHeight="1">
      <c r="AH190" s="15">
        <v>25</v>
      </c>
      <c r="AI190" s="2">
        <v>20230306025</v>
      </c>
      <c r="AJ190" s="16">
        <v>2</v>
      </c>
      <c r="AK190" s="2">
        <v>1</v>
      </c>
      <c r="AL190" s="2">
        <f>VLOOKUP(AM190,상품리스트!A:E,5,0)*AK190</f>
        <v>6750</v>
      </c>
      <c r="AM190" s="2">
        <v>6</v>
      </c>
      <c r="AN190" s="2">
        <v>6</v>
      </c>
      <c r="AY190" s="2">
        <v>189</v>
      </c>
      <c r="AZ190" s="2">
        <v>1</v>
      </c>
      <c r="BA190" s="2">
        <v>6750</v>
      </c>
      <c r="BB190" s="2">
        <v>25</v>
      </c>
      <c r="BC190" s="2">
        <v>6</v>
      </c>
      <c r="BD190" s="2" t="s">
        <v>43</v>
      </c>
      <c r="BE190" s="10" t="str">
        <f t="shared" si="5"/>
        <v>user01</v>
      </c>
    </row>
    <row r="191" spans="20:57" ht="15.75" customHeight="1">
      <c r="AH191" s="15">
        <v>25</v>
      </c>
      <c r="AI191" s="2">
        <v>20230306025</v>
      </c>
      <c r="AJ191" s="16">
        <v>3</v>
      </c>
      <c r="AK191" s="2">
        <v>1</v>
      </c>
      <c r="AL191" s="2">
        <f>VLOOKUP(AM191,상품리스트!A:E,5,0)*AK191</f>
        <v>3150</v>
      </c>
      <c r="AM191" s="2">
        <v>46</v>
      </c>
      <c r="AN191" s="2">
        <v>6</v>
      </c>
      <c r="AY191" s="2">
        <v>190</v>
      </c>
      <c r="AZ191" s="2">
        <v>1</v>
      </c>
      <c r="BA191" s="2">
        <v>3150</v>
      </c>
      <c r="BB191" s="2">
        <v>25</v>
      </c>
      <c r="BC191" s="2">
        <v>46</v>
      </c>
      <c r="BD191" s="2" t="s">
        <v>199</v>
      </c>
      <c r="BE191" s="10" t="str">
        <f t="shared" si="5"/>
        <v>user01</v>
      </c>
    </row>
    <row r="192" spans="20:57" ht="15.75" customHeight="1">
      <c r="AH192" s="15">
        <v>25</v>
      </c>
      <c r="AI192" s="2">
        <v>20230306025</v>
      </c>
      <c r="AJ192" s="16">
        <v>4</v>
      </c>
      <c r="AK192" s="2">
        <v>1</v>
      </c>
      <c r="AL192" s="2">
        <f>VLOOKUP(AM192,상품리스트!A:E,5,0)*AK192</f>
        <v>4050</v>
      </c>
      <c r="AM192" s="2">
        <v>8</v>
      </c>
      <c r="AN192" s="2">
        <v>6</v>
      </c>
      <c r="AY192" s="2">
        <v>191</v>
      </c>
      <c r="AZ192" s="2">
        <v>1</v>
      </c>
      <c r="BA192" s="2">
        <v>4050</v>
      </c>
      <c r="BB192" s="2">
        <v>25</v>
      </c>
      <c r="BC192" s="2">
        <v>8</v>
      </c>
      <c r="BD192" s="2" t="s">
        <v>50</v>
      </c>
      <c r="BE192" s="10" t="str">
        <f t="shared" si="5"/>
        <v>user01</v>
      </c>
    </row>
    <row r="193" spans="34:57" ht="15.75" customHeight="1">
      <c r="AH193" s="15">
        <v>25</v>
      </c>
      <c r="AI193" s="2">
        <v>20230306025</v>
      </c>
      <c r="AJ193" s="16">
        <v>5</v>
      </c>
      <c r="AK193" s="2">
        <v>1</v>
      </c>
      <c r="AL193" s="2">
        <f>VLOOKUP(AM193,상품리스트!A:E,5,0)*AK193</f>
        <v>17100</v>
      </c>
      <c r="AM193" s="2">
        <v>12</v>
      </c>
      <c r="AN193" s="2">
        <v>6</v>
      </c>
      <c r="AY193" s="2">
        <v>192</v>
      </c>
      <c r="AZ193" s="2">
        <v>1</v>
      </c>
      <c r="BA193" s="2">
        <v>17100</v>
      </c>
      <c r="BB193" s="2">
        <v>25</v>
      </c>
      <c r="BC193" s="2">
        <v>12</v>
      </c>
      <c r="BD193" s="2" t="s">
        <v>66</v>
      </c>
      <c r="BE193" s="10" t="str">
        <f t="shared" si="5"/>
        <v>user01</v>
      </c>
    </row>
    <row r="194" spans="34:57" ht="15.75" customHeight="1">
      <c r="AH194" s="15">
        <v>25</v>
      </c>
      <c r="AI194" s="2">
        <v>20230306025</v>
      </c>
      <c r="AJ194" s="16">
        <v>6</v>
      </c>
      <c r="AK194" s="2">
        <v>1</v>
      </c>
      <c r="AL194" s="2">
        <f>VLOOKUP(AM194,상품리스트!A:E,5,0)*AK194</f>
        <v>5400</v>
      </c>
      <c r="AM194" s="2">
        <v>16</v>
      </c>
      <c r="AN194" s="2">
        <v>6</v>
      </c>
      <c r="AY194" s="2">
        <v>193</v>
      </c>
      <c r="AZ194" s="2">
        <v>1</v>
      </c>
      <c r="BA194" s="2">
        <v>5400</v>
      </c>
      <c r="BB194" s="2">
        <v>25</v>
      </c>
      <c r="BC194" s="2">
        <v>16</v>
      </c>
      <c r="BD194" s="2" t="s">
        <v>82</v>
      </c>
      <c r="BE194" s="10" t="str">
        <f t="shared" si="5"/>
        <v>user01</v>
      </c>
    </row>
    <row r="195" spans="34:57" ht="15.75" customHeight="1">
      <c r="AH195" s="15">
        <v>25</v>
      </c>
      <c r="AI195" s="2">
        <v>20230306025</v>
      </c>
      <c r="AJ195" s="16">
        <v>7</v>
      </c>
      <c r="AK195" s="2">
        <v>5</v>
      </c>
      <c r="AL195" s="2">
        <f>VLOOKUP(AM195,상품리스트!A:E,5,0)*AK195</f>
        <v>33750</v>
      </c>
      <c r="AM195" s="2">
        <v>17</v>
      </c>
      <c r="AN195" s="2">
        <v>6</v>
      </c>
      <c r="AY195" s="2">
        <v>194</v>
      </c>
      <c r="AZ195" s="2">
        <v>5</v>
      </c>
      <c r="BA195" s="2">
        <v>33750</v>
      </c>
      <c r="BB195" s="2">
        <v>25</v>
      </c>
      <c r="BC195" s="2">
        <v>17</v>
      </c>
      <c r="BD195" s="2" t="s">
        <v>86</v>
      </c>
      <c r="BE195" s="10" t="str">
        <f t="shared" ref="BE195:BE258" si="6">VLOOKUP(BB195,AP:AV,7,0)</f>
        <v>user01</v>
      </c>
    </row>
    <row r="196" spans="34:57" ht="15.75" customHeight="1">
      <c r="AH196" s="15">
        <v>25</v>
      </c>
      <c r="AI196" s="2">
        <v>20230306025</v>
      </c>
      <c r="AJ196" s="16">
        <v>8</v>
      </c>
      <c r="AK196" s="2">
        <v>1</v>
      </c>
      <c r="AL196" s="2">
        <f>VLOOKUP(AM196,상품리스트!A:E,5,0)*AK196</f>
        <v>6030</v>
      </c>
      <c r="AM196" s="2">
        <v>27</v>
      </c>
      <c r="AN196" s="2">
        <v>6</v>
      </c>
      <c r="AY196" s="2">
        <v>195</v>
      </c>
      <c r="AZ196" s="2">
        <v>1</v>
      </c>
      <c r="BA196" s="2">
        <v>6030</v>
      </c>
      <c r="BB196" s="2">
        <v>25</v>
      </c>
      <c r="BC196" s="2">
        <v>27</v>
      </c>
      <c r="BD196" s="2" t="s">
        <v>126</v>
      </c>
      <c r="BE196" s="10" t="str">
        <f t="shared" si="6"/>
        <v>user01</v>
      </c>
    </row>
    <row r="197" spans="34:57" ht="15.75" customHeight="1">
      <c r="AH197" s="15">
        <v>25</v>
      </c>
      <c r="AI197" s="2">
        <v>20230306025</v>
      </c>
      <c r="AJ197" s="16">
        <v>9</v>
      </c>
      <c r="AK197" s="2">
        <v>1</v>
      </c>
      <c r="AL197" s="2">
        <f>VLOOKUP(AM197,상품리스트!A:E,5,0)*AK197</f>
        <v>7200</v>
      </c>
      <c r="AM197" s="2">
        <v>35</v>
      </c>
      <c r="AN197" s="2">
        <v>6</v>
      </c>
      <c r="AY197" s="2">
        <v>196</v>
      </c>
      <c r="AZ197" s="2">
        <v>1</v>
      </c>
      <c r="BA197" s="2">
        <v>7200</v>
      </c>
      <c r="BB197" s="2">
        <v>25</v>
      </c>
      <c r="BC197" s="2">
        <v>35</v>
      </c>
      <c r="BD197" s="2" t="s">
        <v>158</v>
      </c>
      <c r="BE197" s="10" t="str">
        <f t="shared" si="6"/>
        <v>user01</v>
      </c>
    </row>
    <row r="198" spans="34:57" ht="15.75" customHeight="1">
      <c r="AH198" s="15">
        <v>25</v>
      </c>
      <c r="AI198" s="2">
        <v>20230306025</v>
      </c>
      <c r="AJ198" s="16">
        <v>10</v>
      </c>
      <c r="AK198" s="2">
        <v>1</v>
      </c>
      <c r="AL198" s="2">
        <f>VLOOKUP(AM198,상품리스트!A:E,5,0)*AK198</f>
        <v>3420</v>
      </c>
      <c r="AM198" s="2">
        <v>49</v>
      </c>
      <c r="AN198" s="2">
        <v>6</v>
      </c>
      <c r="AY198" s="2">
        <v>197</v>
      </c>
      <c r="AZ198" s="2">
        <v>1</v>
      </c>
      <c r="BA198" s="2">
        <v>3420</v>
      </c>
      <c r="BB198" s="2">
        <v>25</v>
      </c>
      <c r="BC198" s="2">
        <v>49</v>
      </c>
      <c r="BD198" s="2" t="s">
        <v>211</v>
      </c>
      <c r="BE198" s="10" t="str">
        <f t="shared" si="6"/>
        <v>user01</v>
      </c>
    </row>
    <row r="199" spans="34:57" ht="15.75" customHeight="1">
      <c r="AH199" s="15">
        <v>26</v>
      </c>
      <c r="AI199" s="2">
        <v>20230306026</v>
      </c>
      <c r="AJ199" s="16">
        <v>1</v>
      </c>
      <c r="AK199" s="2">
        <v>1</v>
      </c>
      <c r="AL199" s="2">
        <f>VLOOKUP(AM199,상품리스트!A:E,5,0)*AK199</f>
        <v>34200</v>
      </c>
      <c r="AM199" s="2">
        <v>44</v>
      </c>
      <c r="AN199" s="2">
        <v>7</v>
      </c>
      <c r="AY199" s="2">
        <v>198</v>
      </c>
      <c r="AZ199" s="2">
        <v>1</v>
      </c>
      <c r="BA199" s="2">
        <v>34200</v>
      </c>
      <c r="BB199" s="2">
        <v>26</v>
      </c>
      <c r="BC199" s="2">
        <v>44</v>
      </c>
      <c r="BD199" s="2" t="s">
        <v>191</v>
      </c>
      <c r="BE199" s="10" t="str">
        <f t="shared" si="6"/>
        <v>user01</v>
      </c>
    </row>
    <row r="200" spans="34:57" ht="15.75" customHeight="1">
      <c r="AH200" s="15">
        <v>26</v>
      </c>
      <c r="AI200" s="2">
        <v>20230306026</v>
      </c>
      <c r="AJ200" s="16">
        <v>2</v>
      </c>
      <c r="AK200" s="2">
        <v>1</v>
      </c>
      <c r="AL200" s="2">
        <f>VLOOKUP(AM200,상품리스트!A:E,5,0)*AK200</f>
        <v>9450</v>
      </c>
      <c r="AM200" s="2">
        <v>34</v>
      </c>
      <c r="AN200" s="2">
        <v>7</v>
      </c>
      <c r="AY200" s="2">
        <v>199</v>
      </c>
      <c r="AZ200" s="2">
        <v>1</v>
      </c>
      <c r="BA200" s="2">
        <v>9450</v>
      </c>
      <c r="BB200" s="2">
        <v>26</v>
      </c>
      <c r="BC200" s="2">
        <v>34</v>
      </c>
      <c r="BD200" s="2" t="s">
        <v>154</v>
      </c>
      <c r="BE200" s="10" t="str">
        <f t="shared" si="6"/>
        <v>user01</v>
      </c>
    </row>
    <row r="201" spans="34:57" ht="15.75" customHeight="1">
      <c r="AH201" s="15">
        <v>26</v>
      </c>
      <c r="AI201" s="2">
        <v>20230306026</v>
      </c>
      <c r="AJ201" s="16">
        <v>3</v>
      </c>
      <c r="AK201" s="2">
        <v>1</v>
      </c>
      <c r="AL201" s="2">
        <f>VLOOKUP(AM201,상품리스트!A:E,5,0)*AK201</f>
        <v>4230</v>
      </c>
      <c r="AM201" s="2">
        <v>48</v>
      </c>
      <c r="AN201" s="2">
        <v>7</v>
      </c>
      <c r="AY201" s="2">
        <v>200</v>
      </c>
      <c r="AZ201" s="2">
        <v>1</v>
      </c>
      <c r="BA201" s="2">
        <v>4230</v>
      </c>
      <c r="BB201" s="2">
        <v>26</v>
      </c>
      <c r="BC201" s="2">
        <v>48</v>
      </c>
      <c r="BD201" s="2" t="s">
        <v>207</v>
      </c>
      <c r="BE201" s="10" t="str">
        <f t="shared" si="6"/>
        <v>user01</v>
      </c>
    </row>
    <row r="202" spans="34:57" ht="15.75" customHeight="1">
      <c r="AH202" s="15">
        <v>26</v>
      </c>
      <c r="AI202" s="2">
        <v>20230306026</v>
      </c>
      <c r="AJ202" s="16">
        <v>4</v>
      </c>
      <c r="AK202" s="2">
        <v>1</v>
      </c>
      <c r="AL202" s="2">
        <f>VLOOKUP(AM202,상품리스트!A:E,5,0)*AK202</f>
        <v>10800</v>
      </c>
      <c r="AM202" s="2">
        <v>3</v>
      </c>
      <c r="AN202" s="2">
        <v>7</v>
      </c>
      <c r="AY202" s="2">
        <v>201</v>
      </c>
      <c r="AZ202" s="2">
        <v>1</v>
      </c>
      <c r="BA202" s="2">
        <v>10800</v>
      </c>
      <c r="BB202" s="2">
        <v>26</v>
      </c>
      <c r="BC202" s="2">
        <v>3</v>
      </c>
      <c r="BD202" s="2" t="s">
        <v>31</v>
      </c>
      <c r="BE202" s="10" t="str">
        <f t="shared" si="6"/>
        <v>user01</v>
      </c>
    </row>
    <row r="203" spans="34:57" ht="15.75" customHeight="1">
      <c r="AH203" s="15">
        <v>27</v>
      </c>
      <c r="AI203" s="2">
        <v>20230306027</v>
      </c>
      <c r="AJ203" s="16">
        <v>1</v>
      </c>
      <c r="AK203" s="2">
        <v>1</v>
      </c>
      <c r="AL203" s="2">
        <f>VLOOKUP(AM203,상품리스트!A:E,5,0)*AK203</f>
        <v>16200</v>
      </c>
      <c r="AM203" s="2">
        <v>2</v>
      </c>
      <c r="AN203" s="2">
        <v>1</v>
      </c>
      <c r="AY203" s="2">
        <v>202</v>
      </c>
      <c r="AZ203" s="2">
        <v>1</v>
      </c>
      <c r="BA203" s="2">
        <v>16200</v>
      </c>
      <c r="BB203" s="2">
        <v>27</v>
      </c>
      <c r="BC203" s="2">
        <v>2</v>
      </c>
      <c r="BD203" s="2" t="s">
        <v>26</v>
      </c>
      <c r="BE203" s="10" t="str">
        <f t="shared" si="6"/>
        <v>hyjyibu</v>
      </c>
    </row>
    <row r="204" spans="34:57" ht="15.75" customHeight="1">
      <c r="AH204" s="15">
        <v>27</v>
      </c>
      <c r="AI204" s="2">
        <v>20230306027</v>
      </c>
      <c r="AJ204" s="16">
        <v>2</v>
      </c>
      <c r="AK204" s="2">
        <v>1</v>
      </c>
      <c r="AL204" s="2">
        <f>VLOOKUP(AM204,상품리스트!A:E,5,0)*AK204</f>
        <v>7200</v>
      </c>
      <c r="AM204" s="2">
        <v>35</v>
      </c>
      <c r="AN204" s="2">
        <v>1</v>
      </c>
      <c r="AY204" s="2">
        <v>203</v>
      </c>
      <c r="AZ204" s="2">
        <v>1</v>
      </c>
      <c r="BA204" s="2">
        <v>7200</v>
      </c>
      <c r="BB204" s="2">
        <v>27</v>
      </c>
      <c r="BC204" s="2">
        <v>35</v>
      </c>
      <c r="BD204" s="2" t="s">
        <v>158</v>
      </c>
      <c r="BE204" s="10" t="str">
        <f t="shared" si="6"/>
        <v>hyjyibu</v>
      </c>
    </row>
    <row r="205" spans="34:57" ht="15.75" customHeight="1">
      <c r="AH205" s="15">
        <v>27</v>
      </c>
      <c r="AI205" s="2">
        <v>20230306027</v>
      </c>
      <c r="AJ205" s="16">
        <v>3</v>
      </c>
      <c r="AK205" s="2">
        <v>1</v>
      </c>
      <c r="AL205" s="2">
        <f>VLOOKUP(AM205,상품리스트!A:E,5,0)*AK205</f>
        <v>6030</v>
      </c>
      <c r="AM205" s="2">
        <v>50</v>
      </c>
      <c r="AN205" s="2">
        <v>1</v>
      </c>
      <c r="AY205" s="2">
        <v>204</v>
      </c>
      <c r="AZ205" s="2">
        <v>1</v>
      </c>
      <c r="BA205" s="2">
        <v>6030</v>
      </c>
      <c r="BB205" s="2">
        <v>27</v>
      </c>
      <c r="BC205" s="2">
        <v>50</v>
      </c>
      <c r="BD205" s="2" t="s">
        <v>215</v>
      </c>
      <c r="BE205" s="10" t="str">
        <f t="shared" si="6"/>
        <v>hyjyibu</v>
      </c>
    </row>
    <row r="206" spans="34:57" ht="15.75" customHeight="1">
      <c r="AH206" s="15">
        <v>27</v>
      </c>
      <c r="AI206" s="2">
        <v>20230306027</v>
      </c>
      <c r="AJ206" s="16">
        <v>4</v>
      </c>
      <c r="AK206" s="2">
        <v>1</v>
      </c>
      <c r="AL206" s="2">
        <f>VLOOKUP(AM206,상품리스트!A:E,5,0)*AK206</f>
        <v>7560</v>
      </c>
      <c r="AM206" s="2">
        <v>22</v>
      </c>
      <c r="AN206" s="2">
        <v>1</v>
      </c>
      <c r="AY206" s="2">
        <v>205</v>
      </c>
      <c r="AZ206" s="2">
        <v>1</v>
      </c>
      <c r="BA206" s="2">
        <v>7560</v>
      </c>
      <c r="BB206" s="2">
        <v>27</v>
      </c>
      <c r="BC206" s="2">
        <v>22</v>
      </c>
      <c r="BD206" s="2" t="s">
        <v>107</v>
      </c>
      <c r="BE206" s="10" t="str">
        <f t="shared" si="6"/>
        <v>hyjyibu</v>
      </c>
    </row>
    <row r="207" spans="34:57" ht="15.75" customHeight="1">
      <c r="AH207" s="15">
        <v>27</v>
      </c>
      <c r="AI207" s="2">
        <v>20230306027</v>
      </c>
      <c r="AJ207" s="16">
        <v>5</v>
      </c>
      <c r="AK207" s="2">
        <v>1</v>
      </c>
      <c r="AL207" s="2">
        <f>VLOOKUP(AM207,상품리스트!A:E,5,0)*AK207</f>
        <v>3150</v>
      </c>
      <c r="AM207" s="2">
        <v>46</v>
      </c>
      <c r="AN207" s="2">
        <v>1</v>
      </c>
      <c r="AY207" s="2">
        <v>206</v>
      </c>
      <c r="AZ207" s="2">
        <v>1</v>
      </c>
      <c r="BA207" s="2">
        <v>3150</v>
      </c>
      <c r="BB207" s="2">
        <v>27</v>
      </c>
      <c r="BC207" s="2">
        <v>46</v>
      </c>
      <c r="BD207" s="2" t="s">
        <v>199</v>
      </c>
      <c r="BE207" s="10" t="str">
        <f t="shared" si="6"/>
        <v>hyjyibu</v>
      </c>
    </row>
    <row r="208" spans="34:57" ht="15.75" customHeight="1">
      <c r="AH208" s="15">
        <v>27</v>
      </c>
      <c r="AI208" s="2">
        <v>20230306027</v>
      </c>
      <c r="AJ208" s="16">
        <v>6</v>
      </c>
      <c r="AK208" s="2">
        <v>1</v>
      </c>
      <c r="AL208" s="2">
        <f>VLOOKUP(AM208,상품리스트!A:E,5,0)*AK208</f>
        <v>13500</v>
      </c>
      <c r="AM208" s="2">
        <v>1</v>
      </c>
      <c r="AN208" s="2">
        <v>1</v>
      </c>
      <c r="AY208" s="2">
        <v>207</v>
      </c>
      <c r="AZ208" s="2">
        <v>1</v>
      </c>
      <c r="BA208" s="2">
        <v>13500</v>
      </c>
      <c r="BB208" s="2">
        <v>27</v>
      </c>
      <c r="BC208" s="2">
        <v>1</v>
      </c>
      <c r="BD208" s="2" t="s">
        <v>19</v>
      </c>
      <c r="BE208" s="10" t="str">
        <f t="shared" si="6"/>
        <v>hyjyibu</v>
      </c>
    </row>
    <row r="209" spans="34:57" ht="15.75" customHeight="1">
      <c r="AH209" s="15">
        <v>27</v>
      </c>
      <c r="AI209" s="2">
        <v>20230306027</v>
      </c>
      <c r="AJ209" s="16">
        <v>7</v>
      </c>
      <c r="AK209" s="2">
        <v>1</v>
      </c>
      <c r="AL209" s="2">
        <f>VLOOKUP(AM209,상품리스트!A:E,5,0)*AK209</f>
        <v>5670</v>
      </c>
      <c r="AM209" s="2">
        <v>52</v>
      </c>
      <c r="AN209" s="2">
        <v>1</v>
      </c>
      <c r="AY209" s="2">
        <v>208</v>
      </c>
      <c r="AZ209" s="2">
        <v>1</v>
      </c>
      <c r="BA209" s="2">
        <v>5670</v>
      </c>
      <c r="BB209" s="2">
        <v>27</v>
      </c>
      <c r="BC209" s="2">
        <v>52</v>
      </c>
      <c r="BD209" s="2" t="s">
        <v>222</v>
      </c>
      <c r="BE209" s="10" t="str">
        <f t="shared" si="6"/>
        <v>hyjyibu</v>
      </c>
    </row>
    <row r="210" spans="34:57" ht="15.75" customHeight="1">
      <c r="AH210" s="15">
        <v>28</v>
      </c>
      <c r="AI210" s="2">
        <v>20230306028</v>
      </c>
      <c r="AJ210" s="16">
        <v>1</v>
      </c>
      <c r="AK210" s="2">
        <v>1</v>
      </c>
      <c r="AL210" s="2">
        <f>VLOOKUP(AM210,상품리스트!A:E,5,0)*AK210</f>
        <v>6750</v>
      </c>
      <c r="AM210" s="2">
        <v>6</v>
      </c>
      <c r="AN210" s="2">
        <v>9</v>
      </c>
      <c r="AY210" s="2">
        <v>209</v>
      </c>
      <c r="AZ210" s="2">
        <v>1</v>
      </c>
      <c r="BA210" s="2">
        <v>6750</v>
      </c>
      <c r="BB210" s="2">
        <v>28</v>
      </c>
      <c r="BC210" s="2">
        <v>6</v>
      </c>
      <c r="BD210" s="2" t="s">
        <v>43</v>
      </c>
      <c r="BE210" s="10" t="str">
        <f t="shared" si="6"/>
        <v>user03</v>
      </c>
    </row>
    <row r="211" spans="34:57" ht="15.75" customHeight="1">
      <c r="AH211" s="15">
        <v>28</v>
      </c>
      <c r="AI211" s="2">
        <v>20230306028</v>
      </c>
      <c r="AJ211" s="16">
        <v>2</v>
      </c>
      <c r="AK211" s="2">
        <v>3</v>
      </c>
      <c r="AL211" s="2">
        <f>VLOOKUP(AM211,상품리스트!A:E,5,0)*AK211</f>
        <v>21060</v>
      </c>
      <c r="AM211" s="2">
        <v>47</v>
      </c>
      <c r="AN211" s="2">
        <v>9</v>
      </c>
      <c r="AY211" s="2">
        <v>210</v>
      </c>
      <c r="AZ211" s="2">
        <v>3</v>
      </c>
      <c r="BA211" s="2">
        <v>21060</v>
      </c>
      <c r="BB211" s="2">
        <v>28</v>
      </c>
      <c r="BC211" s="2">
        <v>47</v>
      </c>
      <c r="BD211" s="2" t="s">
        <v>203</v>
      </c>
      <c r="BE211" s="10" t="str">
        <f t="shared" si="6"/>
        <v>user03</v>
      </c>
    </row>
    <row r="212" spans="34:57" ht="15.75" customHeight="1">
      <c r="AH212" s="15">
        <v>28</v>
      </c>
      <c r="AI212" s="2">
        <v>20230306028</v>
      </c>
      <c r="AJ212" s="16">
        <v>3</v>
      </c>
      <c r="AK212" s="2">
        <v>1</v>
      </c>
      <c r="AL212" s="2">
        <f>VLOOKUP(AM212,상품리스트!A:E,5,0)*AK212</f>
        <v>3150</v>
      </c>
      <c r="AM212" s="2">
        <v>14</v>
      </c>
      <c r="AN212" s="2">
        <v>9</v>
      </c>
      <c r="AY212" s="2">
        <v>211</v>
      </c>
      <c r="AZ212" s="2">
        <v>1</v>
      </c>
      <c r="BA212" s="2">
        <v>3150</v>
      </c>
      <c r="BB212" s="2">
        <v>28</v>
      </c>
      <c r="BC212" s="2">
        <v>14</v>
      </c>
      <c r="BD212" s="2" t="s">
        <v>74</v>
      </c>
      <c r="BE212" s="10" t="str">
        <f t="shared" si="6"/>
        <v>user03</v>
      </c>
    </row>
    <row r="213" spans="34:57" ht="15.75" customHeight="1">
      <c r="AH213" s="15">
        <v>28</v>
      </c>
      <c r="AI213" s="2">
        <v>20230306028</v>
      </c>
      <c r="AJ213" s="16">
        <v>4</v>
      </c>
      <c r="AK213" s="2">
        <v>1</v>
      </c>
      <c r="AL213" s="2">
        <f>VLOOKUP(AM213,상품리스트!A:E,5,0)*AK213</f>
        <v>9450</v>
      </c>
      <c r="AM213" s="2">
        <v>34</v>
      </c>
      <c r="AN213" s="2">
        <v>9</v>
      </c>
      <c r="AY213" s="2">
        <v>212</v>
      </c>
      <c r="AZ213" s="2">
        <v>1</v>
      </c>
      <c r="BA213" s="2">
        <v>9450</v>
      </c>
      <c r="BB213" s="2">
        <v>28</v>
      </c>
      <c r="BC213" s="2">
        <v>34</v>
      </c>
      <c r="BD213" s="2" t="s">
        <v>154</v>
      </c>
      <c r="BE213" s="10" t="str">
        <f t="shared" si="6"/>
        <v>user03</v>
      </c>
    </row>
    <row r="214" spans="34:57" ht="15.75" customHeight="1">
      <c r="AH214" s="15">
        <v>28</v>
      </c>
      <c r="AI214" s="2">
        <v>20230306028</v>
      </c>
      <c r="AJ214" s="16">
        <v>5</v>
      </c>
      <c r="AK214" s="2">
        <v>1</v>
      </c>
      <c r="AL214" s="2">
        <f>VLOOKUP(AM214,상품리스트!A:E,5,0)*AK214</f>
        <v>2700</v>
      </c>
      <c r="AM214" s="2">
        <v>7</v>
      </c>
      <c r="AN214" s="2">
        <v>9</v>
      </c>
      <c r="AY214" s="2">
        <v>213</v>
      </c>
      <c r="AZ214" s="2">
        <v>1</v>
      </c>
      <c r="BA214" s="2">
        <v>2700</v>
      </c>
      <c r="BB214" s="2">
        <v>28</v>
      </c>
      <c r="BC214" s="2">
        <v>7</v>
      </c>
      <c r="BD214" s="2" t="s">
        <v>46</v>
      </c>
      <c r="BE214" s="10" t="str">
        <f t="shared" si="6"/>
        <v>user03</v>
      </c>
    </row>
    <row r="215" spans="34:57" ht="15.75" customHeight="1">
      <c r="AH215" s="15">
        <v>29</v>
      </c>
      <c r="AI215" s="2">
        <v>20230306029</v>
      </c>
      <c r="AJ215" s="16">
        <v>1</v>
      </c>
      <c r="AK215" s="2">
        <v>1</v>
      </c>
      <c r="AL215" s="2">
        <f>VLOOKUP(AM215,상품리스트!A:E,5,0)*AK215</f>
        <v>7560</v>
      </c>
      <c r="AM215" s="2">
        <v>20</v>
      </c>
      <c r="AN215" s="2">
        <v>8</v>
      </c>
      <c r="AY215" s="2">
        <v>214</v>
      </c>
      <c r="AZ215" s="2">
        <v>1</v>
      </c>
      <c r="BA215" s="2">
        <v>7560</v>
      </c>
      <c r="BB215" s="2">
        <v>29</v>
      </c>
      <c r="BC215" s="2">
        <v>20</v>
      </c>
      <c r="BD215" s="2" t="s">
        <v>98</v>
      </c>
      <c r="BE215" s="10" t="str">
        <f t="shared" si="6"/>
        <v>user02</v>
      </c>
    </row>
    <row r="216" spans="34:57" ht="15.75" customHeight="1">
      <c r="AH216" s="15">
        <v>29</v>
      </c>
      <c r="AI216" s="2">
        <v>20230306029</v>
      </c>
      <c r="AJ216" s="16">
        <v>2</v>
      </c>
      <c r="AK216" s="2">
        <v>1</v>
      </c>
      <c r="AL216" s="2">
        <f>VLOOKUP(AM216,상품리스트!A:E,5,0)*AK216</f>
        <v>5670</v>
      </c>
      <c r="AM216" s="2">
        <v>52</v>
      </c>
      <c r="AN216" s="2">
        <v>8</v>
      </c>
      <c r="AY216" s="2">
        <v>215</v>
      </c>
      <c r="AZ216" s="2">
        <v>1</v>
      </c>
      <c r="BA216" s="2">
        <v>5670</v>
      </c>
      <c r="BB216" s="2">
        <v>29</v>
      </c>
      <c r="BC216" s="2">
        <v>52</v>
      </c>
      <c r="BD216" s="2" t="s">
        <v>222</v>
      </c>
      <c r="BE216" s="10" t="str">
        <f t="shared" si="6"/>
        <v>user02</v>
      </c>
    </row>
    <row r="217" spans="34:57" ht="15.75" customHeight="1">
      <c r="AH217" s="15">
        <v>29</v>
      </c>
      <c r="AI217" s="2">
        <v>20230306029</v>
      </c>
      <c r="AJ217" s="16">
        <v>3</v>
      </c>
      <c r="AK217" s="2">
        <v>1</v>
      </c>
      <c r="AL217" s="2">
        <f>VLOOKUP(AM217,상품리스트!A:E,5,0)*AK217</f>
        <v>3150</v>
      </c>
      <c r="AM217" s="2">
        <v>46</v>
      </c>
      <c r="AN217" s="2">
        <v>8</v>
      </c>
      <c r="AY217" s="2">
        <v>216</v>
      </c>
      <c r="AZ217" s="2">
        <v>1</v>
      </c>
      <c r="BA217" s="2">
        <v>3150</v>
      </c>
      <c r="BB217" s="2">
        <v>29</v>
      </c>
      <c r="BC217" s="2">
        <v>46</v>
      </c>
      <c r="BD217" s="2" t="s">
        <v>199</v>
      </c>
      <c r="BE217" s="10" t="str">
        <f t="shared" si="6"/>
        <v>user02</v>
      </c>
    </row>
    <row r="218" spans="34:57" ht="15.75" customHeight="1">
      <c r="AH218" s="15">
        <v>29</v>
      </c>
      <c r="AI218" s="2">
        <v>20230306029</v>
      </c>
      <c r="AJ218" s="16">
        <v>4</v>
      </c>
      <c r="AK218" s="2">
        <v>1</v>
      </c>
      <c r="AL218" s="2">
        <f>VLOOKUP(AM218,상품리스트!A:E,5,0)*AK218</f>
        <v>6300</v>
      </c>
      <c r="AM218" s="2">
        <v>26</v>
      </c>
      <c r="AN218" s="2">
        <v>8</v>
      </c>
      <c r="AY218" s="2">
        <v>217</v>
      </c>
      <c r="AZ218" s="2">
        <v>1</v>
      </c>
      <c r="BA218" s="2">
        <v>6300</v>
      </c>
      <c r="BB218" s="2">
        <v>29</v>
      </c>
      <c r="BC218" s="2">
        <v>26</v>
      </c>
      <c r="BD218" s="2" t="s">
        <v>122</v>
      </c>
      <c r="BE218" s="10" t="str">
        <f t="shared" si="6"/>
        <v>user02</v>
      </c>
    </row>
    <row r="219" spans="34:57" ht="15.75" customHeight="1">
      <c r="AH219" s="15">
        <v>29</v>
      </c>
      <c r="AI219" s="2">
        <v>20230306029</v>
      </c>
      <c r="AJ219" s="16">
        <v>5</v>
      </c>
      <c r="AK219" s="2">
        <v>1</v>
      </c>
      <c r="AL219" s="2">
        <f>VLOOKUP(AM219,상품리스트!A:E,5,0)*AK219</f>
        <v>16200</v>
      </c>
      <c r="AM219" s="2">
        <v>2</v>
      </c>
      <c r="AN219" s="2">
        <v>8</v>
      </c>
      <c r="AY219" s="2">
        <v>218</v>
      </c>
      <c r="AZ219" s="2">
        <v>1</v>
      </c>
      <c r="BA219" s="2">
        <v>16200</v>
      </c>
      <c r="BB219" s="2">
        <v>29</v>
      </c>
      <c r="BC219" s="2">
        <v>2</v>
      </c>
      <c r="BD219" s="2" t="s">
        <v>26</v>
      </c>
      <c r="BE219" s="10" t="str">
        <f t="shared" si="6"/>
        <v>user02</v>
      </c>
    </row>
    <row r="220" spans="34:57" ht="15.75" customHeight="1">
      <c r="AH220" s="15">
        <v>29</v>
      </c>
      <c r="AI220" s="2">
        <v>20230306029</v>
      </c>
      <c r="AJ220" s="16">
        <v>6</v>
      </c>
      <c r="AK220" s="2">
        <v>1</v>
      </c>
      <c r="AL220" s="2">
        <f>VLOOKUP(AM220,상품리스트!A:E,5,0)*AK220</f>
        <v>7020</v>
      </c>
      <c r="AM220" s="2">
        <v>47</v>
      </c>
      <c r="AN220" s="2">
        <v>8</v>
      </c>
      <c r="AY220" s="2">
        <v>219</v>
      </c>
      <c r="AZ220" s="2">
        <v>1</v>
      </c>
      <c r="BA220" s="2">
        <v>7020</v>
      </c>
      <c r="BB220" s="2">
        <v>29</v>
      </c>
      <c r="BC220" s="2">
        <v>47</v>
      </c>
      <c r="BD220" s="2" t="s">
        <v>203</v>
      </c>
      <c r="BE220" s="10" t="str">
        <f t="shared" si="6"/>
        <v>user02</v>
      </c>
    </row>
    <row r="221" spans="34:57" ht="15.75" customHeight="1">
      <c r="AH221" s="15">
        <v>29</v>
      </c>
      <c r="AI221" s="2">
        <v>20230306029</v>
      </c>
      <c r="AJ221" s="16">
        <v>7</v>
      </c>
      <c r="AK221" s="2">
        <v>1</v>
      </c>
      <c r="AL221" s="2">
        <f>VLOOKUP(AM221,상품리스트!A:E,5,0)*AK221</f>
        <v>3870</v>
      </c>
      <c r="AM221" s="2">
        <v>30</v>
      </c>
      <c r="AN221" s="2">
        <v>8</v>
      </c>
      <c r="AY221" s="2">
        <v>220</v>
      </c>
      <c r="AZ221" s="2">
        <v>1</v>
      </c>
      <c r="BA221" s="2">
        <v>3870</v>
      </c>
      <c r="BB221" s="2">
        <v>29</v>
      </c>
      <c r="BC221" s="2">
        <v>30</v>
      </c>
      <c r="BD221" s="2" t="s">
        <v>138</v>
      </c>
      <c r="BE221" s="10" t="str">
        <f t="shared" si="6"/>
        <v>user02</v>
      </c>
    </row>
    <row r="222" spans="34:57" ht="15.75" customHeight="1">
      <c r="AH222" s="15">
        <v>30</v>
      </c>
      <c r="AI222" s="2">
        <v>20230306030</v>
      </c>
      <c r="AJ222" s="16">
        <v>1</v>
      </c>
      <c r="AK222" s="2">
        <v>1</v>
      </c>
      <c r="AL222" s="2">
        <f>VLOOKUP(AM222,상품리스트!A:E,5,0)*AK222</f>
        <v>6750</v>
      </c>
      <c r="AM222" s="2">
        <v>6</v>
      </c>
      <c r="AN222" s="2">
        <v>4</v>
      </c>
      <c r="AY222" s="2">
        <v>221</v>
      </c>
      <c r="AZ222" s="2">
        <v>1</v>
      </c>
      <c r="BA222" s="2">
        <v>6750</v>
      </c>
      <c r="BB222" s="2">
        <v>30</v>
      </c>
      <c r="BC222" s="2">
        <v>6</v>
      </c>
      <c r="BD222" s="2" t="s">
        <v>43</v>
      </c>
      <c r="BE222" s="10" t="str">
        <f t="shared" si="6"/>
        <v>bbini1109</v>
      </c>
    </row>
    <row r="223" spans="34:57" ht="15.75" customHeight="1">
      <c r="AH223" s="15">
        <v>30</v>
      </c>
      <c r="AI223" s="2">
        <v>20230306030</v>
      </c>
      <c r="AJ223" s="16">
        <v>2</v>
      </c>
      <c r="AK223" s="2">
        <v>12</v>
      </c>
      <c r="AL223" s="2">
        <f>VLOOKUP(AM223,상품리스트!A:E,5,0)*AK223</f>
        <v>70200</v>
      </c>
      <c r="AM223" s="2">
        <v>9</v>
      </c>
      <c r="AN223" s="2">
        <v>4</v>
      </c>
      <c r="AY223" s="2">
        <v>222</v>
      </c>
      <c r="AZ223" s="2">
        <v>12</v>
      </c>
      <c r="BA223" s="2">
        <v>70200</v>
      </c>
      <c r="BB223" s="2">
        <v>30</v>
      </c>
      <c r="BC223" s="2">
        <v>9</v>
      </c>
      <c r="BD223" s="2" t="s">
        <v>54</v>
      </c>
      <c r="BE223" s="10" t="str">
        <f t="shared" si="6"/>
        <v>bbini1109</v>
      </c>
    </row>
    <row r="224" spans="34:57" ht="15.75" customHeight="1">
      <c r="AH224" s="15">
        <v>30</v>
      </c>
      <c r="AI224" s="2">
        <v>20230306030</v>
      </c>
      <c r="AJ224" s="16">
        <v>3</v>
      </c>
      <c r="AK224" s="2">
        <v>1</v>
      </c>
      <c r="AL224" s="2">
        <f>VLOOKUP(AM224,상품리스트!A:E,5,0)*AK224</f>
        <v>7740</v>
      </c>
      <c r="AM224" s="2">
        <v>40</v>
      </c>
      <c r="AN224" s="2">
        <v>4</v>
      </c>
      <c r="AY224" s="2">
        <v>223</v>
      </c>
      <c r="AZ224" s="2">
        <v>1</v>
      </c>
      <c r="BA224" s="2">
        <v>7740</v>
      </c>
      <c r="BB224" s="2">
        <v>30</v>
      </c>
      <c r="BC224" s="2">
        <v>40</v>
      </c>
      <c r="BD224" s="2" t="s">
        <v>177</v>
      </c>
      <c r="BE224" s="10" t="str">
        <f t="shared" si="6"/>
        <v>bbini1109</v>
      </c>
    </row>
    <row r="225" spans="34:57" ht="15.75" customHeight="1">
      <c r="AH225" s="15">
        <v>30</v>
      </c>
      <c r="AI225" s="2">
        <v>20230306030</v>
      </c>
      <c r="AJ225" s="16">
        <v>4</v>
      </c>
      <c r="AK225" s="2">
        <v>1</v>
      </c>
      <c r="AL225" s="2">
        <f>VLOOKUP(AM225,상품리스트!A:E,5,0)*AK225</f>
        <v>9900</v>
      </c>
      <c r="AM225" s="2">
        <v>13</v>
      </c>
      <c r="AN225" s="2">
        <v>4</v>
      </c>
      <c r="AY225" s="2">
        <v>224</v>
      </c>
      <c r="AZ225" s="2">
        <v>1</v>
      </c>
      <c r="BA225" s="2">
        <v>9900</v>
      </c>
      <c r="BB225" s="2">
        <v>30</v>
      </c>
      <c r="BC225" s="2">
        <v>13</v>
      </c>
      <c r="BD225" s="2" t="s">
        <v>70</v>
      </c>
      <c r="BE225" s="10" t="str">
        <f t="shared" si="6"/>
        <v>bbini1109</v>
      </c>
    </row>
    <row r="226" spans="34:57" ht="15.75" customHeight="1">
      <c r="AH226" s="15">
        <v>30</v>
      </c>
      <c r="AI226" s="2">
        <v>20230306030</v>
      </c>
      <c r="AJ226" s="16">
        <v>5</v>
      </c>
      <c r="AK226" s="2">
        <v>1</v>
      </c>
      <c r="AL226" s="2">
        <f>VLOOKUP(AM226,상품리스트!A:E,5,0)*AK226</f>
        <v>6480</v>
      </c>
      <c r="AM226" s="2">
        <v>43</v>
      </c>
      <c r="AN226" s="2">
        <v>4</v>
      </c>
      <c r="AY226" s="2">
        <v>225</v>
      </c>
      <c r="AZ226" s="2">
        <v>1</v>
      </c>
      <c r="BA226" s="2">
        <v>6480</v>
      </c>
      <c r="BB226" s="2">
        <v>30</v>
      </c>
      <c r="BC226" s="2">
        <v>43</v>
      </c>
      <c r="BD226" s="2" t="s">
        <v>188</v>
      </c>
      <c r="BE226" s="10" t="str">
        <f t="shared" si="6"/>
        <v>bbini1109</v>
      </c>
    </row>
    <row r="227" spans="34:57" ht="15.75" customHeight="1">
      <c r="AH227" s="15">
        <v>30</v>
      </c>
      <c r="AI227" s="2">
        <v>20230306030</v>
      </c>
      <c r="AJ227" s="16">
        <v>6</v>
      </c>
      <c r="AK227" s="2">
        <v>1</v>
      </c>
      <c r="AL227" s="2">
        <f>VLOOKUP(AM227,상품리스트!A:E,5,0)*AK227</f>
        <v>6030</v>
      </c>
      <c r="AM227" s="2">
        <v>38</v>
      </c>
      <c r="AN227" s="2">
        <v>4</v>
      </c>
      <c r="AY227" s="2">
        <v>226</v>
      </c>
      <c r="AZ227" s="2">
        <v>1</v>
      </c>
      <c r="BA227" s="2">
        <v>6030</v>
      </c>
      <c r="BB227" s="2">
        <v>30</v>
      </c>
      <c r="BC227" s="2">
        <v>38</v>
      </c>
      <c r="BD227" s="2" t="s">
        <v>170</v>
      </c>
      <c r="BE227" s="10" t="str">
        <f t="shared" si="6"/>
        <v>bbini1109</v>
      </c>
    </row>
    <row r="228" spans="34:57" ht="15.75" customHeight="1">
      <c r="AH228" s="15">
        <v>30</v>
      </c>
      <c r="AI228" s="2">
        <v>20230306030</v>
      </c>
      <c r="AJ228" s="16">
        <v>7</v>
      </c>
      <c r="AK228" s="2">
        <v>1</v>
      </c>
      <c r="AL228" s="2">
        <f>VLOOKUP(AM228,상품리스트!A:E,5,0)*AK228</f>
        <v>7200</v>
      </c>
      <c r="AM228" s="2">
        <v>35</v>
      </c>
      <c r="AN228" s="2">
        <v>4</v>
      </c>
      <c r="AY228" s="2">
        <v>227</v>
      </c>
      <c r="AZ228" s="2">
        <v>1</v>
      </c>
      <c r="BA228" s="2">
        <v>7200</v>
      </c>
      <c r="BB228" s="2">
        <v>30</v>
      </c>
      <c r="BC228" s="2">
        <v>35</v>
      </c>
      <c r="BD228" s="2" t="s">
        <v>158</v>
      </c>
      <c r="BE228" s="10" t="str">
        <f t="shared" si="6"/>
        <v>bbini1109</v>
      </c>
    </row>
    <row r="229" spans="34:57" ht="15.75" customHeight="1">
      <c r="AH229" s="15">
        <v>30</v>
      </c>
      <c r="AI229" s="2">
        <v>20230306030</v>
      </c>
      <c r="AJ229" s="16">
        <v>8</v>
      </c>
      <c r="AK229" s="2">
        <v>1</v>
      </c>
      <c r="AL229" s="2">
        <f>VLOOKUP(AM229,상품리스트!A:E,5,0)*AK229</f>
        <v>4050</v>
      </c>
      <c r="AM229" s="2">
        <v>8</v>
      </c>
      <c r="AN229" s="2">
        <v>4</v>
      </c>
      <c r="AY229" s="2">
        <v>228</v>
      </c>
      <c r="AZ229" s="2">
        <v>1</v>
      </c>
      <c r="BA229" s="2">
        <v>4050</v>
      </c>
      <c r="BB229" s="2">
        <v>30</v>
      </c>
      <c r="BC229" s="2">
        <v>8</v>
      </c>
      <c r="BD229" s="2" t="s">
        <v>50</v>
      </c>
      <c r="BE229" s="10" t="str">
        <f t="shared" si="6"/>
        <v>bbini1109</v>
      </c>
    </row>
    <row r="230" spans="34:57" ht="15.75" customHeight="1">
      <c r="AH230" s="15">
        <v>30</v>
      </c>
      <c r="AI230" s="2">
        <v>20230306030</v>
      </c>
      <c r="AJ230" s="16">
        <v>9</v>
      </c>
      <c r="AK230" s="2">
        <v>1</v>
      </c>
      <c r="AL230" s="2">
        <f>VLOOKUP(AM230,상품리스트!A:E,5,0)*AK230</f>
        <v>5670</v>
      </c>
      <c r="AM230" s="2">
        <v>19</v>
      </c>
      <c r="AN230" s="2">
        <v>4</v>
      </c>
      <c r="AY230" s="2">
        <v>229</v>
      </c>
      <c r="AZ230" s="2">
        <v>1</v>
      </c>
      <c r="BA230" s="2">
        <v>5670</v>
      </c>
      <c r="BB230" s="2">
        <v>30</v>
      </c>
      <c r="BC230" s="2">
        <v>19</v>
      </c>
      <c r="BD230" s="2" t="s">
        <v>94</v>
      </c>
      <c r="BE230" s="10" t="str">
        <f t="shared" si="6"/>
        <v>bbini1109</v>
      </c>
    </row>
    <row r="231" spans="34:57" ht="15.75" customHeight="1">
      <c r="AH231" s="15">
        <v>30</v>
      </c>
      <c r="AI231" s="2">
        <v>20230306030</v>
      </c>
      <c r="AJ231" s="16">
        <v>10</v>
      </c>
      <c r="AK231" s="2">
        <v>1</v>
      </c>
      <c r="AL231" s="2">
        <f>VLOOKUP(AM231,상품리스트!A:E,5,0)*AK231</f>
        <v>6750</v>
      </c>
      <c r="AM231" s="2">
        <v>45</v>
      </c>
      <c r="AN231" s="2">
        <v>4</v>
      </c>
      <c r="AY231" s="2">
        <v>230</v>
      </c>
      <c r="AZ231" s="2">
        <v>1</v>
      </c>
      <c r="BA231" s="2">
        <v>6750</v>
      </c>
      <c r="BB231" s="2">
        <v>30</v>
      </c>
      <c r="BC231" s="2">
        <v>45</v>
      </c>
      <c r="BD231" s="2" t="s">
        <v>195</v>
      </c>
      <c r="BE231" s="10" t="str">
        <f t="shared" si="6"/>
        <v>bbini1109</v>
      </c>
    </row>
    <row r="232" spans="34:57" ht="15.75" customHeight="1">
      <c r="AH232" s="15">
        <v>31</v>
      </c>
      <c r="AI232" s="2">
        <v>20230306031</v>
      </c>
      <c r="AJ232" s="16">
        <v>1</v>
      </c>
      <c r="AK232" s="2">
        <v>1</v>
      </c>
      <c r="AL232" s="2">
        <f>VLOOKUP(AM232,상품리스트!A:E,5,0)*AK232</f>
        <v>15120</v>
      </c>
      <c r="AM232" s="2">
        <v>41</v>
      </c>
      <c r="AN232" s="2">
        <v>10</v>
      </c>
      <c r="AY232" s="2">
        <v>231</v>
      </c>
      <c r="AZ232" s="2">
        <v>1</v>
      </c>
      <c r="BA232" s="2">
        <v>15120</v>
      </c>
      <c r="BB232" s="2">
        <v>31</v>
      </c>
      <c r="BC232" s="2">
        <v>41</v>
      </c>
      <c r="BD232" s="2" t="s">
        <v>181</v>
      </c>
      <c r="BE232" s="10" t="str">
        <f t="shared" si="6"/>
        <v>hyjyibu</v>
      </c>
    </row>
    <row r="233" spans="34:57" ht="15.75" customHeight="1">
      <c r="AH233" s="15">
        <v>31</v>
      </c>
      <c r="AI233" s="2">
        <v>20230306031</v>
      </c>
      <c r="AJ233" s="16">
        <v>2</v>
      </c>
      <c r="AK233" s="2">
        <v>1</v>
      </c>
      <c r="AL233" s="2">
        <f>VLOOKUP(AM233,상품리스트!A:E,5,0)*AK233</f>
        <v>6480</v>
      </c>
      <c r="AM233" s="2">
        <v>23</v>
      </c>
      <c r="AN233" s="2">
        <v>10</v>
      </c>
      <c r="AY233" s="2">
        <v>232</v>
      </c>
      <c r="AZ233" s="2">
        <v>1</v>
      </c>
      <c r="BA233" s="2">
        <v>6480</v>
      </c>
      <c r="BB233" s="2">
        <v>31</v>
      </c>
      <c r="BC233" s="2">
        <v>23</v>
      </c>
      <c r="BD233" s="2" t="s">
        <v>111</v>
      </c>
      <c r="BE233" s="10" t="str">
        <f t="shared" si="6"/>
        <v>hyjyibu</v>
      </c>
    </row>
    <row r="234" spans="34:57" ht="15.75" customHeight="1">
      <c r="AH234" s="15">
        <v>31</v>
      </c>
      <c r="AI234" s="2">
        <v>20230306031</v>
      </c>
      <c r="AJ234" s="16">
        <v>3</v>
      </c>
      <c r="AK234" s="2">
        <v>1</v>
      </c>
      <c r="AL234" s="2">
        <f>VLOOKUP(AM234,상품리스트!A:E,5,0)*AK234</f>
        <v>12600</v>
      </c>
      <c r="AM234" s="2">
        <v>51</v>
      </c>
      <c r="AN234" s="2">
        <v>10</v>
      </c>
      <c r="AY234" s="2">
        <v>233</v>
      </c>
      <c r="AZ234" s="2">
        <v>1</v>
      </c>
      <c r="BA234" s="2">
        <v>12600</v>
      </c>
      <c r="BB234" s="2">
        <v>31</v>
      </c>
      <c r="BC234" s="2">
        <v>51</v>
      </c>
      <c r="BD234" s="2" t="s">
        <v>219</v>
      </c>
      <c r="BE234" s="10" t="str">
        <f t="shared" si="6"/>
        <v>hyjyibu</v>
      </c>
    </row>
    <row r="235" spans="34:57" ht="15.75" customHeight="1">
      <c r="AH235" s="15">
        <v>31</v>
      </c>
      <c r="AI235" s="2">
        <v>20230306031</v>
      </c>
      <c r="AJ235" s="16">
        <v>4</v>
      </c>
      <c r="AK235" s="2">
        <v>1</v>
      </c>
      <c r="AL235" s="2">
        <f>VLOOKUP(AM235,상품리스트!A:E,5,0)*AK235</f>
        <v>4230</v>
      </c>
      <c r="AM235" s="2">
        <v>48</v>
      </c>
      <c r="AN235" s="2">
        <v>10</v>
      </c>
      <c r="AY235" s="2">
        <v>234</v>
      </c>
      <c r="AZ235" s="2">
        <v>1</v>
      </c>
      <c r="BA235" s="2">
        <v>4230</v>
      </c>
      <c r="BB235" s="2">
        <v>31</v>
      </c>
      <c r="BC235" s="2">
        <v>48</v>
      </c>
      <c r="BD235" s="2" t="s">
        <v>207</v>
      </c>
      <c r="BE235" s="10" t="str">
        <f t="shared" si="6"/>
        <v>hyjyibu</v>
      </c>
    </row>
    <row r="236" spans="34:57" ht="15.75" customHeight="1">
      <c r="AH236" s="15">
        <v>31</v>
      </c>
      <c r="AI236" s="2">
        <v>20230306031</v>
      </c>
      <c r="AJ236" s="16">
        <v>5</v>
      </c>
      <c r="AK236" s="2">
        <v>1</v>
      </c>
      <c r="AL236" s="2">
        <f>VLOOKUP(AM236,상품리스트!A:E,5,0)*AK236</f>
        <v>6030</v>
      </c>
      <c r="AM236" s="2">
        <v>27</v>
      </c>
      <c r="AN236" s="2">
        <v>10</v>
      </c>
      <c r="AY236" s="2">
        <v>235</v>
      </c>
      <c r="AZ236" s="2">
        <v>1</v>
      </c>
      <c r="BA236" s="2">
        <v>6030</v>
      </c>
      <c r="BB236" s="2">
        <v>31</v>
      </c>
      <c r="BC236" s="2">
        <v>27</v>
      </c>
      <c r="BD236" s="2" t="s">
        <v>126</v>
      </c>
      <c r="BE236" s="10" t="str">
        <f t="shared" si="6"/>
        <v>hyjyibu</v>
      </c>
    </row>
    <row r="237" spans="34:57" ht="15.75" customHeight="1">
      <c r="AH237" s="15">
        <v>31</v>
      </c>
      <c r="AI237" s="2">
        <v>20230306031</v>
      </c>
      <c r="AJ237" s="16">
        <v>6</v>
      </c>
      <c r="AK237" s="2">
        <v>1</v>
      </c>
      <c r="AL237" s="2">
        <f>VLOOKUP(AM237,상품리스트!A:E,5,0)*AK237</f>
        <v>2700</v>
      </c>
      <c r="AM237" s="2">
        <v>7</v>
      </c>
      <c r="AN237" s="2">
        <v>10</v>
      </c>
      <c r="AY237" s="2">
        <v>236</v>
      </c>
      <c r="AZ237" s="2">
        <v>1</v>
      </c>
      <c r="BA237" s="2">
        <v>2700</v>
      </c>
      <c r="BB237" s="2">
        <v>31</v>
      </c>
      <c r="BC237" s="2">
        <v>7</v>
      </c>
      <c r="BD237" s="2" t="s">
        <v>46</v>
      </c>
      <c r="BE237" s="10" t="str">
        <f t="shared" si="6"/>
        <v>hyjyibu</v>
      </c>
    </row>
    <row r="238" spans="34:57" ht="15.75" customHeight="1">
      <c r="AH238" s="15">
        <v>31</v>
      </c>
      <c r="AI238" s="2">
        <v>20230306031</v>
      </c>
      <c r="AJ238" s="16">
        <v>7</v>
      </c>
      <c r="AK238" s="2">
        <v>1</v>
      </c>
      <c r="AL238" s="2">
        <f>VLOOKUP(AM238,상품리스트!A:E,5,0)*AK238</f>
        <v>3870</v>
      </c>
      <c r="AM238" s="2">
        <v>30</v>
      </c>
      <c r="AN238" s="2">
        <v>10</v>
      </c>
      <c r="AY238" s="2">
        <v>237</v>
      </c>
      <c r="AZ238" s="2">
        <v>1</v>
      </c>
      <c r="BA238" s="2">
        <v>3870</v>
      </c>
      <c r="BB238" s="2">
        <v>31</v>
      </c>
      <c r="BC238" s="2">
        <v>30</v>
      </c>
      <c r="BD238" s="2" t="s">
        <v>138</v>
      </c>
      <c r="BE238" s="10" t="str">
        <f t="shared" si="6"/>
        <v>hyjyibu</v>
      </c>
    </row>
    <row r="239" spans="34:57" ht="15.75" customHeight="1">
      <c r="AH239" s="15">
        <v>31</v>
      </c>
      <c r="AI239" s="2">
        <v>20230306031</v>
      </c>
      <c r="AJ239" s="16">
        <v>8</v>
      </c>
      <c r="AK239" s="2">
        <v>3</v>
      </c>
      <c r="AL239" s="2">
        <f>VLOOKUP(AM239,상품리스트!A:E,5,0)*AK239</f>
        <v>9450</v>
      </c>
      <c r="AM239" s="2">
        <v>46</v>
      </c>
      <c r="AN239" s="2">
        <v>10</v>
      </c>
      <c r="AY239" s="2">
        <v>238</v>
      </c>
      <c r="AZ239" s="2">
        <v>3</v>
      </c>
      <c r="BA239" s="2">
        <v>9450</v>
      </c>
      <c r="BB239" s="2">
        <v>31</v>
      </c>
      <c r="BC239" s="2">
        <v>46</v>
      </c>
      <c r="BD239" s="2" t="s">
        <v>199</v>
      </c>
      <c r="BE239" s="10" t="str">
        <f t="shared" si="6"/>
        <v>hyjyibu</v>
      </c>
    </row>
    <row r="240" spans="34:57" ht="15.75" customHeight="1">
      <c r="AH240" s="15">
        <v>31</v>
      </c>
      <c r="AI240" s="2">
        <v>20230306031</v>
      </c>
      <c r="AJ240" s="16">
        <v>9</v>
      </c>
      <c r="AK240" s="2">
        <v>1</v>
      </c>
      <c r="AL240" s="2">
        <f>VLOOKUP(AM240,상품리스트!A:E,5,0)*AK240</f>
        <v>7020</v>
      </c>
      <c r="AM240" s="2">
        <v>47</v>
      </c>
      <c r="AN240" s="2">
        <v>10</v>
      </c>
      <c r="AY240" s="2">
        <v>239</v>
      </c>
      <c r="AZ240" s="2">
        <v>1</v>
      </c>
      <c r="BA240" s="2">
        <v>7020</v>
      </c>
      <c r="BB240" s="2">
        <v>31</v>
      </c>
      <c r="BC240" s="2">
        <v>47</v>
      </c>
      <c r="BD240" s="2" t="s">
        <v>203</v>
      </c>
      <c r="BE240" s="10" t="str">
        <f t="shared" si="6"/>
        <v>hyjyibu</v>
      </c>
    </row>
    <row r="241" spans="34:57" ht="15.75" customHeight="1">
      <c r="AH241" s="15">
        <v>31</v>
      </c>
      <c r="AI241" s="2">
        <v>20230306031</v>
      </c>
      <c r="AJ241" s="16">
        <v>10</v>
      </c>
      <c r="AK241" s="2">
        <v>1</v>
      </c>
      <c r="AL241" s="2">
        <f>VLOOKUP(AM241,상품리스트!A:E,5,0)*AK241</f>
        <v>6030</v>
      </c>
      <c r="AM241" s="2">
        <v>50</v>
      </c>
      <c r="AN241" s="2">
        <v>10</v>
      </c>
      <c r="AY241" s="2">
        <v>240</v>
      </c>
      <c r="AZ241" s="2">
        <v>1</v>
      </c>
      <c r="BA241" s="2">
        <v>6030</v>
      </c>
      <c r="BB241" s="2">
        <v>31</v>
      </c>
      <c r="BC241" s="2">
        <v>50</v>
      </c>
      <c r="BD241" s="2" t="s">
        <v>215</v>
      </c>
      <c r="BE241" s="10" t="str">
        <f t="shared" si="6"/>
        <v>hyjyibu</v>
      </c>
    </row>
    <row r="242" spans="34:57" ht="15.75" customHeight="1">
      <c r="AH242" s="15">
        <v>31</v>
      </c>
      <c r="AI242" s="2">
        <v>20230306031</v>
      </c>
      <c r="AJ242" s="16">
        <v>11</v>
      </c>
      <c r="AK242" s="2">
        <v>1</v>
      </c>
      <c r="AL242" s="2">
        <f>VLOOKUP(AM242,상품리스트!A:E,5,0)*AK242</f>
        <v>6750</v>
      </c>
      <c r="AM242" s="2">
        <v>17</v>
      </c>
      <c r="AN242" s="2">
        <v>10</v>
      </c>
      <c r="AY242" s="2">
        <v>241</v>
      </c>
      <c r="AZ242" s="2">
        <v>1</v>
      </c>
      <c r="BA242" s="2">
        <v>6750</v>
      </c>
      <c r="BB242" s="2">
        <v>31</v>
      </c>
      <c r="BC242" s="2">
        <v>17</v>
      </c>
      <c r="BD242" s="2" t="s">
        <v>86</v>
      </c>
      <c r="BE242" s="10" t="str">
        <f t="shared" si="6"/>
        <v>hyjyibu</v>
      </c>
    </row>
    <row r="243" spans="34:57" ht="15.75" customHeight="1">
      <c r="AH243" s="15">
        <v>31</v>
      </c>
      <c r="AI243" s="2">
        <v>20230306031</v>
      </c>
      <c r="AJ243" s="16">
        <v>12</v>
      </c>
      <c r="AK243" s="2">
        <v>1</v>
      </c>
      <c r="AL243" s="2">
        <f>VLOOKUP(AM243,상품리스트!A:E,5,0)*AK243</f>
        <v>6480</v>
      </c>
      <c r="AM243" s="2">
        <v>43</v>
      </c>
      <c r="AN243" s="2">
        <v>10</v>
      </c>
      <c r="AY243" s="2">
        <v>242</v>
      </c>
      <c r="AZ243" s="2">
        <v>1</v>
      </c>
      <c r="BA243" s="2">
        <v>6480</v>
      </c>
      <c r="BB243" s="2">
        <v>31</v>
      </c>
      <c r="BC243" s="2">
        <v>43</v>
      </c>
      <c r="BD243" s="2" t="s">
        <v>188</v>
      </c>
      <c r="BE243" s="10" t="str">
        <f t="shared" si="6"/>
        <v>hyjyibu</v>
      </c>
    </row>
    <row r="244" spans="34:57" ht="15.75" customHeight="1">
      <c r="AH244" s="15">
        <v>31</v>
      </c>
      <c r="AI244" s="2">
        <v>20230306031</v>
      </c>
      <c r="AJ244" s="16">
        <v>13</v>
      </c>
      <c r="AK244" s="2">
        <v>1</v>
      </c>
      <c r="AL244" s="2">
        <f>VLOOKUP(AM244,상품리스트!A:E,5,0)*AK244</f>
        <v>32400</v>
      </c>
      <c r="AM244" s="2">
        <v>37</v>
      </c>
      <c r="AN244" s="2">
        <v>10</v>
      </c>
      <c r="AY244" s="2">
        <v>243</v>
      </c>
      <c r="AZ244" s="2">
        <v>1</v>
      </c>
      <c r="BA244" s="2">
        <v>32400</v>
      </c>
      <c r="BB244" s="2">
        <v>31</v>
      </c>
      <c r="BC244" s="2">
        <v>37</v>
      </c>
      <c r="BD244" s="2" t="s">
        <v>166</v>
      </c>
      <c r="BE244" s="10" t="str">
        <f t="shared" si="6"/>
        <v>hyjyibu</v>
      </c>
    </row>
    <row r="245" spans="34:57" ht="15.75" customHeight="1">
      <c r="AH245" s="15">
        <v>31</v>
      </c>
      <c r="AI245" s="2">
        <v>20230306031</v>
      </c>
      <c r="AJ245" s="16">
        <v>14</v>
      </c>
      <c r="AK245" s="2">
        <v>1</v>
      </c>
      <c r="AL245" s="2">
        <f>VLOOKUP(AM245,상품리스트!A:E,5,0)*AK245</f>
        <v>9450</v>
      </c>
      <c r="AM245" s="2">
        <v>34</v>
      </c>
      <c r="AN245" s="2">
        <v>10</v>
      </c>
      <c r="AY245" s="2">
        <v>244</v>
      </c>
      <c r="AZ245" s="2">
        <v>1</v>
      </c>
      <c r="BA245" s="2">
        <v>9450</v>
      </c>
      <c r="BB245" s="2">
        <v>31</v>
      </c>
      <c r="BC245" s="2">
        <v>34</v>
      </c>
      <c r="BD245" s="2" t="s">
        <v>154</v>
      </c>
      <c r="BE245" s="10" t="str">
        <f t="shared" si="6"/>
        <v>hyjyibu</v>
      </c>
    </row>
    <row r="246" spans="34:57" ht="15.75" customHeight="1">
      <c r="AH246" s="15">
        <v>32</v>
      </c>
      <c r="AI246" s="2">
        <v>20230306032</v>
      </c>
      <c r="AJ246" s="16">
        <v>1</v>
      </c>
      <c r="AK246" s="2">
        <v>1</v>
      </c>
      <c r="AL246" s="2">
        <f>VLOOKUP(AM246,상품리스트!A:E,5,0)*AK246</f>
        <v>5670</v>
      </c>
      <c r="AM246" s="2">
        <v>19</v>
      </c>
      <c r="AN246" s="2">
        <v>6</v>
      </c>
      <c r="AY246" s="2">
        <v>245</v>
      </c>
      <c r="AZ246" s="2">
        <v>1</v>
      </c>
      <c r="BA246" s="2">
        <v>5670</v>
      </c>
      <c r="BB246" s="2">
        <v>32</v>
      </c>
      <c r="BC246" s="2">
        <v>19</v>
      </c>
      <c r="BD246" s="2" t="s">
        <v>94</v>
      </c>
      <c r="BE246" s="10" t="str">
        <f t="shared" si="6"/>
        <v>user01</v>
      </c>
    </row>
    <row r="247" spans="34:57" ht="15.75" customHeight="1">
      <c r="AH247" s="15">
        <v>32</v>
      </c>
      <c r="AI247" s="2">
        <v>20230306032</v>
      </c>
      <c r="AJ247" s="16">
        <v>2</v>
      </c>
      <c r="AK247" s="2">
        <v>1</v>
      </c>
      <c r="AL247" s="2">
        <f>VLOOKUP(AM247,상품리스트!A:E,5,0)*AK247</f>
        <v>9450</v>
      </c>
      <c r="AM247" s="2">
        <v>34</v>
      </c>
      <c r="AN247" s="2">
        <v>6</v>
      </c>
      <c r="AY247" s="2">
        <v>246</v>
      </c>
      <c r="AZ247" s="2">
        <v>1</v>
      </c>
      <c r="BA247" s="2">
        <v>9450</v>
      </c>
      <c r="BB247" s="2">
        <v>32</v>
      </c>
      <c r="BC247" s="2">
        <v>34</v>
      </c>
      <c r="BD247" s="2" t="s">
        <v>154</v>
      </c>
      <c r="BE247" s="10" t="str">
        <f t="shared" si="6"/>
        <v>user01</v>
      </c>
    </row>
    <row r="248" spans="34:57" ht="15.75" customHeight="1">
      <c r="AH248" s="15">
        <v>32</v>
      </c>
      <c r="AI248" s="2">
        <v>20230306032</v>
      </c>
      <c r="AJ248" s="16">
        <v>3</v>
      </c>
      <c r="AK248" s="2">
        <v>1</v>
      </c>
      <c r="AL248" s="2">
        <f>VLOOKUP(AM248,상품리스트!A:E,5,0)*AK248</f>
        <v>6030</v>
      </c>
      <c r="AM248" s="2">
        <v>38</v>
      </c>
      <c r="AN248" s="2">
        <v>6</v>
      </c>
      <c r="AY248" s="2">
        <v>247</v>
      </c>
      <c r="AZ248" s="2">
        <v>1</v>
      </c>
      <c r="BA248" s="2">
        <v>6030</v>
      </c>
      <c r="BB248" s="2">
        <v>32</v>
      </c>
      <c r="BC248" s="2">
        <v>38</v>
      </c>
      <c r="BD248" s="2" t="s">
        <v>170</v>
      </c>
      <c r="BE248" s="10" t="str">
        <f t="shared" si="6"/>
        <v>user01</v>
      </c>
    </row>
    <row r="249" spans="34:57" ht="15.75" customHeight="1">
      <c r="AH249" s="15">
        <v>32</v>
      </c>
      <c r="AI249" s="2">
        <v>20230306032</v>
      </c>
      <c r="AJ249" s="16">
        <v>4</v>
      </c>
      <c r="AK249" s="2">
        <v>1</v>
      </c>
      <c r="AL249" s="2">
        <f>VLOOKUP(AM249,상품리스트!A:E,5,0)*AK249</f>
        <v>6750</v>
      </c>
      <c r="AM249" s="2">
        <v>45</v>
      </c>
      <c r="AN249" s="2">
        <v>6</v>
      </c>
      <c r="AY249" s="2">
        <v>248</v>
      </c>
      <c r="AZ249" s="2">
        <v>1</v>
      </c>
      <c r="BA249" s="2">
        <v>6750</v>
      </c>
      <c r="BB249" s="2">
        <v>32</v>
      </c>
      <c r="BC249" s="2">
        <v>45</v>
      </c>
      <c r="BD249" s="2" t="s">
        <v>195</v>
      </c>
      <c r="BE249" s="10" t="str">
        <f t="shared" si="6"/>
        <v>user01</v>
      </c>
    </row>
    <row r="250" spans="34:57" ht="15.75" customHeight="1">
      <c r="AH250" s="15">
        <v>32</v>
      </c>
      <c r="AI250" s="2">
        <v>20230306032</v>
      </c>
      <c r="AJ250" s="16">
        <v>5</v>
      </c>
      <c r="AK250" s="2">
        <v>1</v>
      </c>
      <c r="AL250" s="2">
        <f>VLOOKUP(AM250,상품리스트!A:E,5,0)*AK250</f>
        <v>4050</v>
      </c>
      <c r="AM250" s="2">
        <v>15</v>
      </c>
      <c r="AN250" s="2">
        <v>6</v>
      </c>
      <c r="AY250" s="2">
        <v>249</v>
      </c>
      <c r="AZ250" s="2">
        <v>1</v>
      </c>
      <c r="BA250" s="2">
        <v>4050</v>
      </c>
      <c r="BB250" s="2">
        <v>32</v>
      </c>
      <c r="BC250" s="2">
        <v>15</v>
      </c>
      <c r="BD250" s="2" t="s">
        <v>78</v>
      </c>
      <c r="BE250" s="10" t="str">
        <f t="shared" si="6"/>
        <v>user01</v>
      </c>
    </row>
    <row r="251" spans="34:57" ht="15.75" customHeight="1">
      <c r="AH251" s="15">
        <v>32</v>
      </c>
      <c r="AI251" s="2">
        <v>20230306032</v>
      </c>
      <c r="AJ251" s="16">
        <v>6</v>
      </c>
      <c r="AK251" s="2">
        <v>1</v>
      </c>
      <c r="AL251" s="2">
        <f>VLOOKUP(AM251,상품리스트!A:E,5,0)*AK251</f>
        <v>5850</v>
      </c>
      <c r="AM251" s="2">
        <v>9</v>
      </c>
      <c r="AN251" s="2">
        <v>6</v>
      </c>
      <c r="AY251" s="2">
        <v>250</v>
      </c>
      <c r="AZ251" s="2">
        <v>1</v>
      </c>
      <c r="BA251" s="2">
        <v>5850</v>
      </c>
      <c r="BB251" s="2">
        <v>32</v>
      </c>
      <c r="BC251" s="2">
        <v>9</v>
      </c>
      <c r="BD251" s="2" t="s">
        <v>54</v>
      </c>
      <c r="BE251" s="10" t="str">
        <f t="shared" si="6"/>
        <v>user01</v>
      </c>
    </row>
    <row r="252" spans="34:57" ht="15.75" customHeight="1">
      <c r="AH252" s="15">
        <v>32</v>
      </c>
      <c r="AI252" s="2">
        <v>20230306032</v>
      </c>
      <c r="AJ252" s="16">
        <v>7</v>
      </c>
      <c r="AK252" s="2">
        <v>1</v>
      </c>
      <c r="AL252" s="2">
        <f>VLOOKUP(AM252,상품리스트!A:E,5,0)*AK252</f>
        <v>7020</v>
      </c>
      <c r="AM252" s="2">
        <v>47</v>
      </c>
      <c r="AN252" s="2">
        <v>6</v>
      </c>
      <c r="AY252" s="2">
        <v>251</v>
      </c>
      <c r="AZ252" s="2">
        <v>1</v>
      </c>
      <c r="BA252" s="2">
        <v>7020</v>
      </c>
      <c r="BB252" s="2">
        <v>32</v>
      </c>
      <c r="BC252" s="2">
        <v>47</v>
      </c>
      <c r="BD252" s="2" t="s">
        <v>203</v>
      </c>
      <c r="BE252" s="10" t="str">
        <f t="shared" si="6"/>
        <v>user01</v>
      </c>
    </row>
    <row r="253" spans="34:57" ht="15.75" customHeight="1">
      <c r="AH253" s="15">
        <v>33</v>
      </c>
      <c r="AI253" s="2">
        <v>20230306033</v>
      </c>
      <c r="AJ253" s="16">
        <v>1</v>
      </c>
      <c r="AK253" s="2">
        <v>1</v>
      </c>
      <c r="AL253" s="2">
        <f>VLOOKUP(AM253,상품리스트!A:E,5,0)*AK253</f>
        <v>7740</v>
      </c>
      <c r="AM253" s="2">
        <v>40</v>
      </c>
      <c r="AN253" s="2">
        <v>10</v>
      </c>
      <c r="AY253" s="2">
        <v>252</v>
      </c>
      <c r="AZ253" s="2">
        <v>1</v>
      </c>
      <c r="BA253" s="2">
        <v>7740</v>
      </c>
      <c r="BB253" s="2">
        <v>33</v>
      </c>
      <c r="BC253" s="2">
        <v>40</v>
      </c>
      <c r="BD253" s="2" t="s">
        <v>177</v>
      </c>
      <c r="BE253" s="10" t="str">
        <f t="shared" si="6"/>
        <v>hyjyibu</v>
      </c>
    </row>
    <row r="254" spans="34:57" ht="15.75" customHeight="1">
      <c r="AH254" s="15">
        <v>33</v>
      </c>
      <c r="AI254" s="2">
        <v>20230306033</v>
      </c>
      <c r="AJ254" s="16">
        <v>2</v>
      </c>
      <c r="AK254" s="2">
        <v>1</v>
      </c>
      <c r="AL254" s="2">
        <f>VLOOKUP(AM254,상품리스트!A:E,5,0)*AK254</f>
        <v>12600</v>
      </c>
      <c r="AM254" s="2">
        <v>51</v>
      </c>
      <c r="AN254" s="2">
        <v>10</v>
      </c>
      <c r="AY254" s="2">
        <v>253</v>
      </c>
      <c r="AZ254" s="2">
        <v>1</v>
      </c>
      <c r="BA254" s="2">
        <v>12600</v>
      </c>
      <c r="BB254" s="2">
        <v>33</v>
      </c>
      <c r="BC254" s="2">
        <v>51</v>
      </c>
      <c r="BD254" s="2" t="s">
        <v>219</v>
      </c>
      <c r="BE254" s="10" t="str">
        <f t="shared" si="6"/>
        <v>hyjyibu</v>
      </c>
    </row>
    <row r="255" spans="34:57" ht="15.75" customHeight="1">
      <c r="AH255" s="15">
        <v>33</v>
      </c>
      <c r="AI255" s="2">
        <v>20230306033</v>
      </c>
      <c r="AJ255" s="16">
        <v>3</v>
      </c>
      <c r="AK255" s="2">
        <v>1</v>
      </c>
      <c r="AL255" s="2">
        <f>VLOOKUP(AM255,상품리스트!A:E,5,0)*AK255</f>
        <v>7200</v>
      </c>
      <c r="AM255" s="2">
        <v>4</v>
      </c>
      <c r="AN255" s="2">
        <v>10</v>
      </c>
      <c r="AY255" s="2">
        <v>254</v>
      </c>
      <c r="AZ255" s="2">
        <v>1</v>
      </c>
      <c r="BA255" s="2">
        <v>7200</v>
      </c>
      <c r="BB255" s="2">
        <v>33</v>
      </c>
      <c r="BC255" s="2">
        <v>4</v>
      </c>
      <c r="BD255" s="2" t="s">
        <v>35</v>
      </c>
      <c r="BE255" s="10" t="str">
        <f t="shared" si="6"/>
        <v>hyjyibu</v>
      </c>
    </row>
    <row r="256" spans="34:57" ht="15.75" customHeight="1">
      <c r="AH256" s="15">
        <v>33</v>
      </c>
      <c r="AI256" s="2">
        <v>20230306033</v>
      </c>
      <c r="AJ256" s="16">
        <v>4</v>
      </c>
      <c r="AK256" s="2">
        <v>1</v>
      </c>
      <c r="AL256" s="2">
        <f>VLOOKUP(AM256,상품리스트!A:E,5,0)*AK256</f>
        <v>16200</v>
      </c>
      <c r="AM256" s="2">
        <v>2</v>
      </c>
      <c r="AN256" s="2">
        <v>10</v>
      </c>
      <c r="AY256" s="2">
        <v>255</v>
      </c>
      <c r="AZ256" s="2">
        <v>1</v>
      </c>
      <c r="BA256" s="2">
        <v>16200</v>
      </c>
      <c r="BB256" s="2">
        <v>33</v>
      </c>
      <c r="BC256" s="2">
        <v>2</v>
      </c>
      <c r="BD256" s="2" t="s">
        <v>26</v>
      </c>
      <c r="BE256" s="10" t="str">
        <f t="shared" si="6"/>
        <v>hyjyibu</v>
      </c>
    </row>
    <row r="257" spans="34:57" ht="15.75" customHeight="1">
      <c r="AH257" s="15">
        <v>33</v>
      </c>
      <c r="AI257" s="2">
        <v>20230306033</v>
      </c>
      <c r="AJ257" s="16">
        <v>5</v>
      </c>
      <c r="AK257" s="2">
        <v>1</v>
      </c>
      <c r="AL257" s="2">
        <f>VLOOKUP(AM257,상품리스트!A:E,5,0)*AK257</f>
        <v>7560</v>
      </c>
      <c r="AM257" s="2">
        <v>22</v>
      </c>
      <c r="AN257" s="2">
        <v>10</v>
      </c>
      <c r="AY257" s="2">
        <v>256</v>
      </c>
      <c r="AZ257" s="2">
        <v>1</v>
      </c>
      <c r="BA257" s="2">
        <v>7560</v>
      </c>
      <c r="BB257" s="2">
        <v>33</v>
      </c>
      <c r="BC257" s="2">
        <v>22</v>
      </c>
      <c r="BD257" s="2" t="s">
        <v>107</v>
      </c>
      <c r="BE257" s="10" t="str">
        <f t="shared" si="6"/>
        <v>hyjyibu</v>
      </c>
    </row>
    <row r="258" spans="34:57" ht="15.75" customHeight="1">
      <c r="AH258" s="15">
        <v>33</v>
      </c>
      <c r="AI258" s="2">
        <v>20230306033</v>
      </c>
      <c r="AJ258" s="16">
        <v>6</v>
      </c>
      <c r="AK258" s="2">
        <v>1</v>
      </c>
      <c r="AL258" s="2">
        <f>VLOOKUP(AM258,상품리스트!A:E,5,0)*AK258</f>
        <v>8550</v>
      </c>
      <c r="AM258" s="2">
        <v>24</v>
      </c>
      <c r="AN258" s="2">
        <v>10</v>
      </c>
      <c r="AY258" s="2">
        <v>257</v>
      </c>
      <c r="AZ258" s="2">
        <v>1</v>
      </c>
      <c r="BA258" s="2">
        <v>8550</v>
      </c>
      <c r="BB258" s="2">
        <v>33</v>
      </c>
      <c r="BC258" s="2">
        <v>24</v>
      </c>
      <c r="BD258" s="2" t="s">
        <v>114</v>
      </c>
      <c r="BE258" s="10" t="str">
        <f t="shared" si="6"/>
        <v>hyjyibu</v>
      </c>
    </row>
    <row r="259" spans="34:57" ht="15.75" customHeight="1">
      <c r="AH259" s="15">
        <v>34</v>
      </c>
      <c r="AI259" s="2">
        <v>20230306034</v>
      </c>
      <c r="AJ259" s="16">
        <v>1</v>
      </c>
      <c r="AK259" s="2">
        <v>1</v>
      </c>
      <c r="AL259" s="2">
        <f>VLOOKUP(AM259,상품리스트!A:E,5,0)*AK259</f>
        <v>6480</v>
      </c>
      <c r="AM259" s="2">
        <v>23</v>
      </c>
      <c r="AN259" s="2">
        <v>5</v>
      </c>
      <c r="AY259" s="2">
        <v>258</v>
      </c>
      <c r="AZ259" s="2">
        <v>1</v>
      </c>
      <c r="BA259" s="2">
        <v>6480</v>
      </c>
      <c r="BB259" s="2">
        <v>34</v>
      </c>
      <c r="BC259" s="2">
        <v>23</v>
      </c>
      <c r="BD259" s="2" t="s">
        <v>111</v>
      </c>
      <c r="BE259" s="10" t="str">
        <f t="shared" ref="BE259:BE322" si="7">VLOOKUP(BB259,AP:AV,7,0)</f>
        <v>bbini1109</v>
      </c>
    </row>
    <row r="260" spans="34:57" ht="15.75" customHeight="1">
      <c r="AH260" s="15">
        <v>34</v>
      </c>
      <c r="AI260" s="2">
        <v>20230306034</v>
      </c>
      <c r="AJ260" s="16">
        <v>2</v>
      </c>
      <c r="AK260" s="2">
        <v>1</v>
      </c>
      <c r="AL260" s="2">
        <f>VLOOKUP(AM260,상품리스트!A:E,5,0)*AK260</f>
        <v>6030</v>
      </c>
      <c r="AM260" s="2">
        <v>38</v>
      </c>
      <c r="AN260" s="2">
        <v>5</v>
      </c>
      <c r="AY260" s="2">
        <v>259</v>
      </c>
      <c r="AZ260" s="2">
        <v>1</v>
      </c>
      <c r="BA260" s="2">
        <v>6030</v>
      </c>
      <c r="BB260" s="2">
        <v>34</v>
      </c>
      <c r="BC260" s="2">
        <v>38</v>
      </c>
      <c r="BD260" s="2" t="s">
        <v>170</v>
      </c>
      <c r="BE260" s="10" t="str">
        <f t="shared" si="7"/>
        <v>bbini1109</v>
      </c>
    </row>
    <row r="261" spans="34:57" ht="15.75" customHeight="1">
      <c r="AH261" s="15">
        <v>34</v>
      </c>
      <c r="AI261" s="2">
        <v>20230306034</v>
      </c>
      <c r="AJ261" s="16">
        <v>3</v>
      </c>
      <c r="AK261" s="2">
        <v>7</v>
      </c>
      <c r="AL261" s="2">
        <f>VLOOKUP(AM261,상품리스트!A:E,5,0)*AK261</f>
        <v>28350</v>
      </c>
      <c r="AM261" s="2">
        <v>15</v>
      </c>
      <c r="AN261" s="2">
        <v>5</v>
      </c>
      <c r="AY261" s="2">
        <v>260</v>
      </c>
      <c r="AZ261" s="2">
        <v>7</v>
      </c>
      <c r="BA261" s="2">
        <v>28350</v>
      </c>
      <c r="BB261" s="2">
        <v>34</v>
      </c>
      <c r="BC261" s="2">
        <v>15</v>
      </c>
      <c r="BD261" s="2" t="s">
        <v>78</v>
      </c>
      <c r="BE261" s="10" t="str">
        <f t="shared" si="7"/>
        <v>bbini1109</v>
      </c>
    </row>
    <row r="262" spans="34:57" ht="15.75" customHeight="1">
      <c r="AH262" s="15">
        <v>34</v>
      </c>
      <c r="AI262" s="2">
        <v>20230306034</v>
      </c>
      <c r="AJ262" s="16">
        <v>4</v>
      </c>
      <c r="AK262" s="2">
        <v>1</v>
      </c>
      <c r="AL262" s="2">
        <f>VLOOKUP(AM262,상품리스트!A:E,5,0)*AK262</f>
        <v>3420</v>
      </c>
      <c r="AM262" s="2">
        <v>49</v>
      </c>
      <c r="AN262" s="2">
        <v>5</v>
      </c>
      <c r="AY262" s="2">
        <v>261</v>
      </c>
      <c r="AZ262" s="2">
        <v>1</v>
      </c>
      <c r="BA262" s="2">
        <v>3420</v>
      </c>
      <c r="BB262" s="2">
        <v>34</v>
      </c>
      <c r="BC262" s="2">
        <v>49</v>
      </c>
      <c r="BD262" s="2" t="s">
        <v>211</v>
      </c>
      <c r="BE262" s="10" t="str">
        <f t="shared" si="7"/>
        <v>bbini1109</v>
      </c>
    </row>
    <row r="263" spans="34:57" ht="15.75" customHeight="1">
      <c r="AH263" s="15">
        <v>34</v>
      </c>
      <c r="AI263" s="2">
        <v>20230306034</v>
      </c>
      <c r="AJ263" s="16">
        <v>5</v>
      </c>
      <c r="AK263" s="2">
        <v>1</v>
      </c>
      <c r="AL263" s="2">
        <f>VLOOKUP(AM263,상품리스트!A:E,5,0)*AK263</f>
        <v>7560</v>
      </c>
      <c r="AM263" s="2">
        <v>25</v>
      </c>
      <c r="AN263" s="2">
        <v>5</v>
      </c>
      <c r="AY263" s="2">
        <v>262</v>
      </c>
      <c r="AZ263" s="2">
        <v>1</v>
      </c>
      <c r="BA263" s="2">
        <v>7560</v>
      </c>
      <c r="BB263" s="2">
        <v>34</v>
      </c>
      <c r="BC263" s="2">
        <v>25</v>
      </c>
      <c r="BD263" s="2" t="s">
        <v>118</v>
      </c>
      <c r="BE263" s="10" t="str">
        <f t="shared" si="7"/>
        <v>bbini1109</v>
      </c>
    </row>
    <row r="264" spans="34:57" ht="15.75" customHeight="1">
      <c r="AH264" s="15">
        <v>34</v>
      </c>
      <c r="AI264" s="2">
        <v>20230306034</v>
      </c>
      <c r="AJ264" s="16">
        <v>6</v>
      </c>
      <c r="AK264" s="2">
        <v>1</v>
      </c>
      <c r="AL264" s="2">
        <f>VLOOKUP(AM264,상품리스트!A:E,5,0)*AK264</f>
        <v>7020</v>
      </c>
      <c r="AM264" s="2">
        <v>21</v>
      </c>
      <c r="AN264" s="2">
        <v>5</v>
      </c>
      <c r="AY264" s="2">
        <v>263</v>
      </c>
      <c r="AZ264" s="2">
        <v>1</v>
      </c>
      <c r="BA264" s="2">
        <v>7020</v>
      </c>
      <c r="BB264" s="2">
        <v>34</v>
      </c>
      <c r="BC264" s="2">
        <v>21</v>
      </c>
      <c r="BD264" s="2" t="s">
        <v>103</v>
      </c>
      <c r="BE264" s="10" t="str">
        <f t="shared" si="7"/>
        <v>bbini1109</v>
      </c>
    </row>
    <row r="265" spans="34:57" ht="15.75" customHeight="1">
      <c r="AH265" s="15">
        <v>34</v>
      </c>
      <c r="AI265" s="2">
        <v>20230306034</v>
      </c>
      <c r="AJ265" s="16">
        <v>7</v>
      </c>
      <c r="AK265" s="2">
        <v>1</v>
      </c>
      <c r="AL265" s="2">
        <f>VLOOKUP(AM265,상품리스트!A:E,5,0)*AK265</f>
        <v>16200</v>
      </c>
      <c r="AM265" s="2">
        <v>2</v>
      </c>
      <c r="AN265" s="2">
        <v>5</v>
      </c>
      <c r="AY265" s="2">
        <v>264</v>
      </c>
      <c r="AZ265" s="2">
        <v>1</v>
      </c>
      <c r="BA265" s="2">
        <v>16200</v>
      </c>
      <c r="BB265" s="2">
        <v>34</v>
      </c>
      <c r="BC265" s="2">
        <v>2</v>
      </c>
      <c r="BD265" s="2" t="s">
        <v>26</v>
      </c>
      <c r="BE265" s="10" t="str">
        <f t="shared" si="7"/>
        <v>bbini1109</v>
      </c>
    </row>
    <row r="266" spans="34:57" ht="15.75" customHeight="1">
      <c r="AH266" s="15">
        <v>34</v>
      </c>
      <c r="AI266" s="2">
        <v>20230306034</v>
      </c>
      <c r="AJ266" s="16">
        <v>8</v>
      </c>
      <c r="AK266" s="2">
        <v>1</v>
      </c>
      <c r="AL266" s="2">
        <f>VLOOKUP(AM266,상품리스트!A:E,5,0)*AK266</f>
        <v>6750</v>
      </c>
      <c r="AM266" s="2">
        <v>45</v>
      </c>
      <c r="AN266" s="2">
        <v>5</v>
      </c>
      <c r="AY266" s="2">
        <v>265</v>
      </c>
      <c r="AZ266" s="2">
        <v>1</v>
      </c>
      <c r="BA266" s="2">
        <v>6750</v>
      </c>
      <c r="BB266" s="2">
        <v>34</v>
      </c>
      <c r="BC266" s="2">
        <v>45</v>
      </c>
      <c r="BD266" s="2" t="s">
        <v>195</v>
      </c>
      <c r="BE266" s="10" t="str">
        <f t="shared" si="7"/>
        <v>bbini1109</v>
      </c>
    </row>
    <row r="267" spans="34:57" ht="15.75" customHeight="1">
      <c r="AH267" s="15">
        <v>34</v>
      </c>
      <c r="AI267" s="2">
        <v>20230306034</v>
      </c>
      <c r="AJ267" s="16">
        <v>9</v>
      </c>
      <c r="AK267" s="2">
        <v>1</v>
      </c>
      <c r="AL267" s="2">
        <f>VLOOKUP(AM267,상품리스트!A:E,5,0)*AK267</f>
        <v>5670</v>
      </c>
      <c r="AM267" s="2">
        <v>52</v>
      </c>
      <c r="AN267" s="2">
        <v>5</v>
      </c>
      <c r="AY267" s="2">
        <v>266</v>
      </c>
      <c r="AZ267" s="2">
        <v>1</v>
      </c>
      <c r="BA267" s="2">
        <v>5670</v>
      </c>
      <c r="BB267" s="2">
        <v>34</v>
      </c>
      <c r="BC267" s="2">
        <v>52</v>
      </c>
      <c r="BD267" s="2" t="s">
        <v>222</v>
      </c>
      <c r="BE267" s="10" t="str">
        <f t="shared" si="7"/>
        <v>bbini1109</v>
      </c>
    </row>
    <row r="268" spans="34:57" ht="15.75" customHeight="1">
      <c r="AH268" s="15">
        <v>34</v>
      </c>
      <c r="AI268" s="2">
        <v>20230306034</v>
      </c>
      <c r="AJ268" s="16">
        <v>10</v>
      </c>
      <c r="AK268" s="2">
        <v>1</v>
      </c>
      <c r="AL268" s="2">
        <f>VLOOKUP(AM268,상품리스트!A:E,5,0)*AK268</f>
        <v>4050</v>
      </c>
      <c r="AM268" s="2">
        <v>8</v>
      </c>
      <c r="AN268" s="2">
        <v>5</v>
      </c>
      <c r="AY268" s="2">
        <v>267</v>
      </c>
      <c r="AZ268" s="2">
        <v>1</v>
      </c>
      <c r="BA268" s="2">
        <v>4050</v>
      </c>
      <c r="BB268" s="2">
        <v>34</v>
      </c>
      <c r="BC268" s="2">
        <v>8</v>
      </c>
      <c r="BD268" s="2" t="s">
        <v>50</v>
      </c>
      <c r="BE268" s="10" t="str">
        <f t="shared" si="7"/>
        <v>bbini1109</v>
      </c>
    </row>
    <row r="269" spans="34:57" ht="15.75" customHeight="1">
      <c r="AH269" s="15">
        <v>34</v>
      </c>
      <c r="AI269" s="2">
        <v>20230306034</v>
      </c>
      <c r="AJ269" s="16">
        <v>11</v>
      </c>
      <c r="AK269" s="2">
        <v>1</v>
      </c>
      <c r="AL269" s="2">
        <f>VLOOKUP(AM269,상품리스트!A:E,5,0)*AK269</f>
        <v>8550</v>
      </c>
      <c r="AM269" s="2">
        <v>24</v>
      </c>
      <c r="AN269" s="2">
        <v>5</v>
      </c>
      <c r="AY269" s="2">
        <v>268</v>
      </c>
      <c r="AZ269" s="2">
        <v>1</v>
      </c>
      <c r="BA269" s="2">
        <v>8550</v>
      </c>
      <c r="BB269" s="2">
        <v>34</v>
      </c>
      <c r="BC269" s="2">
        <v>24</v>
      </c>
      <c r="BD269" s="2" t="s">
        <v>114</v>
      </c>
      <c r="BE269" s="10" t="str">
        <f t="shared" si="7"/>
        <v>bbini1109</v>
      </c>
    </row>
    <row r="270" spans="34:57" ht="15.75" customHeight="1">
      <c r="AH270" s="15">
        <v>35</v>
      </c>
      <c r="AI270" s="2">
        <v>20230306035</v>
      </c>
      <c r="AJ270" s="16">
        <v>1</v>
      </c>
      <c r="AK270" s="2">
        <v>1</v>
      </c>
      <c r="AL270" s="2">
        <f>VLOOKUP(AM270,상품리스트!A:E,5,0)*AK270</f>
        <v>6030</v>
      </c>
      <c r="AM270" s="2">
        <v>50</v>
      </c>
      <c r="AN270" s="2">
        <v>9</v>
      </c>
      <c r="AY270" s="2">
        <v>269</v>
      </c>
      <c r="AZ270" s="2">
        <v>1</v>
      </c>
      <c r="BA270" s="2">
        <v>6030</v>
      </c>
      <c r="BB270" s="2">
        <v>35</v>
      </c>
      <c r="BC270" s="2">
        <v>50</v>
      </c>
      <c r="BD270" s="2" t="s">
        <v>215</v>
      </c>
      <c r="BE270" s="10" t="str">
        <f t="shared" si="7"/>
        <v>user03</v>
      </c>
    </row>
    <row r="271" spans="34:57" ht="15.75" customHeight="1">
      <c r="AH271" s="15">
        <v>35</v>
      </c>
      <c r="AI271" s="2">
        <v>20230306035</v>
      </c>
      <c r="AJ271" s="16">
        <v>2</v>
      </c>
      <c r="AK271" s="2">
        <v>1</v>
      </c>
      <c r="AL271" s="2">
        <f>VLOOKUP(AM271,상품리스트!A:E,5,0)*AK271</f>
        <v>5670</v>
      </c>
      <c r="AM271" s="2">
        <v>19</v>
      </c>
      <c r="AN271" s="2">
        <v>9</v>
      </c>
      <c r="AY271" s="2">
        <v>270</v>
      </c>
      <c r="AZ271" s="2">
        <v>1</v>
      </c>
      <c r="BA271" s="2">
        <v>5670</v>
      </c>
      <c r="BB271" s="2">
        <v>35</v>
      </c>
      <c r="BC271" s="2">
        <v>19</v>
      </c>
      <c r="BD271" s="2" t="s">
        <v>94</v>
      </c>
      <c r="BE271" s="10" t="str">
        <f t="shared" si="7"/>
        <v>user03</v>
      </c>
    </row>
    <row r="272" spans="34:57" ht="15.75" customHeight="1">
      <c r="AH272" s="15">
        <v>35</v>
      </c>
      <c r="AI272" s="2">
        <v>20230306035</v>
      </c>
      <c r="AJ272" s="16">
        <v>3</v>
      </c>
      <c r="AK272" s="2">
        <v>1</v>
      </c>
      <c r="AL272" s="2">
        <f>VLOOKUP(AM272,상품리스트!A:E,5,0)*AK272</f>
        <v>6750</v>
      </c>
      <c r="AM272" s="2">
        <v>6</v>
      </c>
      <c r="AN272" s="2">
        <v>9</v>
      </c>
      <c r="AY272" s="2">
        <v>271</v>
      </c>
      <c r="AZ272" s="2">
        <v>1</v>
      </c>
      <c r="BA272" s="2">
        <v>6750</v>
      </c>
      <c r="BB272" s="2">
        <v>35</v>
      </c>
      <c r="BC272" s="2">
        <v>6</v>
      </c>
      <c r="BD272" s="2" t="s">
        <v>43</v>
      </c>
      <c r="BE272" s="10" t="str">
        <f t="shared" si="7"/>
        <v>user03</v>
      </c>
    </row>
    <row r="273" spans="34:57" ht="15.75" customHeight="1">
      <c r="AH273" s="15">
        <v>35</v>
      </c>
      <c r="AI273" s="2">
        <v>20230306035</v>
      </c>
      <c r="AJ273" s="16">
        <v>4</v>
      </c>
      <c r="AK273" s="2">
        <v>1</v>
      </c>
      <c r="AL273" s="2">
        <f>VLOOKUP(AM273,상품리스트!A:E,5,0)*AK273</f>
        <v>6750</v>
      </c>
      <c r="AM273" s="2">
        <v>17</v>
      </c>
      <c r="AN273" s="2">
        <v>9</v>
      </c>
      <c r="AY273" s="2">
        <v>272</v>
      </c>
      <c r="AZ273" s="2">
        <v>1</v>
      </c>
      <c r="BA273" s="2">
        <v>6750</v>
      </c>
      <c r="BB273" s="2">
        <v>35</v>
      </c>
      <c r="BC273" s="2">
        <v>17</v>
      </c>
      <c r="BD273" s="2" t="s">
        <v>86</v>
      </c>
      <c r="BE273" s="10" t="str">
        <f t="shared" si="7"/>
        <v>user03</v>
      </c>
    </row>
    <row r="274" spans="34:57" ht="15.75" customHeight="1">
      <c r="AH274" s="15">
        <v>35</v>
      </c>
      <c r="AI274" s="2">
        <v>20230306035</v>
      </c>
      <c r="AJ274" s="16">
        <v>5</v>
      </c>
      <c r="AK274" s="2">
        <v>1</v>
      </c>
      <c r="AL274" s="2">
        <f>VLOOKUP(AM274,상품리스트!A:E,5,0)*AK274</f>
        <v>13050</v>
      </c>
      <c r="AM274" s="2">
        <v>39</v>
      </c>
      <c r="AN274" s="2">
        <v>9</v>
      </c>
      <c r="AY274" s="2">
        <v>273</v>
      </c>
      <c r="AZ274" s="2">
        <v>1</v>
      </c>
      <c r="BA274" s="2">
        <v>13050</v>
      </c>
      <c r="BB274" s="2">
        <v>35</v>
      </c>
      <c r="BC274" s="2">
        <v>39</v>
      </c>
      <c r="BD274" s="2" t="s">
        <v>174</v>
      </c>
      <c r="BE274" s="10" t="str">
        <f t="shared" si="7"/>
        <v>user03</v>
      </c>
    </row>
    <row r="275" spans="34:57" ht="15.75" customHeight="1">
      <c r="AH275" s="15">
        <v>35</v>
      </c>
      <c r="AI275" s="2">
        <v>20230306035</v>
      </c>
      <c r="AJ275" s="16">
        <v>6</v>
      </c>
      <c r="AK275" s="2">
        <v>1</v>
      </c>
      <c r="AL275" s="2">
        <f>VLOOKUP(AM275,상품리스트!A:E,5,0)*AK275</f>
        <v>9450</v>
      </c>
      <c r="AM275" s="2">
        <v>34</v>
      </c>
      <c r="AN275" s="2">
        <v>9</v>
      </c>
      <c r="AY275" s="2">
        <v>274</v>
      </c>
      <c r="AZ275" s="2">
        <v>1</v>
      </c>
      <c r="BA275" s="2">
        <v>9450</v>
      </c>
      <c r="BB275" s="2">
        <v>35</v>
      </c>
      <c r="BC275" s="2">
        <v>34</v>
      </c>
      <c r="BD275" s="2" t="s">
        <v>154</v>
      </c>
      <c r="BE275" s="10" t="str">
        <f t="shared" si="7"/>
        <v>user03</v>
      </c>
    </row>
    <row r="276" spans="34:57" ht="15.75" customHeight="1">
      <c r="AH276" s="15">
        <v>35</v>
      </c>
      <c r="AI276" s="2">
        <v>20230306035</v>
      </c>
      <c r="AJ276" s="16">
        <v>7</v>
      </c>
      <c r="AK276" s="2">
        <v>1</v>
      </c>
      <c r="AL276" s="2">
        <f>VLOOKUP(AM276,상품리스트!A:E,5,0)*AK276</f>
        <v>10800</v>
      </c>
      <c r="AM276" s="2">
        <v>3</v>
      </c>
      <c r="AN276" s="2">
        <v>9</v>
      </c>
      <c r="AY276" s="2">
        <v>275</v>
      </c>
      <c r="AZ276" s="2">
        <v>1</v>
      </c>
      <c r="BA276" s="2">
        <v>10800</v>
      </c>
      <c r="BB276" s="2">
        <v>35</v>
      </c>
      <c r="BC276" s="2">
        <v>3</v>
      </c>
      <c r="BD276" s="2" t="s">
        <v>31</v>
      </c>
      <c r="BE276" s="10" t="str">
        <f t="shared" si="7"/>
        <v>user03</v>
      </c>
    </row>
    <row r="277" spans="34:57" ht="15.75" customHeight="1">
      <c r="AH277" s="15">
        <v>35</v>
      </c>
      <c r="AI277" s="2">
        <v>20230306035</v>
      </c>
      <c r="AJ277" s="16">
        <v>8</v>
      </c>
      <c r="AK277" s="2">
        <v>1</v>
      </c>
      <c r="AL277" s="2">
        <f>VLOOKUP(AM277,상품리스트!A:E,5,0)*AK277</f>
        <v>5400</v>
      </c>
      <c r="AM277" s="2">
        <v>16</v>
      </c>
      <c r="AN277" s="2">
        <v>9</v>
      </c>
      <c r="AY277" s="2">
        <v>276</v>
      </c>
      <c r="AZ277" s="2">
        <v>1</v>
      </c>
      <c r="BA277" s="2">
        <v>5400</v>
      </c>
      <c r="BB277" s="2">
        <v>35</v>
      </c>
      <c r="BC277" s="2">
        <v>16</v>
      </c>
      <c r="BD277" s="2" t="s">
        <v>82</v>
      </c>
      <c r="BE277" s="10" t="str">
        <f t="shared" si="7"/>
        <v>user03</v>
      </c>
    </row>
    <row r="278" spans="34:57" ht="15.75" customHeight="1">
      <c r="AH278" s="15">
        <v>36</v>
      </c>
      <c r="AI278" s="2">
        <v>20230306036</v>
      </c>
      <c r="AJ278" s="16">
        <v>1</v>
      </c>
      <c r="AK278" s="2">
        <v>1</v>
      </c>
      <c r="AL278" s="2">
        <f>VLOOKUP(AM278,상품리스트!A:E,5,0)*AK278</f>
        <v>7560</v>
      </c>
      <c r="AM278" s="2">
        <v>25</v>
      </c>
      <c r="AN278" s="2">
        <v>2</v>
      </c>
      <c r="AY278" s="2">
        <v>277</v>
      </c>
      <c r="AZ278" s="2">
        <v>1</v>
      </c>
      <c r="BA278" s="2">
        <v>7560</v>
      </c>
      <c r="BB278" s="2">
        <v>36</v>
      </c>
      <c r="BC278" s="2">
        <v>25</v>
      </c>
      <c r="BD278" s="2" t="s">
        <v>118</v>
      </c>
      <c r="BE278" s="10" t="str">
        <f t="shared" si="7"/>
        <v>hyjyibu</v>
      </c>
    </row>
    <row r="279" spans="34:57" ht="15.75" customHeight="1">
      <c r="AH279" s="15">
        <v>36</v>
      </c>
      <c r="AI279" s="2">
        <v>20230306036</v>
      </c>
      <c r="AJ279" s="16">
        <v>2</v>
      </c>
      <c r="AK279" s="2">
        <v>1</v>
      </c>
      <c r="AL279" s="2">
        <f>VLOOKUP(AM279,상품리스트!A:E,5,0)*AK279</f>
        <v>13500</v>
      </c>
      <c r="AM279" s="2">
        <v>1</v>
      </c>
      <c r="AN279" s="2">
        <v>2</v>
      </c>
      <c r="AY279" s="2">
        <v>278</v>
      </c>
      <c r="AZ279" s="2">
        <v>1</v>
      </c>
      <c r="BA279" s="2">
        <v>13500</v>
      </c>
      <c r="BB279" s="2">
        <v>36</v>
      </c>
      <c r="BC279" s="2">
        <v>1</v>
      </c>
      <c r="BD279" s="2" t="s">
        <v>19</v>
      </c>
      <c r="BE279" s="10" t="str">
        <f t="shared" si="7"/>
        <v>hyjyibu</v>
      </c>
    </row>
    <row r="280" spans="34:57" ht="15.75" customHeight="1">
      <c r="AH280" s="15">
        <v>36</v>
      </c>
      <c r="AI280" s="2">
        <v>20230306036</v>
      </c>
      <c r="AJ280" s="16">
        <v>3</v>
      </c>
      <c r="AK280" s="2">
        <v>1</v>
      </c>
      <c r="AL280" s="2">
        <f>VLOOKUP(AM280,상품리스트!A:E,5,0)*AK280</f>
        <v>5850</v>
      </c>
      <c r="AM280" s="2">
        <v>9</v>
      </c>
      <c r="AN280" s="2">
        <v>2</v>
      </c>
      <c r="AY280" s="2">
        <v>279</v>
      </c>
      <c r="AZ280" s="2">
        <v>1</v>
      </c>
      <c r="BA280" s="2">
        <v>5850</v>
      </c>
      <c r="BB280" s="2">
        <v>36</v>
      </c>
      <c r="BC280" s="2">
        <v>9</v>
      </c>
      <c r="BD280" s="2" t="s">
        <v>54</v>
      </c>
      <c r="BE280" s="10" t="str">
        <f t="shared" si="7"/>
        <v>hyjyibu</v>
      </c>
    </row>
    <row r="281" spans="34:57" ht="15.75" customHeight="1">
      <c r="AH281" s="15">
        <v>36</v>
      </c>
      <c r="AI281" s="2">
        <v>20230306036</v>
      </c>
      <c r="AJ281" s="16">
        <v>4</v>
      </c>
      <c r="AK281" s="2">
        <v>1</v>
      </c>
      <c r="AL281" s="2">
        <f>VLOOKUP(AM281,상품리스트!A:E,5,0)*AK281</f>
        <v>21600</v>
      </c>
      <c r="AM281" s="2">
        <v>29</v>
      </c>
      <c r="AN281" s="2">
        <v>2</v>
      </c>
      <c r="AY281" s="2">
        <v>280</v>
      </c>
      <c r="AZ281" s="2">
        <v>1</v>
      </c>
      <c r="BA281" s="2">
        <v>21600</v>
      </c>
      <c r="BB281" s="2">
        <v>36</v>
      </c>
      <c r="BC281" s="2">
        <v>29</v>
      </c>
      <c r="BD281" s="2" t="s">
        <v>134</v>
      </c>
      <c r="BE281" s="10" t="str">
        <f t="shared" si="7"/>
        <v>hyjyibu</v>
      </c>
    </row>
    <row r="282" spans="34:57" ht="15.75" customHeight="1">
      <c r="AH282" s="15">
        <v>37</v>
      </c>
      <c r="AI282" s="2">
        <v>20230306037</v>
      </c>
      <c r="AJ282" s="16">
        <v>1</v>
      </c>
      <c r="AK282" s="2">
        <v>1</v>
      </c>
      <c r="AL282" s="2">
        <f>VLOOKUP(AM282,상품리스트!A:E,5,0)*AK282</f>
        <v>9900</v>
      </c>
      <c r="AM282" s="2">
        <v>28</v>
      </c>
      <c r="AN282" s="2">
        <v>4</v>
      </c>
      <c r="AY282" s="2">
        <v>281</v>
      </c>
      <c r="AZ282" s="2">
        <v>1</v>
      </c>
      <c r="BA282" s="2">
        <v>9900</v>
      </c>
      <c r="BB282" s="2">
        <v>37</v>
      </c>
      <c r="BC282" s="2">
        <v>28</v>
      </c>
      <c r="BD282" s="2" t="s">
        <v>130</v>
      </c>
      <c r="BE282" s="10" t="str">
        <f t="shared" si="7"/>
        <v>bbini1109</v>
      </c>
    </row>
    <row r="283" spans="34:57" ht="15.75" customHeight="1">
      <c r="AH283" s="15">
        <v>37</v>
      </c>
      <c r="AI283" s="2">
        <v>20230306037</v>
      </c>
      <c r="AJ283" s="16">
        <v>2</v>
      </c>
      <c r="AK283" s="2">
        <v>1</v>
      </c>
      <c r="AL283" s="2">
        <f>VLOOKUP(AM283,상품리스트!A:E,5,0)*AK283</f>
        <v>7380</v>
      </c>
      <c r="AM283" s="2">
        <v>42</v>
      </c>
      <c r="AN283" s="2">
        <v>4</v>
      </c>
      <c r="AY283" s="2">
        <v>282</v>
      </c>
      <c r="AZ283" s="2">
        <v>1</v>
      </c>
      <c r="BA283" s="2">
        <v>7380</v>
      </c>
      <c r="BB283" s="2">
        <v>37</v>
      </c>
      <c r="BC283" s="2">
        <v>42</v>
      </c>
      <c r="BD283" s="2" t="s">
        <v>184</v>
      </c>
      <c r="BE283" s="10" t="str">
        <f t="shared" si="7"/>
        <v>bbini1109</v>
      </c>
    </row>
    <row r="284" spans="34:57" ht="15.75" customHeight="1">
      <c r="AH284" s="15">
        <v>37</v>
      </c>
      <c r="AI284" s="2">
        <v>20230306037</v>
      </c>
      <c r="AJ284" s="16">
        <v>3</v>
      </c>
      <c r="AK284" s="2">
        <v>1</v>
      </c>
      <c r="AL284" s="2">
        <f>VLOOKUP(AM284,상품리스트!A:E,5,0)*AK284</f>
        <v>7560</v>
      </c>
      <c r="AM284" s="2">
        <v>20</v>
      </c>
      <c r="AN284" s="2">
        <v>4</v>
      </c>
      <c r="AY284" s="2">
        <v>283</v>
      </c>
      <c r="AZ284" s="2">
        <v>1</v>
      </c>
      <c r="BA284" s="2">
        <v>7560</v>
      </c>
      <c r="BB284" s="2">
        <v>37</v>
      </c>
      <c r="BC284" s="2">
        <v>20</v>
      </c>
      <c r="BD284" s="2" t="s">
        <v>98</v>
      </c>
      <c r="BE284" s="10" t="str">
        <f t="shared" si="7"/>
        <v>bbini1109</v>
      </c>
    </row>
    <row r="285" spans="34:57" ht="15.75" customHeight="1">
      <c r="AH285" s="15">
        <v>37</v>
      </c>
      <c r="AI285" s="2">
        <v>20230306037</v>
      </c>
      <c r="AJ285" s="16">
        <v>4</v>
      </c>
      <c r="AK285" s="2">
        <v>1</v>
      </c>
      <c r="AL285" s="2">
        <f>VLOOKUP(AM285,상품리스트!A:E,5,0)*AK285</f>
        <v>7560</v>
      </c>
      <c r="AM285" s="2">
        <v>22</v>
      </c>
      <c r="AN285" s="2">
        <v>4</v>
      </c>
      <c r="AY285" s="2">
        <v>284</v>
      </c>
      <c r="AZ285" s="2">
        <v>1</v>
      </c>
      <c r="BA285" s="2">
        <v>7560</v>
      </c>
      <c r="BB285" s="2">
        <v>37</v>
      </c>
      <c r="BC285" s="2">
        <v>22</v>
      </c>
      <c r="BD285" s="2" t="s">
        <v>107</v>
      </c>
      <c r="BE285" s="10" t="str">
        <f t="shared" si="7"/>
        <v>bbini1109</v>
      </c>
    </row>
    <row r="286" spans="34:57" ht="15.75" customHeight="1">
      <c r="AH286" s="15">
        <v>37</v>
      </c>
      <c r="AI286" s="2">
        <v>20230306037</v>
      </c>
      <c r="AJ286" s="16">
        <v>5</v>
      </c>
      <c r="AK286" s="2">
        <v>10</v>
      </c>
      <c r="AL286" s="2">
        <f>VLOOKUP(AM286,상품리스트!A:E,5,0)*AK286</f>
        <v>60300</v>
      </c>
      <c r="AM286" s="2">
        <v>38</v>
      </c>
      <c r="AN286" s="2">
        <v>4</v>
      </c>
      <c r="AY286" s="2">
        <v>285</v>
      </c>
      <c r="AZ286" s="2">
        <v>10</v>
      </c>
      <c r="BA286" s="2">
        <v>60300</v>
      </c>
      <c r="BB286" s="2">
        <v>37</v>
      </c>
      <c r="BC286" s="2">
        <v>38</v>
      </c>
      <c r="BD286" s="2" t="s">
        <v>170</v>
      </c>
      <c r="BE286" s="10" t="str">
        <f t="shared" si="7"/>
        <v>bbini1109</v>
      </c>
    </row>
    <row r="287" spans="34:57" ht="15.75" customHeight="1">
      <c r="AH287" s="15">
        <v>37</v>
      </c>
      <c r="AI287" s="2">
        <v>20230306037</v>
      </c>
      <c r="AJ287" s="16">
        <v>6</v>
      </c>
      <c r="AK287" s="2">
        <v>1</v>
      </c>
      <c r="AL287" s="2">
        <f>VLOOKUP(AM287,상품리스트!A:E,5,0)*AK287</f>
        <v>7200</v>
      </c>
      <c r="AM287" s="2">
        <v>35</v>
      </c>
      <c r="AN287" s="2">
        <v>4</v>
      </c>
      <c r="AY287" s="2">
        <v>286</v>
      </c>
      <c r="AZ287" s="2">
        <v>1</v>
      </c>
      <c r="BA287" s="2">
        <v>7200</v>
      </c>
      <c r="BB287" s="2">
        <v>37</v>
      </c>
      <c r="BC287" s="2">
        <v>35</v>
      </c>
      <c r="BD287" s="2" t="s">
        <v>158</v>
      </c>
      <c r="BE287" s="10" t="str">
        <f t="shared" si="7"/>
        <v>bbini1109</v>
      </c>
    </row>
    <row r="288" spans="34:57" ht="15.75" customHeight="1">
      <c r="AH288" s="15">
        <v>37</v>
      </c>
      <c r="AI288" s="2">
        <v>20230306037</v>
      </c>
      <c r="AJ288" s="16">
        <v>7</v>
      </c>
      <c r="AK288" s="2">
        <v>1</v>
      </c>
      <c r="AL288" s="2">
        <f>VLOOKUP(AM288,상품리스트!A:E,5,0)*AK288</f>
        <v>15120</v>
      </c>
      <c r="AM288" s="2">
        <v>41</v>
      </c>
      <c r="AN288" s="2">
        <v>4</v>
      </c>
      <c r="AY288" s="2">
        <v>287</v>
      </c>
      <c r="AZ288" s="2">
        <v>1</v>
      </c>
      <c r="BA288" s="2">
        <v>15120</v>
      </c>
      <c r="BB288" s="2">
        <v>37</v>
      </c>
      <c r="BC288" s="2">
        <v>41</v>
      </c>
      <c r="BD288" s="2" t="s">
        <v>181</v>
      </c>
      <c r="BE288" s="10" t="str">
        <f t="shared" si="7"/>
        <v>bbini1109</v>
      </c>
    </row>
    <row r="289" spans="34:57" ht="15.75" customHeight="1">
      <c r="AH289" s="15">
        <v>37</v>
      </c>
      <c r="AI289" s="2">
        <v>20230306037</v>
      </c>
      <c r="AJ289" s="16">
        <v>8</v>
      </c>
      <c r="AK289" s="2">
        <v>1</v>
      </c>
      <c r="AL289" s="2">
        <f>VLOOKUP(AM289,상품리스트!A:E,5,0)*AK289</f>
        <v>5670</v>
      </c>
      <c r="AM289" s="2">
        <v>19</v>
      </c>
      <c r="AN289" s="2">
        <v>4</v>
      </c>
      <c r="AY289" s="2">
        <v>288</v>
      </c>
      <c r="AZ289" s="2">
        <v>1</v>
      </c>
      <c r="BA289" s="2">
        <v>5670</v>
      </c>
      <c r="BB289" s="2">
        <v>37</v>
      </c>
      <c r="BC289" s="2">
        <v>19</v>
      </c>
      <c r="BD289" s="2" t="s">
        <v>94</v>
      </c>
      <c r="BE289" s="10" t="str">
        <f t="shared" si="7"/>
        <v>bbini1109</v>
      </c>
    </row>
    <row r="290" spans="34:57" ht="15.75" customHeight="1">
      <c r="AH290" s="15">
        <v>38</v>
      </c>
      <c r="AI290" s="2">
        <v>20230306038</v>
      </c>
      <c r="AJ290" s="16">
        <v>1</v>
      </c>
      <c r="AK290" s="2">
        <v>1</v>
      </c>
      <c r="AL290" s="2">
        <f>VLOOKUP(AM290,상품리스트!A:E,5,0)*AK290</f>
        <v>6750</v>
      </c>
      <c r="AM290" s="2">
        <v>45</v>
      </c>
      <c r="AN290" s="2">
        <v>10</v>
      </c>
      <c r="AY290" s="2">
        <v>289</v>
      </c>
      <c r="AZ290" s="2">
        <v>1</v>
      </c>
      <c r="BA290" s="2">
        <v>6750</v>
      </c>
      <c r="BB290" s="2">
        <v>38</v>
      </c>
      <c r="BC290" s="2">
        <v>45</v>
      </c>
      <c r="BD290" s="2" t="s">
        <v>195</v>
      </c>
      <c r="BE290" s="10" t="str">
        <f t="shared" si="7"/>
        <v>hyjyibu</v>
      </c>
    </row>
    <row r="291" spans="34:57" ht="15.75" customHeight="1">
      <c r="AH291" s="15">
        <v>38</v>
      </c>
      <c r="AI291" s="2">
        <v>20230306038</v>
      </c>
      <c r="AJ291" s="16">
        <v>2</v>
      </c>
      <c r="AK291" s="2">
        <v>1</v>
      </c>
      <c r="AL291" s="2">
        <f>VLOOKUP(AM291,상품리스트!A:E,5,0)*AK291</f>
        <v>5850</v>
      </c>
      <c r="AM291" s="2">
        <v>9</v>
      </c>
      <c r="AN291" s="2">
        <v>10</v>
      </c>
      <c r="AY291" s="2">
        <v>290</v>
      </c>
      <c r="AZ291" s="2">
        <v>1</v>
      </c>
      <c r="BA291" s="2">
        <v>5850</v>
      </c>
      <c r="BB291" s="2">
        <v>38</v>
      </c>
      <c r="BC291" s="2">
        <v>9</v>
      </c>
      <c r="BD291" s="2" t="s">
        <v>54</v>
      </c>
      <c r="BE291" s="10" t="str">
        <f t="shared" si="7"/>
        <v>hyjyibu</v>
      </c>
    </row>
    <row r="292" spans="34:57" ht="15.75" customHeight="1">
      <c r="AH292" s="15">
        <v>38</v>
      </c>
      <c r="AI292" s="2">
        <v>20230306038</v>
      </c>
      <c r="AJ292" s="16">
        <v>3</v>
      </c>
      <c r="AK292" s="2">
        <v>1</v>
      </c>
      <c r="AL292" s="2">
        <f>VLOOKUP(AM292,상품리스트!A:E,5,0)*AK292</f>
        <v>5670</v>
      </c>
      <c r="AM292" s="2">
        <v>19</v>
      </c>
      <c r="AN292" s="2">
        <v>10</v>
      </c>
      <c r="AY292" s="2">
        <v>291</v>
      </c>
      <c r="AZ292" s="2">
        <v>1</v>
      </c>
      <c r="BA292" s="2">
        <v>5670</v>
      </c>
      <c r="BB292" s="2">
        <v>38</v>
      </c>
      <c r="BC292" s="2">
        <v>19</v>
      </c>
      <c r="BD292" s="2" t="s">
        <v>94</v>
      </c>
      <c r="BE292" s="10" t="str">
        <f t="shared" si="7"/>
        <v>hyjyibu</v>
      </c>
    </row>
    <row r="293" spans="34:57" ht="15.75" customHeight="1">
      <c r="AH293" s="15">
        <v>38</v>
      </c>
      <c r="AI293" s="2">
        <v>20230306038</v>
      </c>
      <c r="AJ293" s="16">
        <v>4</v>
      </c>
      <c r="AK293" s="2">
        <v>1</v>
      </c>
      <c r="AL293" s="2">
        <f>VLOOKUP(AM293,상품리스트!A:E,5,0)*AK293</f>
        <v>7560</v>
      </c>
      <c r="AM293" s="2">
        <v>22</v>
      </c>
      <c r="AN293" s="2">
        <v>10</v>
      </c>
      <c r="AY293" s="2">
        <v>292</v>
      </c>
      <c r="AZ293" s="2">
        <v>1</v>
      </c>
      <c r="BA293" s="2">
        <v>7560</v>
      </c>
      <c r="BB293" s="2">
        <v>38</v>
      </c>
      <c r="BC293" s="2">
        <v>22</v>
      </c>
      <c r="BD293" s="2" t="s">
        <v>107</v>
      </c>
      <c r="BE293" s="10" t="str">
        <f t="shared" si="7"/>
        <v>hyjyibu</v>
      </c>
    </row>
    <row r="294" spans="34:57" ht="15.75" customHeight="1">
      <c r="AH294" s="15">
        <v>38</v>
      </c>
      <c r="AI294" s="2">
        <v>20230306038</v>
      </c>
      <c r="AJ294" s="16">
        <v>5</v>
      </c>
      <c r="AK294" s="2">
        <v>1</v>
      </c>
      <c r="AL294" s="2">
        <f>VLOOKUP(AM294,상품리스트!A:E,5,0)*AK294</f>
        <v>6750</v>
      </c>
      <c r="AM294" s="2">
        <v>17</v>
      </c>
      <c r="AN294" s="2">
        <v>10</v>
      </c>
      <c r="AY294" s="2">
        <v>293</v>
      </c>
      <c r="AZ294" s="2">
        <v>1</v>
      </c>
      <c r="BA294" s="2">
        <v>6750</v>
      </c>
      <c r="BB294" s="2">
        <v>38</v>
      </c>
      <c r="BC294" s="2">
        <v>17</v>
      </c>
      <c r="BD294" s="2" t="s">
        <v>86</v>
      </c>
      <c r="BE294" s="10" t="str">
        <f t="shared" si="7"/>
        <v>hyjyibu</v>
      </c>
    </row>
    <row r="295" spans="34:57" ht="15.75" customHeight="1">
      <c r="AH295" s="15">
        <v>38</v>
      </c>
      <c r="AI295" s="2">
        <v>20230306038</v>
      </c>
      <c r="AJ295" s="16">
        <v>6</v>
      </c>
      <c r="AK295" s="2">
        <v>1</v>
      </c>
      <c r="AL295" s="2">
        <f>VLOOKUP(AM295,상품리스트!A:E,5,0)*AK295</f>
        <v>8550</v>
      </c>
      <c r="AM295" s="2">
        <v>24</v>
      </c>
      <c r="AN295" s="2">
        <v>10</v>
      </c>
      <c r="AY295" s="2">
        <v>294</v>
      </c>
      <c r="AZ295" s="2">
        <v>1</v>
      </c>
      <c r="BA295" s="2">
        <v>8550</v>
      </c>
      <c r="BB295" s="2">
        <v>38</v>
      </c>
      <c r="BC295" s="2">
        <v>24</v>
      </c>
      <c r="BD295" s="2" t="s">
        <v>114</v>
      </c>
      <c r="BE295" s="10" t="str">
        <f t="shared" si="7"/>
        <v>hyjyibu</v>
      </c>
    </row>
    <row r="296" spans="34:57" ht="15.75" customHeight="1">
      <c r="AH296" s="15">
        <v>38</v>
      </c>
      <c r="AI296" s="2">
        <v>20230306038</v>
      </c>
      <c r="AJ296" s="16">
        <v>7</v>
      </c>
      <c r="AK296" s="2">
        <v>1</v>
      </c>
      <c r="AL296" s="2">
        <f>VLOOKUP(AM296,상품리스트!A:E,5,0)*AK296</f>
        <v>8100</v>
      </c>
      <c r="AM296" s="2">
        <v>5</v>
      </c>
      <c r="AN296" s="2">
        <v>10</v>
      </c>
      <c r="AY296" s="2">
        <v>295</v>
      </c>
      <c r="AZ296" s="2">
        <v>1</v>
      </c>
      <c r="BA296" s="2">
        <v>8100</v>
      </c>
      <c r="BB296" s="2">
        <v>38</v>
      </c>
      <c r="BC296" s="2">
        <v>5</v>
      </c>
      <c r="BD296" s="2" t="s">
        <v>39</v>
      </c>
      <c r="BE296" s="10" t="str">
        <f t="shared" si="7"/>
        <v>hyjyibu</v>
      </c>
    </row>
    <row r="297" spans="34:57" ht="15.75" customHeight="1">
      <c r="AH297" s="15">
        <v>38</v>
      </c>
      <c r="AI297" s="2">
        <v>20230306038</v>
      </c>
      <c r="AJ297" s="16">
        <v>8</v>
      </c>
      <c r="AK297" s="2">
        <v>1</v>
      </c>
      <c r="AL297" s="2">
        <f>VLOOKUP(AM297,상품리스트!A:E,5,0)*AK297</f>
        <v>9900</v>
      </c>
      <c r="AM297" s="2">
        <v>28</v>
      </c>
      <c r="AN297" s="2">
        <v>10</v>
      </c>
      <c r="AY297" s="2">
        <v>296</v>
      </c>
      <c r="AZ297" s="2">
        <v>1</v>
      </c>
      <c r="BA297" s="2">
        <v>9900</v>
      </c>
      <c r="BB297" s="2">
        <v>38</v>
      </c>
      <c r="BC297" s="2">
        <v>28</v>
      </c>
      <c r="BD297" s="2" t="s">
        <v>130</v>
      </c>
      <c r="BE297" s="10" t="str">
        <f t="shared" si="7"/>
        <v>hyjyibu</v>
      </c>
    </row>
    <row r="298" spans="34:57" ht="15.75" customHeight="1">
      <c r="AH298" s="15">
        <v>38</v>
      </c>
      <c r="AI298" s="2">
        <v>20230306038</v>
      </c>
      <c r="AJ298" s="16">
        <v>9</v>
      </c>
      <c r="AK298" s="2">
        <v>1</v>
      </c>
      <c r="AL298" s="2">
        <f>VLOOKUP(AM298,상품리스트!A:E,5,0)*AK298</f>
        <v>7740</v>
      </c>
      <c r="AM298" s="2">
        <v>40</v>
      </c>
      <c r="AN298" s="2">
        <v>10</v>
      </c>
      <c r="AY298" s="2">
        <v>297</v>
      </c>
      <c r="AZ298" s="2">
        <v>1</v>
      </c>
      <c r="BA298" s="2">
        <v>7740</v>
      </c>
      <c r="BB298" s="2">
        <v>38</v>
      </c>
      <c r="BC298" s="2">
        <v>40</v>
      </c>
      <c r="BD298" s="2" t="s">
        <v>177</v>
      </c>
      <c r="BE298" s="10" t="str">
        <f t="shared" si="7"/>
        <v>hyjyibu</v>
      </c>
    </row>
    <row r="299" spans="34:57" ht="15.75" customHeight="1">
      <c r="AH299" s="15">
        <v>38</v>
      </c>
      <c r="AI299" s="2">
        <v>20230306038</v>
      </c>
      <c r="AJ299" s="16">
        <v>10</v>
      </c>
      <c r="AK299" s="2">
        <v>1</v>
      </c>
      <c r="AL299" s="2">
        <f>VLOOKUP(AM299,상품리스트!A:E,5,0)*AK299</f>
        <v>12600</v>
      </c>
      <c r="AM299" s="2">
        <v>51</v>
      </c>
      <c r="AN299" s="2">
        <v>10</v>
      </c>
      <c r="AY299" s="2">
        <v>298</v>
      </c>
      <c r="AZ299" s="2">
        <v>1</v>
      </c>
      <c r="BA299" s="2">
        <v>12600</v>
      </c>
      <c r="BB299" s="2">
        <v>38</v>
      </c>
      <c r="BC299" s="2">
        <v>51</v>
      </c>
      <c r="BD299" s="2" t="s">
        <v>219</v>
      </c>
      <c r="BE299" s="10" t="str">
        <f t="shared" si="7"/>
        <v>hyjyibu</v>
      </c>
    </row>
    <row r="300" spans="34:57" ht="15.75" customHeight="1">
      <c r="AH300" s="15">
        <v>38</v>
      </c>
      <c r="AI300" s="2">
        <v>20230306038</v>
      </c>
      <c r="AJ300" s="16">
        <v>11</v>
      </c>
      <c r="AK300" s="2">
        <v>1</v>
      </c>
      <c r="AL300" s="2">
        <f>VLOOKUP(AM300,상품리스트!A:E,5,0)*AK300</f>
        <v>15120</v>
      </c>
      <c r="AM300" s="2">
        <v>41</v>
      </c>
      <c r="AN300" s="2">
        <v>10</v>
      </c>
      <c r="AY300" s="2">
        <v>299</v>
      </c>
      <c r="AZ300" s="2">
        <v>1</v>
      </c>
      <c r="BA300" s="2">
        <v>15120</v>
      </c>
      <c r="BB300" s="2">
        <v>38</v>
      </c>
      <c r="BC300" s="2">
        <v>41</v>
      </c>
      <c r="BD300" s="2" t="s">
        <v>181</v>
      </c>
      <c r="BE300" s="10" t="str">
        <f t="shared" si="7"/>
        <v>hyjyibu</v>
      </c>
    </row>
    <row r="301" spans="34:57" ht="15.75" customHeight="1">
      <c r="AH301" s="15">
        <v>39</v>
      </c>
      <c r="AI301" s="2">
        <v>20230306039</v>
      </c>
      <c r="AJ301" s="16">
        <v>1</v>
      </c>
      <c r="AK301" s="2">
        <v>7</v>
      </c>
      <c r="AL301" s="2">
        <f>VLOOKUP(AM301,상품리스트!A:E,5,0)*AK301</f>
        <v>28350</v>
      </c>
      <c r="AM301" s="2">
        <v>15</v>
      </c>
      <c r="AN301" s="2">
        <v>1</v>
      </c>
      <c r="AY301" s="2">
        <v>300</v>
      </c>
      <c r="AZ301" s="2">
        <v>7</v>
      </c>
      <c r="BA301" s="2">
        <v>28350</v>
      </c>
      <c r="BB301" s="2">
        <v>39</v>
      </c>
      <c r="BC301" s="2">
        <v>15</v>
      </c>
      <c r="BD301" s="2" t="s">
        <v>78</v>
      </c>
      <c r="BE301" s="10" t="str">
        <f t="shared" si="7"/>
        <v>xmmzslla</v>
      </c>
    </row>
    <row r="302" spans="34:57" ht="15.75" customHeight="1">
      <c r="AH302" s="15">
        <v>39</v>
      </c>
      <c r="AI302" s="2">
        <v>20230306039</v>
      </c>
      <c r="AJ302" s="16">
        <v>2</v>
      </c>
      <c r="AK302" s="2">
        <v>1</v>
      </c>
      <c r="AL302" s="2">
        <f>VLOOKUP(AM302,상품리스트!A:E,5,0)*AK302</f>
        <v>16200</v>
      </c>
      <c r="AM302" s="2">
        <v>2</v>
      </c>
      <c r="AN302" s="2">
        <v>1</v>
      </c>
      <c r="AY302" s="2">
        <v>301</v>
      </c>
      <c r="AZ302" s="2">
        <v>1</v>
      </c>
      <c r="BA302" s="2">
        <v>16200</v>
      </c>
      <c r="BB302" s="2">
        <v>39</v>
      </c>
      <c r="BC302" s="2">
        <v>2</v>
      </c>
      <c r="BD302" s="2" t="s">
        <v>26</v>
      </c>
      <c r="BE302" s="10" t="str">
        <f t="shared" si="7"/>
        <v>xmmzslla</v>
      </c>
    </row>
    <row r="303" spans="34:57" ht="15.75" customHeight="1">
      <c r="AH303" s="15">
        <v>39</v>
      </c>
      <c r="AI303" s="2">
        <v>20230306039</v>
      </c>
      <c r="AJ303" s="16">
        <v>3</v>
      </c>
      <c r="AK303" s="2">
        <v>1</v>
      </c>
      <c r="AL303" s="2">
        <f>VLOOKUP(AM303,상품리스트!A:E,5,0)*AK303</f>
        <v>6480</v>
      </c>
      <c r="AM303" s="2">
        <v>43</v>
      </c>
      <c r="AN303" s="2">
        <v>1</v>
      </c>
      <c r="AY303" s="2">
        <v>302</v>
      </c>
      <c r="AZ303" s="2">
        <v>1</v>
      </c>
      <c r="BA303" s="2">
        <v>6480</v>
      </c>
      <c r="BB303" s="2">
        <v>39</v>
      </c>
      <c r="BC303" s="2">
        <v>43</v>
      </c>
      <c r="BD303" s="2" t="s">
        <v>188</v>
      </c>
      <c r="BE303" s="10" t="str">
        <f t="shared" si="7"/>
        <v>xmmzslla</v>
      </c>
    </row>
    <row r="304" spans="34:57" ht="15.75" customHeight="1">
      <c r="AH304" s="15">
        <v>39</v>
      </c>
      <c r="AI304" s="2">
        <v>20230306039</v>
      </c>
      <c r="AJ304" s="16">
        <v>4</v>
      </c>
      <c r="AK304" s="2">
        <v>1</v>
      </c>
      <c r="AL304" s="2">
        <f>VLOOKUP(AM304,상품리스트!A:E,5,0)*AK304</f>
        <v>7740</v>
      </c>
      <c r="AM304" s="2">
        <v>40</v>
      </c>
      <c r="AN304" s="2">
        <v>1</v>
      </c>
      <c r="AY304" s="2">
        <v>303</v>
      </c>
      <c r="AZ304" s="2">
        <v>1</v>
      </c>
      <c r="BA304" s="2">
        <v>7740</v>
      </c>
      <c r="BB304" s="2">
        <v>39</v>
      </c>
      <c r="BC304" s="2">
        <v>40</v>
      </c>
      <c r="BD304" s="2" t="s">
        <v>177</v>
      </c>
      <c r="BE304" s="10" t="str">
        <f t="shared" si="7"/>
        <v>xmmzslla</v>
      </c>
    </row>
    <row r="305" spans="34:57" ht="15.75" customHeight="1">
      <c r="AH305" s="15">
        <v>39</v>
      </c>
      <c r="AI305" s="2">
        <v>20230306039</v>
      </c>
      <c r="AJ305" s="16">
        <v>5</v>
      </c>
      <c r="AK305" s="2">
        <v>1</v>
      </c>
      <c r="AL305" s="2">
        <f>VLOOKUP(AM305,상품리스트!A:E,5,0)*AK305</f>
        <v>4230</v>
      </c>
      <c r="AM305" s="2">
        <v>48</v>
      </c>
      <c r="AN305" s="2">
        <v>1</v>
      </c>
      <c r="AY305" s="2">
        <v>304</v>
      </c>
      <c r="AZ305" s="2">
        <v>1</v>
      </c>
      <c r="BA305" s="2">
        <v>4230</v>
      </c>
      <c r="BB305" s="2">
        <v>39</v>
      </c>
      <c r="BC305" s="2">
        <v>48</v>
      </c>
      <c r="BD305" s="2" t="s">
        <v>207</v>
      </c>
      <c r="BE305" s="10" t="str">
        <f t="shared" si="7"/>
        <v>xmmzslla</v>
      </c>
    </row>
    <row r="306" spans="34:57" ht="15.75" customHeight="1">
      <c r="AH306" s="15">
        <v>39</v>
      </c>
      <c r="AI306" s="2">
        <v>20230306039</v>
      </c>
      <c r="AJ306" s="16">
        <v>6</v>
      </c>
      <c r="AK306" s="2">
        <v>1</v>
      </c>
      <c r="AL306" s="2">
        <f>VLOOKUP(AM306,상품리스트!A:E,5,0)*AK306</f>
        <v>13050</v>
      </c>
      <c r="AM306" s="2">
        <v>39</v>
      </c>
      <c r="AN306" s="2">
        <v>1</v>
      </c>
      <c r="AY306" s="2">
        <v>305</v>
      </c>
      <c r="AZ306" s="2">
        <v>1</v>
      </c>
      <c r="BA306" s="2">
        <v>13050</v>
      </c>
      <c r="BB306" s="2">
        <v>39</v>
      </c>
      <c r="BC306" s="2">
        <v>39</v>
      </c>
      <c r="BD306" s="2" t="s">
        <v>174</v>
      </c>
      <c r="BE306" s="10" t="str">
        <f t="shared" si="7"/>
        <v>xmmzslla</v>
      </c>
    </row>
    <row r="307" spans="34:57" ht="15.75" customHeight="1">
      <c r="AH307" s="15">
        <v>39</v>
      </c>
      <c r="AI307" s="2">
        <v>20230306039</v>
      </c>
      <c r="AJ307" s="16">
        <v>7</v>
      </c>
      <c r="AK307" s="2">
        <v>1</v>
      </c>
      <c r="AL307" s="2">
        <f>VLOOKUP(AM307,상품리스트!A:E,5,0)*AK307</f>
        <v>8100</v>
      </c>
      <c r="AM307" s="2">
        <v>5</v>
      </c>
      <c r="AN307" s="2">
        <v>1</v>
      </c>
      <c r="AY307" s="2">
        <v>306</v>
      </c>
      <c r="AZ307" s="2">
        <v>1</v>
      </c>
      <c r="BA307" s="2">
        <v>8100</v>
      </c>
      <c r="BB307" s="2">
        <v>39</v>
      </c>
      <c r="BC307" s="2">
        <v>5</v>
      </c>
      <c r="BD307" s="2" t="s">
        <v>39</v>
      </c>
      <c r="BE307" s="10" t="str">
        <f t="shared" si="7"/>
        <v>xmmzslla</v>
      </c>
    </row>
    <row r="308" spans="34:57" ht="15.75" customHeight="1">
      <c r="AH308" s="15">
        <v>39</v>
      </c>
      <c r="AI308" s="2">
        <v>20230306039</v>
      </c>
      <c r="AJ308" s="16">
        <v>8</v>
      </c>
      <c r="AK308" s="2">
        <v>1</v>
      </c>
      <c r="AL308" s="2">
        <f>VLOOKUP(AM308,상품리스트!A:E,5,0)*AK308</f>
        <v>3150</v>
      </c>
      <c r="AM308" s="2">
        <v>46</v>
      </c>
      <c r="AN308" s="2">
        <v>1</v>
      </c>
      <c r="AY308" s="2">
        <v>307</v>
      </c>
      <c r="AZ308" s="2">
        <v>1</v>
      </c>
      <c r="BA308" s="2">
        <v>3150</v>
      </c>
      <c r="BB308" s="2">
        <v>39</v>
      </c>
      <c r="BC308" s="2">
        <v>46</v>
      </c>
      <c r="BD308" s="2" t="s">
        <v>199</v>
      </c>
      <c r="BE308" s="10" t="str">
        <f t="shared" si="7"/>
        <v>xmmzslla</v>
      </c>
    </row>
    <row r="309" spans="34:57" ht="15.75" customHeight="1">
      <c r="AH309" s="15">
        <v>39</v>
      </c>
      <c r="AI309" s="2">
        <v>20230306039</v>
      </c>
      <c r="AJ309" s="16">
        <v>9</v>
      </c>
      <c r="AK309" s="2">
        <v>1</v>
      </c>
      <c r="AL309" s="2">
        <f>VLOOKUP(AM309,상품리스트!A:E,5,0)*AK309</f>
        <v>34200</v>
      </c>
      <c r="AM309" s="2">
        <v>44</v>
      </c>
      <c r="AN309" s="2">
        <v>1</v>
      </c>
      <c r="AY309" s="2">
        <v>308</v>
      </c>
      <c r="AZ309" s="2">
        <v>1</v>
      </c>
      <c r="BA309" s="2">
        <v>34200</v>
      </c>
      <c r="BB309" s="2">
        <v>39</v>
      </c>
      <c r="BC309" s="2">
        <v>44</v>
      </c>
      <c r="BD309" s="2" t="s">
        <v>191</v>
      </c>
      <c r="BE309" s="10" t="str">
        <f t="shared" si="7"/>
        <v>xmmzslla</v>
      </c>
    </row>
    <row r="310" spans="34:57" ht="15.75" customHeight="1">
      <c r="AH310" s="15">
        <v>39</v>
      </c>
      <c r="AI310" s="2">
        <v>20230306039</v>
      </c>
      <c r="AJ310" s="16">
        <v>10</v>
      </c>
      <c r="AK310" s="2">
        <v>1</v>
      </c>
      <c r="AL310" s="2">
        <f>VLOOKUP(AM310,상품리스트!A:E,5,0)*AK310</f>
        <v>6750</v>
      </c>
      <c r="AM310" s="2">
        <v>45</v>
      </c>
      <c r="AN310" s="2">
        <v>1</v>
      </c>
      <c r="AY310" s="2">
        <v>309</v>
      </c>
      <c r="AZ310" s="2">
        <v>1</v>
      </c>
      <c r="BA310" s="2">
        <v>6750</v>
      </c>
      <c r="BB310" s="2">
        <v>39</v>
      </c>
      <c r="BC310" s="2">
        <v>45</v>
      </c>
      <c r="BD310" s="2" t="s">
        <v>195</v>
      </c>
      <c r="BE310" s="10" t="str">
        <f t="shared" si="7"/>
        <v>xmmzslla</v>
      </c>
    </row>
    <row r="311" spans="34:57" ht="15.75" customHeight="1">
      <c r="AH311" s="15">
        <v>39</v>
      </c>
      <c r="AI311" s="2">
        <v>20230306039</v>
      </c>
      <c r="AJ311" s="16">
        <v>11</v>
      </c>
      <c r="AK311" s="2">
        <v>1</v>
      </c>
      <c r="AL311" s="2">
        <f>VLOOKUP(AM311,상품리스트!A:E,5,0)*AK311</f>
        <v>5220</v>
      </c>
      <c r="AM311" s="2">
        <v>18</v>
      </c>
      <c r="AN311" s="2">
        <v>1</v>
      </c>
      <c r="AY311" s="2">
        <v>310</v>
      </c>
      <c r="AZ311" s="2">
        <v>1</v>
      </c>
      <c r="BA311" s="2">
        <v>5220</v>
      </c>
      <c r="BB311" s="2">
        <v>39</v>
      </c>
      <c r="BC311" s="2">
        <v>18</v>
      </c>
      <c r="BD311" s="2" t="s">
        <v>90</v>
      </c>
      <c r="BE311" s="10" t="str">
        <f t="shared" si="7"/>
        <v>xmmzslla</v>
      </c>
    </row>
    <row r="312" spans="34:57" ht="15.75" customHeight="1">
      <c r="AH312" s="15">
        <v>39</v>
      </c>
      <c r="AI312" s="2">
        <v>20230306039</v>
      </c>
      <c r="AJ312" s="16">
        <v>12</v>
      </c>
      <c r="AK312" s="2">
        <v>1</v>
      </c>
      <c r="AL312" s="2">
        <f>VLOOKUP(AM312,상품리스트!A:E,5,0)*AK312</f>
        <v>7200</v>
      </c>
      <c r="AM312" s="2">
        <v>35</v>
      </c>
      <c r="AN312" s="2">
        <v>1</v>
      </c>
      <c r="AY312" s="2">
        <v>311</v>
      </c>
      <c r="AZ312" s="2">
        <v>1</v>
      </c>
      <c r="BA312" s="2">
        <v>7200</v>
      </c>
      <c r="BB312" s="2">
        <v>39</v>
      </c>
      <c r="BC312" s="2">
        <v>35</v>
      </c>
      <c r="BD312" s="2" t="s">
        <v>158</v>
      </c>
      <c r="BE312" s="10" t="str">
        <f t="shared" si="7"/>
        <v>xmmzslla</v>
      </c>
    </row>
    <row r="313" spans="34:57" ht="15.75" customHeight="1">
      <c r="AH313" s="15">
        <v>40</v>
      </c>
      <c r="AI313" s="2">
        <v>20230306040</v>
      </c>
      <c r="AJ313" s="16">
        <v>1</v>
      </c>
      <c r="AK313" s="2">
        <v>1</v>
      </c>
      <c r="AL313" s="2">
        <f>VLOOKUP(AM313,상품리스트!A:E,5,0)*AK313</f>
        <v>12600</v>
      </c>
      <c r="AM313" s="2">
        <v>51</v>
      </c>
      <c r="AN313" s="2">
        <v>3</v>
      </c>
      <c r="AY313" s="2">
        <v>312</v>
      </c>
      <c r="AZ313" s="2">
        <v>1</v>
      </c>
      <c r="BA313" s="2">
        <v>12600</v>
      </c>
      <c r="BB313" s="2">
        <v>40</v>
      </c>
      <c r="BC313" s="2">
        <v>51</v>
      </c>
      <c r="BD313" s="2" t="s">
        <v>219</v>
      </c>
      <c r="BE313" s="10" t="str">
        <f t="shared" si="7"/>
        <v>xmmzslla</v>
      </c>
    </row>
    <row r="314" spans="34:57" ht="15.75" customHeight="1">
      <c r="AH314" s="15">
        <v>40</v>
      </c>
      <c r="AI314" s="2">
        <v>20230306040</v>
      </c>
      <c r="AJ314" s="16">
        <v>2</v>
      </c>
      <c r="AK314" s="2">
        <v>1</v>
      </c>
      <c r="AL314" s="2">
        <f>VLOOKUP(AM314,상품리스트!A:E,5,0)*AK314</f>
        <v>21600</v>
      </c>
      <c r="AM314" s="2">
        <v>29</v>
      </c>
      <c r="AN314" s="2">
        <v>3</v>
      </c>
      <c r="AY314" s="2">
        <v>313</v>
      </c>
      <c r="AZ314" s="2">
        <v>1</v>
      </c>
      <c r="BA314" s="2">
        <v>21600</v>
      </c>
      <c r="BB314" s="2">
        <v>40</v>
      </c>
      <c r="BC314" s="2">
        <v>29</v>
      </c>
      <c r="BD314" s="2" t="s">
        <v>134</v>
      </c>
      <c r="BE314" s="10" t="str">
        <f t="shared" si="7"/>
        <v>xmmzslla</v>
      </c>
    </row>
    <row r="315" spans="34:57" ht="15.75" customHeight="1">
      <c r="AH315" s="15">
        <v>40</v>
      </c>
      <c r="AI315" s="2">
        <v>20230306040</v>
      </c>
      <c r="AJ315" s="16">
        <v>3</v>
      </c>
      <c r="AK315" s="2">
        <v>10</v>
      </c>
      <c r="AL315" s="2">
        <f>VLOOKUP(AM315,상품리스트!A:E,5,0)*AK315</f>
        <v>27000</v>
      </c>
      <c r="AM315" s="2">
        <v>7</v>
      </c>
      <c r="AN315" s="2">
        <v>3</v>
      </c>
      <c r="AY315" s="2">
        <v>314</v>
      </c>
      <c r="AZ315" s="2">
        <v>10</v>
      </c>
      <c r="BA315" s="2">
        <v>27000</v>
      </c>
      <c r="BB315" s="2">
        <v>40</v>
      </c>
      <c r="BC315" s="2">
        <v>7</v>
      </c>
      <c r="BD315" s="2" t="s">
        <v>46</v>
      </c>
      <c r="BE315" s="10" t="str">
        <f t="shared" si="7"/>
        <v>xmmzslla</v>
      </c>
    </row>
    <row r="316" spans="34:57" ht="15.75" customHeight="1">
      <c r="AH316" s="15">
        <v>40</v>
      </c>
      <c r="AI316" s="2">
        <v>20230306040</v>
      </c>
      <c r="AJ316" s="16">
        <v>4</v>
      </c>
      <c r="AK316" s="2">
        <v>1</v>
      </c>
      <c r="AL316" s="2">
        <f>VLOOKUP(AM316,상품리스트!A:E,5,0)*AK316</f>
        <v>5400</v>
      </c>
      <c r="AM316" s="2">
        <v>16</v>
      </c>
      <c r="AN316" s="2">
        <v>3</v>
      </c>
      <c r="AY316" s="2">
        <v>315</v>
      </c>
      <c r="AZ316" s="2">
        <v>1</v>
      </c>
      <c r="BA316" s="2">
        <v>5400</v>
      </c>
      <c r="BB316" s="2">
        <v>40</v>
      </c>
      <c r="BC316" s="2">
        <v>16</v>
      </c>
      <c r="BD316" s="2" t="s">
        <v>82</v>
      </c>
      <c r="BE316" s="10" t="str">
        <f t="shared" si="7"/>
        <v>xmmzslla</v>
      </c>
    </row>
    <row r="317" spans="34:57" ht="15.75" customHeight="1">
      <c r="AH317" s="15">
        <v>40</v>
      </c>
      <c r="AI317" s="2">
        <v>20230306040</v>
      </c>
      <c r="AJ317" s="16">
        <v>5</v>
      </c>
      <c r="AK317" s="2">
        <v>1</v>
      </c>
      <c r="AL317" s="2">
        <f>VLOOKUP(AM317,상품리스트!A:E,5,0)*AK317</f>
        <v>8010</v>
      </c>
      <c r="AM317" s="2">
        <v>33</v>
      </c>
      <c r="AN317" s="2">
        <v>3</v>
      </c>
      <c r="AY317" s="2">
        <v>316</v>
      </c>
      <c r="AZ317" s="2">
        <v>1</v>
      </c>
      <c r="BA317" s="2">
        <v>8010</v>
      </c>
      <c r="BB317" s="2">
        <v>40</v>
      </c>
      <c r="BC317" s="2">
        <v>33</v>
      </c>
      <c r="BD317" s="2" t="s">
        <v>150</v>
      </c>
      <c r="BE317" s="10" t="str">
        <f t="shared" si="7"/>
        <v>xmmzslla</v>
      </c>
    </row>
    <row r="318" spans="34:57" ht="15.75" customHeight="1">
      <c r="AH318" s="15">
        <v>40</v>
      </c>
      <c r="AI318" s="2">
        <v>20230306040</v>
      </c>
      <c r="AJ318" s="16">
        <v>6</v>
      </c>
      <c r="AK318" s="2">
        <v>1</v>
      </c>
      <c r="AL318" s="2">
        <f>VLOOKUP(AM318,상품리스트!A:E,5,0)*AK318</f>
        <v>3150</v>
      </c>
      <c r="AM318" s="2">
        <v>46</v>
      </c>
      <c r="AN318" s="2">
        <v>3</v>
      </c>
      <c r="AY318" s="2">
        <v>317</v>
      </c>
      <c r="AZ318" s="2">
        <v>1</v>
      </c>
      <c r="BA318" s="2">
        <v>3150</v>
      </c>
      <c r="BB318" s="2">
        <v>40</v>
      </c>
      <c r="BC318" s="2">
        <v>46</v>
      </c>
      <c r="BD318" s="2" t="s">
        <v>199</v>
      </c>
      <c r="BE318" s="10" t="str">
        <f t="shared" si="7"/>
        <v>xmmzslla</v>
      </c>
    </row>
    <row r="319" spans="34:57" ht="15.75" customHeight="1">
      <c r="AH319" s="15">
        <v>40</v>
      </c>
      <c r="AI319" s="2">
        <v>20230306040</v>
      </c>
      <c r="AJ319" s="16">
        <v>7</v>
      </c>
      <c r="AK319" s="2">
        <v>1</v>
      </c>
      <c r="AL319" s="2">
        <f>VLOOKUP(AM319,상품리스트!A:E,5,0)*AK319</f>
        <v>9450</v>
      </c>
      <c r="AM319" s="2">
        <v>34</v>
      </c>
      <c r="AN319" s="2">
        <v>3</v>
      </c>
      <c r="AY319" s="2">
        <v>318</v>
      </c>
      <c r="AZ319" s="2">
        <v>1</v>
      </c>
      <c r="BA319" s="2">
        <v>9450</v>
      </c>
      <c r="BB319" s="2">
        <v>40</v>
      </c>
      <c r="BC319" s="2">
        <v>34</v>
      </c>
      <c r="BD319" s="2" t="s">
        <v>154</v>
      </c>
      <c r="BE319" s="10" t="str">
        <f t="shared" si="7"/>
        <v>xmmzslla</v>
      </c>
    </row>
    <row r="320" spans="34:57" ht="15.75" customHeight="1">
      <c r="AH320" s="15">
        <v>40</v>
      </c>
      <c r="AI320" s="2">
        <v>20230306040</v>
      </c>
      <c r="AJ320" s="16">
        <v>8</v>
      </c>
      <c r="AK320" s="2">
        <v>1</v>
      </c>
      <c r="AL320" s="2">
        <f>VLOOKUP(AM320,상품리스트!A:E,5,0)*AK320</f>
        <v>6300</v>
      </c>
      <c r="AM320" s="2">
        <v>26</v>
      </c>
      <c r="AN320" s="2">
        <v>3</v>
      </c>
      <c r="AY320" s="2">
        <v>319</v>
      </c>
      <c r="AZ320" s="2">
        <v>1</v>
      </c>
      <c r="BA320" s="2">
        <v>6300</v>
      </c>
      <c r="BB320" s="2">
        <v>40</v>
      </c>
      <c r="BC320" s="2">
        <v>26</v>
      </c>
      <c r="BD320" s="2" t="s">
        <v>122</v>
      </c>
      <c r="BE320" s="10" t="str">
        <f t="shared" si="7"/>
        <v>xmmzslla</v>
      </c>
    </row>
    <row r="321" spans="34:57" ht="15.75" customHeight="1">
      <c r="AH321" s="15">
        <v>40</v>
      </c>
      <c r="AI321" s="2">
        <v>20230306040</v>
      </c>
      <c r="AJ321" s="16">
        <v>9</v>
      </c>
      <c r="AK321" s="2">
        <v>1</v>
      </c>
      <c r="AL321" s="2">
        <f>VLOOKUP(AM321,상품리스트!A:E,5,0)*AK321</f>
        <v>4050</v>
      </c>
      <c r="AM321" s="2">
        <v>15</v>
      </c>
      <c r="AN321" s="2">
        <v>3</v>
      </c>
      <c r="AY321" s="2">
        <v>320</v>
      </c>
      <c r="AZ321" s="2">
        <v>1</v>
      </c>
      <c r="BA321" s="2">
        <v>4050</v>
      </c>
      <c r="BB321" s="2">
        <v>40</v>
      </c>
      <c r="BC321" s="2">
        <v>15</v>
      </c>
      <c r="BD321" s="2" t="s">
        <v>78</v>
      </c>
      <c r="BE321" s="10" t="str">
        <f t="shared" si="7"/>
        <v>xmmzslla</v>
      </c>
    </row>
    <row r="322" spans="34:57" ht="15.75" customHeight="1">
      <c r="AH322" s="15">
        <v>40</v>
      </c>
      <c r="AI322" s="2">
        <v>20230306040</v>
      </c>
      <c r="AJ322" s="16">
        <v>10</v>
      </c>
      <c r="AK322" s="2">
        <v>1</v>
      </c>
      <c r="AL322" s="2">
        <f>VLOOKUP(AM322,상품리스트!A:E,5,0)*AK322</f>
        <v>3870</v>
      </c>
      <c r="AM322" s="2">
        <v>30</v>
      </c>
      <c r="AN322" s="2">
        <v>3</v>
      </c>
      <c r="AY322" s="2">
        <v>321</v>
      </c>
      <c r="AZ322" s="2">
        <v>1</v>
      </c>
      <c r="BA322" s="2">
        <v>3870</v>
      </c>
      <c r="BB322" s="2">
        <v>40</v>
      </c>
      <c r="BC322" s="2">
        <v>30</v>
      </c>
      <c r="BD322" s="2" t="s">
        <v>138</v>
      </c>
      <c r="BE322" s="10" t="str">
        <f t="shared" si="7"/>
        <v>xmmzslla</v>
      </c>
    </row>
    <row r="323" spans="34:57" ht="15.75" customHeight="1">
      <c r="AH323" s="15">
        <v>40</v>
      </c>
      <c r="AI323" s="2">
        <v>20230306040</v>
      </c>
      <c r="AJ323" s="16">
        <v>11</v>
      </c>
      <c r="AK323" s="2">
        <v>1</v>
      </c>
      <c r="AL323" s="2">
        <f>VLOOKUP(AM323,상품리스트!A:E,5,0)*AK323</f>
        <v>3150</v>
      </c>
      <c r="AM323" s="2">
        <v>14</v>
      </c>
      <c r="AN323" s="2">
        <v>3</v>
      </c>
      <c r="AY323" s="2">
        <v>322</v>
      </c>
      <c r="AZ323" s="2">
        <v>1</v>
      </c>
      <c r="BA323" s="2">
        <v>3150</v>
      </c>
      <c r="BB323" s="2">
        <v>40</v>
      </c>
      <c r="BC323" s="2">
        <v>14</v>
      </c>
      <c r="BD323" s="2" t="s">
        <v>74</v>
      </c>
      <c r="BE323" s="10" t="str">
        <f t="shared" ref="BE323:BE386" si="8">VLOOKUP(BB323,AP:AV,7,0)</f>
        <v>xmmzslla</v>
      </c>
    </row>
    <row r="324" spans="34:57" ht="15.75" customHeight="1">
      <c r="AH324" s="15">
        <v>40</v>
      </c>
      <c r="AI324" s="2">
        <v>20230306040</v>
      </c>
      <c r="AJ324" s="16">
        <v>12</v>
      </c>
      <c r="AK324" s="2">
        <v>1</v>
      </c>
      <c r="AL324" s="2">
        <f>VLOOKUP(AM324,상품리스트!A:E,5,0)*AK324</f>
        <v>6750</v>
      </c>
      <c r="AM324" s="2">
        <v>17</v>
      </c>
      <c r="AN324" s="2">
        <v>3</v>
      </c>
      <c r="AY324" s="2">
        <v>323</v>
      </c>
      <c r="AZ324" s="2">
        <v>1</v>
      </c>
      <c r="BA324" s="2">
        <v>6750</v>
      </c>
      <c r="BB324" s="2">
        <v>40</v>
      </c>
      <c r="BC324" s="2">
        <v>17</v>
      </c>
      <c r="BD324" s="2" t="s">
        <v>86</v>
      </c>
      <c r="BE324" s="10" t="str">
        <f t="shared" si="8"/>
        <v>xmmzslla</v>
      </c>
    </row>
    <row r="325" spans="34:57" ht="15.75" customHeight="1">
      <c r="AH325" s="15">
        <v>40</v>
      </c>
      <c r="AI325" s="2">
        <v>20230306040</v>
      </c>
      <c r="AJ325" s="16">
        <v>13</v>
      </c>
      <c r="AK325" s="2">
        <v>1</v>
      </c>
      <c r="AL325" s="2">
        <f>VLOOKUP(AM325,상품리스트!A:E,5,0)*AK325</f>
        <v>6030</v>
      </c>
      <c r="AM325" s="2">
        <v>38</v>
      </c>
      <c r="AN325" s="2">
        <v>3</v>
      </c>
      <c r="AY325" s="2">
        <v>324</v>
      </c>
      <c r="AZ325" s="2">
        <v>1</v>
      </c>
      <c r="BA325" s="2">
        <v>6030</v>
      </c>
      <c r="BB325" s="2">
        <v>40</v>
      </c>
      <c r="BC325" s="2">
        <v>38</v>
      </c>
      <c r="BD325" s="2" t="s">
        <v>170</v>
      </c>
      <c r="BE325" s="10" t="str">
        <f t="shared" si="8"/>
        <v>xmmzslla</v>
      </c>
    </row>
    <row r="326" spans="34:57" ht="15.75" customHeight="1">
      <c r="AH326" s="15">
        <v>40</v>
      </c>
      <c r="AI326" s="2">
        <v>20230306040</v>
      </c>
      <c r="AJ326" s="16">
        <v>14</v>
      </c>
      <c r="AK326" s="2">
        <v>1</v>
      </c>
      <c r="AL326" s="2">
        <f>VLOOKUP(AM326,상품리스트!A:E,5,0)*AK326</f>
        <v>6750</v>
      </c>
      <c r="AM326" s="2">
        <v>6</v>
      </c>
      <c r="AN326" s="2">
        <v>3</v>
      </c>
      <c r="AY326" s="2">
        <v>325</v>
      </c>
      <c r="AZ326" s="2">
        <v>1</v>
      </c>
      <c r="BA326" s="2">
        <v>6750</v>
      </c>
      <c r="BB326" s="2">
        <v>40</v>
      </c>
      <c r="BC326" s="2">
        <v>6</v>
      </c>
      <c r="BD326" s="2" t="s">
        <v>43</v>
      </c>
      <c r="BE326" s="10" t="str">
        <f t="shared" si="8"/>
        <v>xmmzslla</v>
      </c>
    </row>
    <row r="327" spans="34:57" ht="15.75" customHeight="1">
      <c r="AH327" s="15">
        <v>41</v>
      </c>
      <c r="AI327" s="2">
        <v>20230306041</v>
      </c>
      <c r="AJ327" s="16">
        <v>1</v>
      </c>
      <c r="AK327" s="2">
        <v>1</v>
      </c>
      <c r="AL327" s="2">
        <f>VLOOKUP(AM327,상품리스트!A:E,5,0)*AK327</f>
        <v>6750</v>
      </c>
      <c r="AM327" s="2">
        <v>45</v>
      </c>
      <c r="AN327" s="2">
        <v>4</v>
      </c>
      <c r="AY327" s="2">
        <v>326</v>
      </c>
      <c r="AZ327" s="2">
        <v>1</v>
      </c>
      <c r="BA327" s="2">
        <v>6750</v>
      </c>
      <c r="BB327" s="2">
        <v>41</v>
      </c>
      <c r="BC327" s="2">
        <v>45</v>
      </c>
      <c r="BD327" s="2" t="s">
        <v>195</v>
      </c>
      <c r="BE327" s="10" t="str">
        <f t="shared" si="8"/>
        <v>bbini1109</v>
      </c>
    </row>
    <row r="328" spans="34:57" ht="15.75" customHeight="1">
      <c r="AH328" s="15">
        <v>41</v>
      </c>
      <c r="AI328" s="2">
        <v>20230306041</v>
      </c>
      <c r="AJ328" s="16">
        <v>2</v>
      </c>
      <c r="AK328" s="2">
        <v>1</v>
      </c>
      <c r="AL328" s="2">
        <f>VLOOKUP(AM328,상품리스트!A:E,5,0)*AK328</f>
        <v>32400</v>
      </c>
      <c r="AM328" s="2">
        <v>37</v>
      </c>
      <c r="AN328" s="2">
        <v>4</v>
      </c>
      <c r="AY328" s="2">
        <v>327</v>
      </c>
      <c r="AZ328" s="2">
        <v>1</v>
      </c>
      <c r="BA328" s="2">
        <v>32400</v>
      </c>
      <c r="BB328" s="2">
        <v>41</v>
      </c>
      <c r="BC328" s="2">
        <v>37</v>
      </c>
      <c r="BD328" s="2" t="s">
        <v>166</v>
      </c>
      <c r="BE328" s="10" t="str">
        <f t="shared" si="8"/>
        <v>bbini1109</v>
      </c>
    </row>
    <row r="329" spans="34:57" ht="15.75" customHeight="1">
      <c r="AH329" s="15">
        <v>41</v>
      </c>
      <c r="AI329" s="2">
        <v>20230306041</v>
      </c>
      <c r="AJ329" s="16">
        <v>3</v>
      </c>
      <c r="AK329" s="2">
        <v>1</v>
      </c>
      <c r="AL329" s="2">
        <f>VLOOKUP(AM329,상품리스트!A:E,5,0)*AK329</f>
        <v>9450</v>
      </c>
      <c r="AM329" s="2">
        <v>34</v>
      </c>
      <c r="AN329" s="2">
        <v>4</v>
      </c>
      <c r="AY329" s="2">
        <v>328</v>
      </c>
      <c r="AZ329" s="2">
        <v>1</v>
      </c>
      <c r="BA329" s="2">
        <v>9450</v>
      </c>
      <c r="BB329" s="2">
        <v>41</v>
      </c>
      <c r="BC329" s="2">
        <v>34</v>
      </c>
      <c r="BD329" s="2" t="s">
        <v>154</v>
      </c>
      <c r="BE329" s="10" t="str">
        <f t="shared" si="8"/>
        <v>bbini1109</v>
      </c>
    </row>
    <row r="330" spans="34:57" ht="15.75" customHeight="1">
      <c r="AH330" s="15">
        <v>41</v>
      </c>
      <c r="AI330" s="2">
        <v>20230306041</v>
      </c>
      <c r="AJ330" s="16">
        <v>4</v>
      </c>
      <c r="AK330" s="2">
        <v>1</v>
      </c>
      <c r="AL330" s="2">
        <f>VLOOKUP(AM330,상품리스트!A:E,5,0)*AK330</f>
        <v>5400</v>
      </c>
      <c r="AM330" s="2">
        <v>16</v>
      </c>
      <c r="AN330" s="2">
        <v>4</v>
      </c>
      <c r="AY330" s="2">
        <v>329</v>
      </c>
      <c r="AZ330" s="2">
        <v>1</v>
      </c>
      <c r="BA330" s="2">
        <v>5400</v>
      </c>
      <c r="BB330" s="2">
        <v>41</v>
      </c>
      <c r="BC330" s="2">
        <v>16</v>
      </c>
      <c r="BD330" s="2" t="s">
        <v>82</v>
      </c>
      <c r="BE330" s="10" t="str">
        <f t="shared" si="8"/>
        <v>bbini1109</v>
      </c>
    </row>
    <row r="331" spans="34:57" ht="15.75" customHeight="1">
      <c r="AH331" s="15">
        <v>41</v>
      </c>
      <c r="AI331" s="2">
        <v>20230306041</v>
      </c>
      <c r="AJ331" s="16">
        <v>5</v>
      </c>
      <c r="AK331" s="2">
        <v>1</v>
      </c>
      <c r="AL331" s="2">
        <f>VLOOKUP(AM331,상품리스트!A:E,5,0)*AK331</f>
        <v>3150</v>
      </c>
      <c r="AM331" s="2">
        <v>14</v>
      </c>
      <c r="AN331" s="2">
        <v>4</v>
      </c>
      <c r="AY331" s="2">
        <v>330</v>
      </c>
      <c r="AZ331" s="2">
        <v>1</v>
      </c>
      <c r="BA331" s="2">
        <v>3150</v>
      </c>
      <c r="BB331" s="2">
        <v>41</v>
      </c>
      <c r="BC331" s="2">
        <v>14</v>
      </c>
      <c r="BD331" s="2" t="s">
        <v>74</v>
      </c>
      <c r="BE331" s="10" t="str">
        <f t="shared" si="8"/>
        <v>bbini1109</v>
      </c>
    </row>
    <row r="332" spans="34:57" ht="15.75" customHeight="1">
      <c r="AH332" s="15">
        <v>41</v>
      </c>
      <c r="AI332" s="2">
        <v>20230306041</v>
      </c>
      <c r="AJ332" s="16">
        <v>6</v>
      </c>
      <c r="AK332" s="2">
        <v>1</v>
      </c>
      <c r="AL332" s="2">
        <f>VLOOKUP(AM332,상품리스트!A:E,5,0)*AK332</f>
        <v>6300</v>
      </c>
      <c r="AM332" s="2">
        <v>26</v>
      </c>
      <c r="AN332" s="2">
        <v>4</v>
      </c>
      <c r="AY332" s="2">
        <v>331</v>
      </c>
      <c r="AZ332" s="2">
        <v>1</v>
      </c>
      <c r="BA332" s="2">
        <v>6300</v>
      </c>
      <c r="BB332" s="2">
        <v>41</v>
      </c>
      <c r="BC332" s="2">
        <v>26</v>
      </c>
      <c r="BD332" s="2" t="s">
        <v>122</v>
      </c>
      <c r="BE332" s="10" t="str">
        <f t="shared" si="8"/>
        <v>bbini1109</v>
      </c>
    </row>
    <row r="333" spans="34:57" ht="15.75" customHeight="1">
      <c r="AH333" s="15">
        <v>41</v>
      </c>
      <c r="AI333" s="2">
        <v>20230306041</v>
      </c>
      <c r="AJ333" s="16">
        <v>7</v>
      </c>
      <c r="AK333" s="2">
        <v>1</v>
      </c>
      <c r="AL333" s="2">
        <f>VLOOKUP(AM333,상품리스트!A:E,5,0)*AK333</f>
        <v>5220</v>
      </c>
      <c r="AM333" s="2">
        <v>18</v>
      </c>
      <c r="AN333" s="2">
        <v>4</v>
      </c>
      <c r="AY333" s="2">
        <v>332</v>
      </c>
      <c r="AZ333" s="2">
        <v>1</v>
      </c>
      <c r="BA333" s="2">
        <v>5220</v>
      </c>
      <c r="BB333" s="2">
        <v>41</v>
      </c>
      <c r="BC333" s="2">
        <v>18</v>
      </c>
      <c r="BD333" s="2" t="s">
        <v>90</v>
      </c>
      <c r="BE333" s="10" t="str">
        <f t="shared" si="8"/>
        <v>bbini1109</v>
      </c>
    </row>
    <row r="334" spans="34:57" ht="15.75" customHeight="1">
      <c r="AH334" s="15">
        <v>41</v>
      </c>
      <c r="AI334" s="2">
        <v>20230306041</v>
      </c>
      <c r="AJ334" s="16">
        <v>8</v>
      </c>
      <c r="AK334" s="2">
        <v>1</v>
      </c>
      <c r="AL334" s="2">
        <f>VLOOKUP(AM334,상품리스트!A:E,5,0)*AK334</f>
        <v>5670</v>
      </c>
      <c r="AM334" s="2">
        <v>19</v>
      </c>
      <c r="AN334" s="2">
        <v>4</v>
      </c>
      <c r="AY334" s="2">
        <v>333</v>
      </c>
      <c r="AZ334" s="2">
        <v>1</v>
      </c>
      <c r="BA334" s="2">
        <v>5670</v>
      </c>
      <c r="BB334" s="2">
        <v>41</v>
      </c>
      <c r="BC334" s="2">
        <v>19</v>
      </c>
      <c r="BD334" s="2" t="s">
        <v>94</v>
      </c>
      <c r="BE334" s="10" t="str">
        <f t="shared" si="8"/>
        <v>bbini1109</v>
      </c>
    </row>
    <row r="335" spans="34:57" ht="15.75" customHeight="1">
      <c r="AH335" s="15">
        <v>41</v>
      </c>
      <c r="AI335" s="2">
        <v>20230306041</v>
      </c>
      <c r="AJ335" s="16">
        <v>9</v>
      </c>
      <c r="AK335" s="2">
        <v>1</v>
      </c>
      <c r="AL335" s="2">
        <f>VLOOKUP(AM335,상품리스트!A:E,5,0)*AK335</f>
        <v>10800</v>
      </c>
      <c r="AM335" s="2">
        <v>3</v>
      </c>
      <c r="AN335" s="2">
        <v>4</v>
      </c>
      <c r="AY335" s="2">
        <v>334</v>
      </c>
      <c r="AZ335" s="2">
        <v>1</v>
      </c>
      <c r="BA335" s="2">
        <v>10800</v>
      </c>
      <c r="BB335" s="2">
        <v>41</v>
      </c>
      <c r="BC335" s="2">
        <v>3</v>
      </c>
      <c r="BD335" s="2" t="s">
        <v>31</v>
      </c>
      <c r="BE335" s="10" t="str">
        <f t="shared" si="8"/>
        <v>bbini1109</v>
      </c>
    </row>
    <row r="336" spans="34:57" ht="15.75" customHeight="1">
      <c r="AH336" s="15">
        <v>41</v>
      </c>
      <c r="AI336" s="2">
        <v>20230306041</v>
      </c>
      <c r="AJ336" s="16">
        <v>10</v>
      </c>
      <c r="AK336" s="2">
        <v>3</v>
      </c>
      <c r="AL336" s="2">
        <f>VLOOKUP(AM336,상품리스트!A:E,5,0)*AK336</f>
        <v>24300</v>
      </c>
      <c r="AM336" s="2">
        <v>5</v>
      </c>
      <c r="AN336" s="2">
        <v>4</v>
      </c>
      <c r="AY336" s="2">
        <v>335</v>
      </c>
      <c r="AZ336" s="2">
        <v>3</v>
      </c>
      <c r="BA336" s="2">
        <v>24300</v>
      </c>
      <c r="BB336" s="2">
        <v>41</v>
      </c>
      <c r="BC336" s="2">
        <v>5</v>
      </c>
      <c r="BD336" s="2" t="s">
        <v>39</v>
      </c>
      <c r="BE336" s="10" t="str">
        <f t="shared" si="8"/>
        <v>bbini1109</v>
      </c>
    </row>
    <row r="337" spans="34:57" ht="15.75" customHeight="1">
      <c r="AH337" s="15">
        <v>41</v>
      </c>
      <c r="AI337" s="2">
        <v>20230306041</v>
      </c>
      <c r="AJ337" s="16">
        <v>11</v>
      </c>
      <c r="AK337" s="2">
        <v>1</v>
      </c>
      <c r="AL337" s="2">
        <f>VLOOKUP(AM337,상품리스트!A:E,5,0)*AK337</f>
        <v>6030</v>
      </c>
      <c r="AM337" s="2">
        <v>27</v>
      </c>
      <c r="AN337" s="2">
        <v>4</v>
      </c>
      <c r="AY337" s="2">
        <v>336</v>
      </c>
      <c r="AZ337" s="2">
        <v>1</v>
      </c>
      <c r="BA337" s="2">
        <v>6030</v>
      </c>
      <c r="BB337" s="2">
        <v>41</v>
      </c>
      <c r="BC337" s="2">
        <v>27</v>
      </c>
      <c r="BD337" s="2" t="s">
        <v>126</v>
      </c>
      <c r="BE337" s="10" t="str">
        <f t="shared" si="8"/>
        <v>bbini1109</v>
      </c>
    </row>
    <row r="338" spans="34:57" ht="15.75" customHeight="1">
      <c r="AH338" s="15">
        <v>41</v>
      </c>
      <c r="AI338" s="2">
        <v>20230306041</v>
      </c>
      <c r="AJ338" s="16">
        <v>12</v>
      </c>
      <c r="AK338" s="2">
        <v>1</v>
      </c>
      <c r="AL338" s="2">
        <f>VLOOKUP(AM338,상품리스트!A:E,5,0)*AK338</f>
        <v>21600</v>
      </c>
      <c r="AM338" s="2">
        <v>29</v>
      </c>
      <c r="AN338" s="2">
        <v>4</v>
      </c>
      <c r="AY338" s="2">
        <v>337</v>
      </c>
      <c r="AZ338" s="2">
        <v>1</v>
      </c>
      <c r="BA338" s="2">
        <v>21600</v>
      </c>
      <c r="BB338" s="2">
        <v>41</v>
      </c>
      <c r="BC338" s="2">
        <v>29</v>
      </c>
      <c r="BD338" s="2" t="s">
        <v>134</v>
      </c>
      <c r="BE338" s="10" t="str">
        <f t="shared" si="8"/>
        <v>bbini1109</v>
      </c>
    </row>
    <row r="339" spans="34:57" ht="15.75" customHeight="1">
      <c r="AH339" s="15">
        <v>41</v>
      </c>
      <c r="AI339" s="2">
        <v>20230306041</v>
      </c>
      <c r="AJ339" s="16">
        <v>13</v>
      </c>
      <c r="AK339" s="2">
        <v>1</v>
      </c>
      <c r="AL339" s="2">
        <f>VLOOKUP(AM339,상품리스트!A:E,5,0)*AK339</f>
        <v>13500</v>
      </c>
      <c r="AM339" s="2">
        <v>1</v>
      </c>
      <c r="AN339" s="2">
        <v>4</v>
      </c>
      <c r="AY339" s="2">
        <v>338</v>
      </c>
      <c r="AZ339" s="2">
        <v>1</v>
      </c>
      <c r="BA339" s="2">
        <v>13500</v>
      </c>
      <c r="BB339" s="2">
        <v>41</v>
      </c>
      <c r="BC339" s="2">
        <v>1</v>
      </c>
      <c r="BD339" s="2" t="s">
        <v>19</v>
      </c>
      <c r="BE339" s="10" t="str">
        <f t="shared" si="8"/>
        <v>bbini1109</v>
      </c>
    </row>
    <row r="340" spans="34:57" ht="15.75" customHeight="1">
      <c r="AH340" s="15">
        <v>41</v>
      </c>
      <c r="AI340" s="2">
        <v>20230306041</v>
      </c>
      <c r="AJ340" s="16">
        <v>14</v>
      </c>
      <c r="AK340" s="2">
        <v>1</v>
      </c>
      <c r="AL340" s="2">
        <f>VLOOKUP(AM340,상품리스트!A:E,5,0)*AK340</f>
        <v>34200</v>
      </c>
      <c r="AM340" s="2">
        <v>44</v>
      </c>
      <c r="AN340" s="2">
        <v>4</v>
      </c>
      <c r="AY340" s="2">
        <v>339</v>
      </c>
      <c r="AZ340" s="2">
        <v>1</v>
      </c>
      <c r="BA340" s="2">
        <v>34200</v>
      </c>
      <c r="BB340" s="2">
        <v>41</v>
      </c>
      <c r="BC340" s="2">
        <v>44</v>
      </c>
      <c r="BD340" s="2" t="s">
        <v>191</v>
      </c>
      <c r="BE340" s="10" t="str">
        <f t="shared" si="8"/>
        <v>bbini1109</v>
      </c>
    </row>
    <row r="341" spans="34:57" ht="15.75" customHeight="1">
      <c r="AH341" s="15">
        <v>41</v>
      </c>
      <c r="AI341" s="2">
        <v>20230306041</v>
      </c>
      <c r="AJ341" s="16">
        <v>15</v>
      </c>
      <c r="AK341" s="2">
        <v>1</v>
      </c>
      <c r="AL341" s="2">
        <f>VLOOKUP(AM341,상품리스트!A:E,5,0)*AK341</f>
        <v>6120</v>
      </c>
      <c r="AM341" s="2">
        <v>11</v>
      </c>
      <c r="AN341" s="2">
        <v>4</v>
      </c>
      <c r="AY341" s="2">
        <v>340</v>
      </c>
      <c r="AZ341" s="2">
        <v>1</v>
      </c>
      <c r="BA341" s="2">
        <v>6120</v>
      </c>
      <c r="BB341" s="2">
        <v>41</v>
      </c>
      <c r="BC341" s="2">
        <v>11</v>
      </c>
      <c r="BD341" s="2" t="s">
        <v>62</v>
      </c>
      <c r="BE341" s="10" t="str">
        <f t="shared" si="8"/>
        <v>bbini1109</v>
      </c>
    </row>
    <row r="342" spans="34:57" ht="15.75" customHeight="1">
      <c r="AH342" s="15">
        <v>41</v>
      </c>
      <c r="AI342" s="2">
        <v>20230306041</v>
      </c>
      <c r="AJ342" s="16">
        <v>16</v>
      </c>
      <c r="AK342" s="2">
        <v>1</v>
      </c>
      <c r="AL342" s="2">
        <f>VLOOKUP(AM342,상품리스트!A:E,5,0)*AK342</f>
        <v>7020</v>
      </c>
      <c r="AM342" s="2">
        <v>21</v>
      </c>
      <c r="AN342" s="2">
        <v>4</v>
      </c>
      <c r="AY342" s="2">
        <v>341</v>
      </c>
      <c r="AZ342" s="2">
        <v>1</v>
      </c>
      <c r="BA342" s="2">
        <v>7020</v>
      </c>
      <c r="BB342" s="2">
        <v>41</v>
      </c>
      <c r="BC342" s="2">
        <v>21</v>
      </c>
      <c r="BD342" s="2" t="s">
        <v>103</v>
      </c>
      <c r="BE342" s="10" t="str">
        <f t="shared" si="8"/>
        <v>bbini1109</v>
      </c>
    </row>
    <row r="343" spans="34:57" ht="15.75" customHeight="1">
      <c r="AH343" s="15">
        <v>42</v>
      </c>
      <c r="AI343" s="2">
        <v>20230306042</v>
      </c>
      <c r="AJ343" s="16">
        <v>1</v>
      </c>
      <c r="AK343" s="2">
        <v>1</v>
      </c>
      <c r="AL343" s="2">
        <f>VLOOKUP(AM343,상품리스트!A:E,5,0)*AK343</f>
        <v>7740</v>
      </c>
      <c r="AM343" s="2">
        <v>40</v>
      </c>
      <c r="AN343" s="2">
        <v>1</v>
      </c>
      <c r="AY343" s="2">
        <v>342</v>
      </c>
      <c r="AZ343" s="2">
        <v>1</v>
      </c>
      <c r="BA343" s="2">
        <v>7740</v>
      </c>
      <c r="BB343" s="2">
        <v>42</v>
      </c>
      <c r="BC343" s="2">
        <v>40</v>
      </c>
      <c r="BD343" s="2" t="s">
        <v>177</v>
      </c>
      <c r="BE343" s="10" t="str">
        <f t="shared" si="8"/>
        <v>hyjyibu</v>
      </c>
    </row>
    <row r="344" spans="34:57" ht="15.75" customHeight="1">
      <c r="AH344" s="15">
        <v>42</v>
      </c>
      <c r="AI344" s="2">
        <v>20230306042</v>
      </c>
      <c r="AJ344" s="16">
        <v>2</v>
      </c>
      <c r="AK344" s="2">
        <v>1</v>
      </c>
      <c r="AL344" s="2">
        <f>VLOOKUP(AM344,상품리스트!A:E,5,0)*AK344</f>
        <v>13050</v>
      </c>
      <c r="AM344" s="2">
        <v>39</v>
      </c>
      <c r="AN344" s="2">
        <v>1</v>
      </c>
      <c r="AY344" s="2">
        <v>343</v>
      </c>
      <c r="AZ344" s="2">
        <v>1</v>
      </c>
      <c r="BA344" s="2">
        <v>13050</v>
      </c>
      <c r="BB344" s="2">
        <v>42</v>
      </c>
      <c r="BC344" s="2">
        <v>39</v>
      </c>
      <c r="BD344" s="2" t="s">
        <v>174</v>
      </c>
      <c r="BE344" s="10" t="str">
        <f t="shared" si="8"/>
        <v>hyjyibu</v>
      </c>
    </row>
    <row r="345" spans="34:57" ht="15.75" customHeight="1">
      <c r="AH345" s="15">
        <v>42</v>
      </c>
      <c r="AI345" s="2">
        <v>20230306042</v>
      </c>
      <c r="AJ345" s="16">
        <v>3</v>
      </c>
      <c r="AK345" s="2">
        <v>1</v>
      </c>
      <c r="AL345" s="2">
        <f>VLOOKUP(AM345,상품리스트!A:E,5,0)*AK345</f>
        <v>6030</v>
      </c>
      <c r="AM345" s="2">
        <v>27</v>
      </c>
      <c r="AN345" s="2">
        <v>1</v>
      </c>
      <c r="AY345" s="2">
        <v>344</v>
      </c>
      <c r="AZ345" s="2">
        <v>1</v>
      </c>
      <c r="BA345" s="2">
        <v>6030</v>
      </c>
      <c r="BB345" s="2">
        <v>42</v>
      </c>
      <c r="BC345" s="2">
        <v>27</v>
      </c>
      <c r="BD345" s="2" t="s">
        <v>126</v>
      </c>
      <c r="BE345" s="10" t="str">
        <f t="shared" si="8"/>
        <v>hyjyibu</v>
      </c>
    </row>
    <row r="346" spans="34:57" ht="15.75" customHeight="1">
      <c r="AH346" s="15">
        <v>42</v>
      </c>
      <c r="AI346" s="2">
        <v>20230306042</v>
      </c>
      <c r="AJ346" s="16">
        <v>4</v>
      </c>
      <c r="AK346" s="2">
        <v>1</v>
      </c>
      <c r="AL346" s="2">
        <f>VLOOKUP(AM346,상품리스트!A:E,5,0)*AK346</f>
        <v>4050</v>
      </c>
      <c r="AM346" s="2">
        <v>8</v>
      </c>
      <c r="AN346" s="2">
        <v>1</v>
      </c>
      <c r="AY346" s="2">
        <v>345</v>
      </c>
      <c r="AZ346" s="2">
        <v>1</v>
      </c>
      <c r="BA346" s="2">
        <v>4050</v>
      </c>
      <c r="BB346" s="2">
        <v>42</v>
      </c>
      <c r="BC346" s="2">
        <v>8</v>
      </c>
      <c r="BD346" s="2" t="s">
        <v>50</v>
      </c>
      <c r="BE346" s="10" t="str">
        <f t="shared" si="8"/>
        <v>hyjyibu</v>
      </c>
    </row>
    <row r="347" spans="34:57" ht="15.75" customHeight="1">
      <c r="AH347" s="15">
        <v>42</v>
      </c>
      <c r="AI347" s="2">
        <v>20230306042</v>
      </c>
      <c r="AJ347" s="16">
        <v>5</v>
      </c>
      <c r="AK347" s="2">
        <v>1</v>
      </c>
      <c r="AL347" s="2">
        <f>VLOOKUP(AM347,상품리스트!A:E,5,0)*AK347</f>
        <v>6750</v>
      </c>
      <c r="AM347" s="2">
        <v>17</v>
      </c>
      <c r="AN347" s="2">
        <v>1</v>
      </c>
      <c r="AY347" s="2">
        <v>346</v>
      </c>
      <c r="AZ347" s="2">
        <v>1</v>
      </c>
      <c r="BA347" s="2">
        <v>6750</v>
      </c>
      <c r="BB347" s="2">
        <v>42</v>
      </c>
      <c r="BC347" s="2">
        <v>17</v>
      </c>
      <c r="BD347" s="2" t="s">
        <v>86</v>
      </c>
      <c r="BE347" s="10" t="str">
        <f t="shared" si="8"/>
        <v>hyjyibu</v>
      </c>
    </row>
    <row r="348" spans="34:57" ht="15.75" customHeight="1">
      <c r="AH348" s="15">
        <v>42</v>
      </c>
      <c r="AI348" s="2">
        <v>20230306042</v>
      </c>
      <c r="AJ348" s="16">
        <v>6</v>
      </c>
      <c r="AK348" s="2">
        <v>1</v>
      </c>
      <c r="AL348" s="2">
        <f>VLOOKUP(AM348,상품리스트!A:E,5,0)*AK348</f>
        <v>6750</v>
      </c>
      <c r="AM348" s="2">
        <v>45</v>
      </c>
      <c r="AN348" s="2">
        <v>1</v>
      </c>
      <c r="AY348" s="2">
        <v>347</v>
      </c>
      <c r="AZ348" s="2">
        <v>1</v>
      </c>
      <c r="BA348" s="2">
        <v>6750</v>
      </c>
      <c r="BB348" s="2">
        <v>42</v>
      </c>
      <c r="BC348" s="2">
        <v>45</v>
      </c>
      <c r="BD348" s="2" t="s">
        <v>195</v>
      </c>
      <c r="BE348" s="10" t="str">
        <f t="shared" si="8"/>
        <v>hyjyibu</v>
      </c>
    </row>
    <row r="349" spans="34:57" ht="15.75" customHeight="1">
      <c r="AH349" s="15">
        <v>42</v>
      </c>
      <c r="AI349" s="2">
        <v>20230306042</v>
      </c>
      <c r="AJ349" s="16">
        <v>7</v>
      </c>
      <c r="AK349" s="2">
        <v>1</v>
      </c>
      <c r="AL349" s="2">
        <f>VLOOKUP(AM349,상품리스트!A:E,5,0)*AK349</f>
        <v>7560</v>
      </c>
      <c r="AM349" s="2">
        <v>20</v>
      </c>
      <c r="AN349" s="2">
        <v>1</v>
      </c>
      <c r="AY349" s="2">
        <v>348</v>
      </c>
      <c r="AZ349" s="2">
        <v>1</v>
      </c>
      <c r="BA349" s="2">
        <v>7560</v>
      </c>
      <c r="BB349" s="2">
        <v>42</v>
      </c>
      <c r="BC349" s="2">
        <v>20</v>
      </c>
      <c r="BD349" s="2" t="s">
        <v>98</v>
      </c>
      <c r="BE349" s="10" t="str">
        <f t="shared" si="8"/>
        <v>hyjyibu</v>
      </c>
    </row>
    <row r="350" spans="34:57" ht="15.75" customHeight="1">
      <c r="AH350" s="15">
        <v>42</v>
      </c>
      <c r="AI350" s="2">
        <v>20230306042</v>
      </c>
      <c r="AJ350" s="16">
        <v>8</v>
      </c>
      <c r="AK350" s="2">
        <v>1</v>
      </c>
      <c r="AL350" s="2">
        <f>VLOOKUP(AM350,상품리스트!A:E,5,0)*AK350</f>
        <v>21600</v>
      </c>
      <c r="AM350" s="2">
        <v>29</v>
      </c>
      <c r="AN350" s="2">
        <v>1</v>
      </c>
      <c r="AY350" s="2">
        <v>349</v>
      </c>
      <c r="AZ350" s="2">
        <v>1</v>
      </c>
      <c r="BA350" s="2">
        <v>21600</v>
      </c>
      <c r="BB350" s="2">
        <v>42</v>
      </c>
      <c r="BC350" s="2">
        <v>29</v>
      </c>
      <c r="BD350" s="2" t="s">
        <v>134</v>
      </c>
      <c r="BE350" s="10" t="str">
        <f t="shared" si="8"/>
        <v>hyjyibu</v>
      </c>
    </row>
    <row r="351" spans="34:57" ht="15.75" customHeight="1">
      <c r="AH351" s="15">
        <v>42</v>
      </c>
      <c r="AI351" s="2">
        <v>20230306042</v>
      </c>
      <c r="AJ351" s="16">
        <v>9</v>
      </c>
      <c r="AK351" s="2">
        <v>1</v>
      </c>
      <c r="AL351" s="2">
        <f>VLOOKUP(AM351,상품리스트!A:E,5,0)*AK351</f>
        <v>6030</v>
      </c>
      <c r="AM351" s="2">
        <v>38</v>
      </c>
      <c r="AN351" s="2">
        <v>1</v>
      </c>
      <c r="AY351" s="2">
        <v>350</v>
      </c>
      <c r="AZ351" s="2">
        <v>1</v>
      </c>
      <c r="BA351" s="2">
        <v>6030</v>
      </c>
      <c r="BB351" s="2">
        <v>42</v>
      </c>
      <c r="BC351" s="2">
        <v>38</v>
      </c>
      <c r="BD351" s="2" t="s">
        <v>170</v>
      </c>
      <c r="BE351" s="10" t="str">
        <f t="shared" si="8"/>
        <v>hyjyibu</v>
      </c>
    </row>
    <row r="352" spans="34:57" ht="15.75" customHeight="1">
      <c r="AH352" s="15">
        <v>42</v>
      </c>
      <c r="AI352" s="2">
        <v>20230306042</v>
      </c>
      <c r="AJ352" s="16">
        <v>10</v>
      </c>
      <c r="AK352" s="2">
        <v>1</v>
      </c>
      <c r="AL352" s="2">
        <f>VLOOKUP(AM352,상품리스트!A:E,5,0)*AK352</f>
        <v>7020</v>
      </c>
      <c r="AM352" s="2">
        <v>47</v>
      </c>
      <c r="AN352" s="2">
        <v>1</v>
      </c>
      <c r="AY352" s="2">
        <v>351</v>
      </c>
      <c r="AZ352" s="2">
        <v>1</v>
      </c>
      <c r="BA352" s="2">
        <v>7020</v>
      </c>
      <c r="BB352" s="2">
        <v>42</v>
      </c>
      <c r="BC352" s="2">
        <v>47</v>
      </c>
      <c r="BD352" s="2" t="s">
        <v>203</v>
      </c>
      <c r="BE352" s="10" t="str">
        <f t="shared" si="8"/>
        <v>hyjyibu</v>
      </c>
    </row>
    <row r="353" spans="34:57" ht="15.75" customHeight="1">
      <c r="AH353" s="15">
        <v>42</v>
      </c>
      <c r="AI353" s="2">
        <v>20230306042</v>
      </c>
      <c r="AJ353" s="16">
        <v>11</v>
      </c>
      <c r="AK353" s="2">
        <v>1</v>
      </c>
      <c r="AL353" s="2">
        <f>VLOOKUP(AM353,상품리스트!A:E,5,0)*AK353</f>
        <v>7560</v>
      </c>
      <c r="AM353" s="2">
        <v>25</v>
      </c>
      <c r="AN353" s="2">
        <v>1</v>
      </c>
      <c r="AY353" s="2">
        <v>352</v>
      </c>
      <c r="AZ353" s="2">
        <v>1</v>
      </c>
      <c r="BA353" s="2">
        <v>7560</v>
      </c>
      <c r="BB353" s="2">
        <v>42</v>
      </c>
      <c r="BC353" s="2">
        <v>25</v>
      </c>
      <c r="BD353" s="2" t="s">
        <v>118</v>
      </c>
      <c r="BE353" s="10" t="str">
        <f t="shared" si="8"/>
        <v>hyjyibu</v>
      </c>
    </row>
    <row r="354" spans="34:57" ht="15.75" customHeight="1">
      <c r="AH354" s="15">
        <v>42</v>
      </c>
      <c r="AI354" s="2">
        <v>20230306042</v>
      </c>
      <c r="AJ354" s="16">
        <v>12</v>
      </c>
      <c r="AK354" s="2">
        <v>1</v>
      </c>
      <c r="AL354" s="2">
        <f>VLOOKUP(AM354,상품리스트!A:E,5,0)*AK354</f>
        <v>3150</v>
      </c>
      <c r="AM354" s="2">
        <v>46</v>
      </c>
      <c r="AN354" s="2">
        <v>1</v>
      </c>
      <c r="AY354" s="2">
        <v>353</v>
      </c>
      <c r="AZ354" s="2">
        <v>1</v>
      </c>
      <c r="BA354" s="2">
        <v>3150</v>
      </c>
      <c r="BB354" s="2">
        <v>42</v>
      </c>
      <c r="BC354" s="2">
        <v>46</v>
      </c>
      <c r="BD354" s="2" t="s">
        <v>199</v>
      </c>
      <c r="BE354" s="10" t="str">
        <f t="shared" si="8"/>
        <v>hyjyibu</v>
      </c>
    </row>
    <row r="355" spans="34:57" ht="15.75" customHeight="1">
      <c r="AH355" s="15">
        <v>42</v>
      </c>
      <c r="AI355" s="2">
        <v>20230306042</v>
      </c>
      <c r="AJ355" s="16">
        <v>13</v>
      </c>
      <c r="AK355" s="2">
        <v>1</v>
      </c>
      <c r="AL355" s="2">
        <f>VLOOKUP(AM355,상품리스트!A:E,5,0)*AK355</f>
        <v>16200</v>
      </c>
      <c r="AM355" s="2">
        <v>2</v>
      </c>
      <c r="AN355" s="2">
        <v>1</v>
      </c>
      <c r="AY355" s="2">
        <v>354</v>
      </c>
      <c r="AZ355" s="2">
        <v>1</v>
      </c>
      <c r="BA355" s="2">
        <v>16200</v>
      </c>
      <c r="BB355" s="2">
        <v>42</v>
      </c>
      <c r="BC355" s="2">
        <v>2</v>
      </c>
      <c r="BD355" s="2" t="s">
        <v>26</v>
      </c>
      <c r="BE355" s="10" t="str">
        <f t="shared" si="8"/>
        <v>hyjyibu</v>
      </c>
    </row>
    <row r="356" spans="34:57" ht="15.75" customHeight="1">
      <c r="AH356" s="15">
        <v>42</v>
      </c>
      <c r="AI356" s="2">
        <v>20230306042</v>
      </c>
      <c r="AJ356" s="16">
        <v>14</v>
      </c>
      <c r="AK356" s="2">
        <v>1</v>
      </c>
      <c r="AL356" s="2">
        <f>VLOOKUP(AM356,상품리스트!A:E,5,0)*AK356</f>
        <v>3330</v>
      </c>
      <c r="AM356" s="2">
        <v>31</v>
      </c>
      <c r="AN356" s="2">
        <v>1</v>
      </c>
      <c r="AY356" s="2">
        <v>355</v>
      </c>
      <c r="AZ356" s="2">
        <v>1</v>
      </c>
      <c r="BA356" s="2">
        <v>3330</v>
      </c>
      <c r="BB356" s="2">
        <v>42</v>
      </c>
      <c r="BC356" s="2">
        <v>31</v>
      </c>
      <c r="BD356" s="2" t="s">
        <v>142</v>
      </c>
      <c r="BE356" s="10" t="str">
        <f t="shared" si="8"/>
        <v>hyjyibu</v>
      </c>
    </row>
    <row r="357" spans="34:57" ht="15.75" customHeight="1">
      <c r="AH357" s="15">
        <v>42</v>
      </c>
      <c r="AI357" s="2">
        <v>20230306042</v>
      </c>
      <c r="AJ357" s="16">
        <v>15</v>
      </c>
      <c r="AK357" s="2">
        <v>1</v>
      </c>
      <c r="AL357" s="2">
        <f>VLOOKUP(AM357,상품리스트!A:E,5,0)*AK357</f>
        <v>6300</v>
      </c>
      <c r="AM357" s="2">
        <v>26</v>
      </c>
      <c r="AN357" s="2">
        <v>1</v>
      </c>
      <c r="AY357" s="2">
        <v>356</v>
      </c>
      <c r="AZ357" s="2">
        <v>1</v>
      </c>
      <c r="BA357" s="2">
        <v>6300</v>
      </c>
      <c r="BB357" s="2">
        <v>42</v>
      </c>
      <c r="BC357" s="2">
        <v>26</v>
      </c>
      <c r="BD357" s="2" t="s">
        <v>122</v>
      </c>
      <c r="BE357" s="10" t="str">
        <f t="shared" si="8"/>
        <v>hyjyibu</v>
      </c>
    </row>
    <row r="358" spans="34:57" ht="15.75" customHeight="1">
      <c r="AH358" s="15">
        <v>42</v>
      </c>
      <c r="AI358" s="2">
        <v>20230306042</v>
      </c>
      <c r="AJ358" s="16">
        <v>16</v>
      </c>
      <c r="AK358" s="2">
        <v>1</v>
      </c>
      <c r="AL358" s="2">
        <f>VLOOKUP(AM358,상품리스트!A:E,5,0)*AK358</f>
        <v>3870</v>
      </c>
      <c r="AM358" s="2">
        <v>30</v>
      </c>
      <c r="AN358" s="2">
        <v>1</v>
      </c>
      <c r="AY358" s="2">
        <v>357</v>
      </c>
      <c r="AZ358" s="2">
        <v>1</v>
      </c>
      <c r="BA358" s="2">
        <v>3870</v>
      </c>
      <c r="BB358" s="2">
        <v>42</v>
      </c>
      <c r="BC358" s="2">
        <v>30</v>
      </c>
      <c r="BD358" s="2" t="s">
        <v>138</v>
      </c>
      <c r="BE358" s="10" t="str">
        <f t="shared" si="8"/>
        <v>hyjyibu</v>
      </c>
    </row>
    <row r="359" spans="34:57" ht="15.75" customHeight="1">
      <c r="AH359" s="15">
        <v>42</v>
      </c>
      <c r="AI359" s="2">
        <v>20230306042</v>
      </c>
      <c r="AJ359" s="16">
        <v>17</v>
      </c>
      <c r="AK359" s="2">
        <v>1</v>
      </c>
      <c r="AL359" s="2">
        <f>VLOOKUP(AM359,상품리스트!A:E,5,0)*AK359</f>
        <v>13500</v>
      </c>
      <c r="AM359" s="2">
        <v>1</v>
      </c>
      <c r="AN359" s="2">
        <v>1</v>
      </c>
      <c r="AY359" s="2">
        <v>358</v>
      </c>
      <c r="AZ359" s="2">
        <v>1</v>
      </c>
      <c r="BA359" s="2">
        <v>13500</v>
      </c>
      <c r="BB359" s="2">
        <v>42</v>
      </c>
      <c r="BC359" s="2">
        <v>1</v>
      </c>
      <c r="BD359" s="2" t="s">
        <v>19</v>
      </c>
      <c r="BE359" s="10" t="str">
        <f t="shared" si="8"/>
        <v>hyjyibu</v>
      </c>
    </row>
    <row r="360" spans="34:57" ht="15.75" customHeight="1">
      <c r="AH360" s="15">
        <v>42</v>
      </c>
      <c r="AI360" s="2">
        <v>20230306042</v>
      </c>
      <c r="AJ360" s="16">
        <v>18</v>
      </c>
      <c r="AK360" s="2">
        <v>1</v>
      </c>
      <c r="AL360" s="2">
        <f>VLOOKUP(AM360,상품리스트!A:E,5,0)*AK360</f>
        <v>5400</v>
      </c>
      <c r="AM360" s="2">
        <v>16</v>
      </c>
      <c r="AN360" s="2">
        <v>1</v>
      </c>
      <c r="AY360" s="2">
        <v>359</v>
      </c>
      <c r="AZ360" s="2">
        <v>1</v>
      </c>
      <c r="BA360" s="2">
        <v>5400</v>
      </c>
      <c r="BB360" s="2">
        <v>42</v>
      </c>
      <c r="BC360" s="2">
        <v>16</v>
      </c>
      <c r="BD360" s="2" t="s">
        <v>82</v>
      </c>
      <c r="BE360" s="10" t="str">
        <f t="shared" si="8"/>
        <v>hyjyibu</v>
      </c>
    </row>
    <row r="361" spans="34:57" ht="15.75" customHeight="1">
      <c r="AH361" s="15">
        <v>43</v>
      </c>
      <c r="AI361" s="2">
        <v>20230306043</v>
      </c>
      <c r="AJ361" s="16">
        <v>1</v>
      </c>
      <c r="AK361" s="2">
        <v>1</v>
      </c>
      <c r="AL361" s="2">
        <f>VLOOKUP(AM361,상품리스트!A:E,5,0)*AK361</f>
        <v>16200</v>
      </c>
      <c r="AM361" s="2">
        <v>2</v>
      </c>
      <c r="AN361" s="2">
        <v>9</v>
      </c>
      <c r="AY361" s="2">
        <v>360</v>
      </c>
      <c r="AZ361" s="2">
        <v>1</v>
      </c>
      <c r="BA361" s="2">
        <v>16200</v>
      </c>
      <c r="BB361" s="2">
        <v>43</v>
      </c>
      <c r="BC361" s="2">
        <v>2</v>
      </c>
      <c r="BD361" s="2" t="s">
        <v>26</v>
      </c>
      <c r="BE361" s="10" t="str">
        <f t="shared" si="8"/>
        <v>user04</v>
      </c>
    </row>
    <row r="362" spans="34:57" ht="15.75" customHeight="1">
      <c r="AH362" s="15">
        <v>43</v>
      </c>
      <c r="AI362" s="2">
        <v>20230306043</v>
      </c>
      <c r="AJ362" s="16">
        <v>2</v>
      </c>
      <c r="AK362" s="2">
        <v>1</v>
      </c>
      <c r="AL362" s="2">
        <f>VLOOKUP(AM362,상품리스트!A:E,5,0)*AK362</f>
        <v>7200</v>
      </c>
      <c r="AM362" s="2">
        <v>35</v>
      </c>
      <c r="AN362" s="2">
        <v>9</v>
      </c>
      <c r="AY362" s="2">
        <v>361</v>
      </c>
      <c r="AZ362" s="2">
        <v>1</v>
      </c>
      <c r="BA362" s="2">
        <v>7200</v>
      </c>
      <c r="BB362" s="2">
        <v>43</v>
      </c>
      <c r="BC362" s="2">
        <v>35</v>
      </c>
      <c r="BD362" s="2" t="s">
        <v>158</v>
      </c>
      <c r="BE362" s="10" t="str">
        <f t="shared" si="8"/>
        <v>user04</v>
      </c>
    </row>
    <row r="363" spans="34:57" ht="15.75" customHeight="1">
      <c r="AH363" s="15">
        <v>43</v>
      </c>
      <c r="AI363" s="2">
        <v>20230306043</v>
      </c>
      <c r="AJ363" s="16">
        <v>3</v>
      </c>
      <c r="AK363" s="2">
        <v>1</v>
      </c>
      <c r="AL363" s="2">
        <f>VLOOKUP(AM363,상품리스트!A:E,5,0)*AK363</f>
        <v>10800</v>
      </c>
      <c r="AM363" s="2">
        <v>3</v>
      </c>
      <c r="AN363" s="2">
        <v>9</v>
      </c>
      <c r="AY363" s="2">
        <v>362</v>
      </c>
      <c r="AZ363" s="2">
        <v>1</v>
      </c>
      <c r="BA363" s="2">
        <v>10800</v>
      </c>
      <c r="BB363" s="2">
        <v>43</v>
      </c>
      <c r="BC363" s="2">
        <v>3</v>
      </c>
      <c r="BD363" s="2" t="s">
        <v>31</v>
      </c>
      <c r="BE363" s="10" t="str">
        <f t="shared" si="8"/>
        <v>user04</v>
      </c>
    </row>
    <row r="364" spans="34:57" ht="15.75" customHeight="1">
      <c r="AH364" s="15">
        <v>43</v>
      </c>
      <c r="AI364" s="2">
        <v>20230306043</v>
      </c>
      <c r="AJ364" s="16">
        <v>4</v>
      </c>
      <c r="AK364" s="2">
        <v>1</v>
      </c>
      <c r="AL364" s="2">
        <f>VLOOKUP(AM364,상품리스트!A:E,5,0)*AK364</f>
        <v>3330</v>
      </c>
      <c r="AM364" s="2">
        <v>31</v>
      </c>
      <c r="AN364" s="2">
        <v>9</v>
      </c>
      <c r="AY364" s="2">
        <v>363</v>
      </c>
      <c r="AZ364" s="2">
        <v>1</v>
      </c>
      <c r="BA364" s="2">
        <v>3330</v>
      </c>
      <c r="BB364" s="2">
        <v>43</v>
      </c>
      <c r="BC364" s="2">
        <v>31</v>
      </c>
      <c r="BD364" s="2" t="s">
        <v>142</v>
      </c>
      <c r="BE364" s="10" t="str">
        <f t="shared" si="8"/>
        <v>user04</v>
      </c>
    </row>
    <row r="365" spans="34:57" ht="15.75" customHeight="1">
      <c r="AH365" s="15">
        <v>43</v>
      </c>
      <c r="AI365" s="2">
        <v>20230306043</v>
      </c>
      <c r="AJ365" s="16">
        <v>5</v>
      </c>
      <c r="AK365" s="2">
        <v>1</v>
      </c>
      <c r="AL365" s="2">
        <f>VLOOKUP(AM365,상품리스트!A:E,5,0)*AK365</f>
        <v>4500</v>
      </c>
      <c r="AM365" s="2">
        <v>10</v>
      </c>
      <c r="AN365" s="2">
        <v>9</v>
      </c>
      <c r="AY365" s="2">
        <v>364</v>
      </c>
      <c r="AZ365" s="2">
        <v>1</v>
      </c>
      <c r="BA365" s="2">
        <v>4500</v>
      </c>
      <c r="BB365" s="2">
        <v>43</v>
      </c>
      <c r="BC365" s="2">
        <v>10</v>
      </c>
      <c r="BD365" s="2" t="s">
        <v>58</v>
      </c>
      <c r="BE365" s="10" t="str">
        <f t="shared" si="8"/>
        <v>user04</v>
      </c>
    </row>
    <row r="366" spans="34:57" ht="15.75" customHeight="1">
      <c r="AH366" s="15">
        <v>43</v>
      </c>
      <c r="AI366" s="2">
        <v>20230306043</v>
      </c>
      <c r="AJ366" s="16">
        <v>6</v>
      </c>
      <c r="AK366" s="2">
        <v>1</v>
      </c>
      <c r="AL366" s="2">
        <f>VLOOKUP(AM366,상품리스트!A:E,5,0)*AK366</f>
        <v>15120</v>
      </c>
      <c r="AM366" s="2">
        <v>41</v>
      </c>
      <c r="AN366" s="2">
        <v>9</v>
      </c>
      <c r="AY366" s="2">
        <v>365</v>
      </c>
      <c r="AZ366" s="2">
        <v>1</v>
      </c>
      <c r="BA366" s="2">
        <v>15120</v>
      </c>
      <c r="BB366" s="2">
        <v>43</v>
      </c>
      <c r="BC366" s="2">
        <v>41</v>
      </c>
      <c r="BD366" s="2" t="s">
        <v>181</v>
      </c>
      <c r="BE366" s="10" t="str">
        <f t="shared" si="8"/>
        <v>user04</v>
      </c>
    </row>
    <row r="367" spans="34:57" ht="15.75" customHeight="1">
      <c r="AH367" s="15">
        <v>43</v>
      </c>
      <c r="AI367" s="2">
        <v>20230306043</v>
      </c>
      <c r="AJ367" s="16">
        <v>7</v>
      </c>
      <c r="AK367" s="2">
        <v>1</v>
      </c>
      <c r="AL367" s="2">
        <f>VLOOKUP(AM367,상품리스트!A:E,5,0)*AK367</f>
        <v>6480</v>
      </c>
      <c r="AM367" s="2">
        <v>43</v>
      </c>
      <c r="AN367" s="2">
        <v>9</v>
      </c>
      <c r="AY367" s="2">
        <v>366</v>
      </c>
      <c r="AZ367" s="2">
        <v>1</v>
      </c>
      <c r="BA367" s="2">
        <v>6480</v>
      </c>
      <c r="BB367" s="2">
        <v>43</v>
      </c>
      <c r="BC367" s="2">
        <v>43</v>
      </c>
      <c r="BD367" s="2" t="s">
        <v>188</v>
      </c>
      <c r="BE367" s="10" t="str">
        <f t="shared" si="8"/>
        <v>user04</v>
      </c>
    </row>
    <row r="368" spans="34:57" ht="15.75" customHeight="1">
      <c r="AH368" s="15">
        <v>43</v>
      </c>
      <c r="AI368" s="2">
        <v>20230306043</v>
      </c>
      <c r="AJ368" s="16">
        <v>8</v>
      </c>
      <c r="AK368" s="2">
        <v>1</v>
      </c>
      <c r="AL368" s="2">
        <f>VLOOKUP(AM368,상품리스트!A:E,5,0)*AK368</f>
        <v>5670</v>
      </c>
      <c r="AM368" s="2">
        <v>19</v>
      </c>
      <c r="AN368" s="2">
        <v>9</v>
      </c>
      <c r="AY368" s="2">
        <v>367</v>
      </c>
      <c r="AZ368" s="2">
        <v>1</v>
      </c>
      <c r="BA368" s="2">
        <v>5670</v>
      </c>
      <c r="BB368" s="2">
        <v>43</v>
      </c>
      <c r="BC368" s="2">
        <v>19</v>
      </c>
      <c r="BD368" s="2" t="s">
        <v>94</v>
      </c>
      <c r="BE368" s="10" t="str">
        <f t="shared" si="8"/>
        <v>user04</v>
      </c>
    </row>
    <row r="369" spans="34:57" ht="15.75" customHeight="1">
      <c r="AH369" s="15">
        <v>43</v>
      </c>
      <c r="AI369" s="2">
        <v>20230306043</v>
      </c>
      <c r="AJ369" s="16">
        <v>9</v>
      </c>
      <c r="AK369" s="2">
        <v>1</v>
      </c>
      <c r="AL369" s="2">
        <f>VLOOKUP(AM369,상품리스트!A:E,5,0)*AK369</f>
        <v>4050</v>
      </c>
      <c r="AM369" s="2">
        <v>8</v>
      </c>
      <c r="AN369" s="2">
        <v>9</v>
      </c>
      <c r="AY369" s="2">
        <v>368</v>
      </c>
      <c r="AZ369" s="2">
        <v>1</v>
      </c>
      <c r="BA369" s="2">
        <v>4050</v>
      </c>
      <c r="BB369" s="2">
        <v>43</v>
      </c>
      <c r="BC369" s="2">
        <v>8</v>
      </c>
      <c r="BD369" s="2" t="s">
        <v>50</v>
      </c>
      <c r="BE369" s="10" t="str">
        <f t="shared" si="8"/>
        <v>user04</v>
      </c>
    </row>
    <row r="370" spans="34:57" ht="15.75" customHeight="1">
      <c r="AH370" s="15">
        <v>43</v>
      </c>
      <c r="AI370" s="2">
        <v>20230306043</v>
      </c>
      <c r="AJ370" s="16">
        <v>10</v>
      </c>
      <c r="AK370" s="2">
        <v>1</v>
      </c>
      <c r="AL370" s="2">
        <f>VLOOKUP(AM370,상품리스트!A:E,5,0)*AK370</f>
        <v>21600</v>
      </c>
      <c r="AM370" s="2">
        <v>29</v>
      </c>
      <c r="AN370" s="2">
        <v>9</v>
      </c>
      <c r="AY370" s="2">
        <v>369</v>
      </c>
      <c r="AZ370" s="2">
        <v>1</v>
      </c>
      <c r="BA370" s="2">
        <v>21600</v>
      </c>
      <c r="BB370" s="2">
        <v>43</v>
      </c>
      <c r="BC370" s="2">
        <v>29</v>
      </c>
      <c r="BD370" s="2" t="s">
        <v>134</v>
      </c>
      <c r="BE370" s="10" t="str">
        <f t="shared" si="8"/>
        <v>user04</v>
      </c>
    </row>
    <row r="371" spans="34:57" ht="15.75" customHeight="1">
      <c r="AH371" s="15">
        <v>43</v>
      </c>
      <c r="AI371" s="2">
        <v>20230306043</v>
      </c>
      <c r="AJ371" s="16">
        <v>11</v>
      </c>
      <c r="AK371" s="2">
        <v>1</v>
      </c>
      <c r="AL371" s="2">
        <f>VLOOKUP(AM371,상품리스트!A:E,5,0)*AK371</f>
        <v>7380</v>
      </c>
      <c r="AM371" s="2">
        <v>42</v>
      </c>
      <c r="AN371" s="2">
        <v>9</v>
      </c>
      <c r="AY371" s="2">
        <v>370</v>
      </c>
      <c r="AZ371" s="2">
        <v>1</v>
      </c>
      <c r="BA371" s="2">
        <v>7380</v>
      </c>
      <c r="BB371" s="2">
        <v>43</v>
      </c>
      <c r="BC371" s="2">
        <v>42</v>
      </c>
      <c r="BD371" s="2" t="s">
        <v>184</v>
      </c>
      <c r="BE371" s="10" t="str">
        <f t="shared" si="8"/>
        <v>user04</v>
      </c>
    </row>
    <row r="372" spans="34:57" ht="15.75" customHeight="1">
      <c r="AH372" s="15">
        <v>43</v>
      </c>
      <c r="AI372" s="2">
        <v>20230306043</v>
      </c>
      <c r="AJ372" s="16">
        <v>12</v>
      </c>
      <c r="AK372" s="2">
        <v>1</v>
      </c>
      <c r="AL372" s="2">
        <f>VLOOKUP(AM372,상품리스트!A:E,5,0)*AK372</f>
        <v>7740</v>
      </c>
      <c r="AM372" s="2">
        <v>40</v>
      </c>
      <c r="AN372" s="2">
        <v>9</v>
      </c>
      <c r="AY372" s="2">
        <v>371</v>
      </c>
      <c r="AZ372" s="2">
        <v>1</v>
      </c>
      <c r="BA372" s="2">
        <v>7740</v>
      </c>
      <c r="BB372" s="2">
        <v>43</v>
      </c>
      <c r="BC372" s="2">
        <v>40</v>
      </c>
      <c r="BD372" s="2" t="s">
        <v>177</v>
      </c>
      <c r="BE372" s="10" t="str">
        <f t="shared" si="8"/>
        <v>user04</v>
      </c>
    </row>
    <row r="373" spans="34:57" ht="15.75" customHeight="1">
      <c r="AH373" s="15">
        <v>43</v>
      </c>
      <c r="AI373" s="2">
        <v>20230306043</v>
      </c>
      <c r="AJ373" s="16">
        <v>13</v>
      </c>
      <c r="AK373" s="2">
        <v>1</v>
      </c>
      <c r="AL373" s="2">
        <f>VLOOKUP(AM373,상품리스트!A:E,5,0)*AK373</f>
        <v>5850</v>
      </c>
      <c r="AM373" s="2">
        <v>9</v>
      </c>
      <c r="AN373" s="2">
        <v>9</v>
      </c>
      <c r="AY373" s="2">
        <v>372</v>
      </c>
      <c r="AZ373" s="2">
        <v>1</v>
      </c>
      <c r="BA373" s="2">
        <v>5850</v>
      </c>
      <c r="BB373" s="2">
        <v>43</v>
      </c>
      <c r="BC373" s="2">
        <v>9</v>
      </c>
      <c r="BD373" s="2" t="s">
        <v>54</v>
      </c>
      <c r="BE373" s="10" t="str">
        <f t="shared" si="8"/>
        <v>user04</v>
      </c>
    </row>
    <row r="374" spans="34:57" ht="15.75" customHeight="1">
      <c r="AH374" s="15">
        <v>43</v>
      </c>
      <c r="AI374" s="2">
        <v>20230306043</v>
      </c>
      <c r="AJ374" s="16">
        <v>14</v>
      </c>
      <c r="AK374" s="2">
        <v>1</v>
      </c>
      <c r="AL374" s="2">
        <f>VLOOKUP(AM374,상품리스트!A:E,5,0)*AK374</f>
        <v>9450</v>
      </c>
      <c r="AM374" s="2">
        <v>34</v>
      </c>
      <c r="AN374" s="2">
        <v>9</v>
      </c>
      <c r="AY374" s="2">
        <v>373</v>
      </c>
      <c r="AZ374" s="2">
        <v>1</v>
      </c>
      <c r="BA374" s="2">
        <v>9450</v>
      </c>
      <c r="BB374" s="2">
        <v>43</v>
      </c>
      <c r="BC374" s="2">
        <v>34</v>
      </c>
      <c r="BD374" s="2" t="s">
        <v>154</v>
      </c>
      <c r="BE374" s="10" t="str">
        <f t="shared" si="8"/>
        <v>user04</v>
      </c>
    </row>
    <row r="375" spans="34:57" ht="15.75" customHeight="1">
      <c r="AH375" s="15">
        <v>43</v>
      </c>
      <c r="AI375" s="2">
        <v>20230306043</v>
      </c>
      <c r="AJ375" s="16">
        <v>15</v>
      </c>
      <c r="AK375" s="2">
        <v>1</v>
      </c>
      <c r="AL375" s="2">
        <f>VLOOKUP(AM375,상품리스트!A:E,5,0)*AK375</f>
        <v>6480</v>
      </c>
      <c r="AM375" s="2">
        <v>23</v>
      </c>
      <c r="AN375" s="2">
        <v>9</v>
      </c>
      <c r="AY375" s="2">
        <v>374</v>
      </c>
      <c r="AZ375" s="2">
        <v>1</v>
      </c>
      <c r="BA375" s="2">
        <v>6480</v>
      </c>
      <c r="BB375" s="2">
        <v>43</v>
      </c>
      <c r="BC375" s="2">
        <v>23</v>
      </c>
      <c r="BD375" s="2" t="s">
        <v>111</v>
      </c>
      <c r="BE375" s="10" t="str">
        <f t="shared" si="8"/>
        <v>user04</v>
      </c>
    </row>
    <row r="376" spans="34:57" ht="15.75" customHeight="1">
      <c r="AH376" s="15">
        <v>43</v>
      </c>
      <c r="AI376" s="2">
        <v>20230306043</v>
      </c>
      <c r="AJ376" s="16">
        <v>16</v>
      </c>
      <c r="AK376" s="2">
        <v>1</v>
      </c>
      <c r="AL376" s="2">
        <f>VLOOKUP(AM376,상품리스트!A:E,5,0)*AK376</f>
        <v>6750</v>
      </c>
      <c r="AM376" s="2">
        <v>17</v>
      </c>
      <c r="AN376" s="2">
        <v>9</v>
      </c>
      <c r="AY376" s="2">
        <v>375</v>
      </c>
      <c r="AZ376" s="2">
        <v>1</v>
      </c>
      <c r="BA376" s="2">
        <v>6750</v>
      </c>
      <c r="BB376" s="2">
        <v>43</v>
      </c>
      <c r="BC376" s="2">
        <v>17</v>
      </c>
      <c r="BD376" s="2" t="s">
        <v>86</v>
      </c>
      <c r="BE376" s="10" t="str">
        <f t="shared" si="8"/>
        <v>user04</v>
      </c>
    </row>
    <row r="377" spans="34:57" ht="15.75" customHeight="1">
      <c r="AH377" s="15">
        <v>43</v>
      </c>
      <c r="AI377" s="2">
        <v>20230306043</v>
      </c>
      <c r="AJ377" s="16">
        <v>17</v>
      </c>
      <c r="AK377" s="2">
        <v>1</v>
      </c>
      <c r="AL377" s="2">
        <f>VLOOKUP(AM377,상품리스트!A:E,5,0)*AK377</f>
        <v>13050</v>
      </c>
      <c r="AM377" s="2">
        <v>39</v>
      </c>
      <c r="AN377" s="2">
        <v>9</v>
      </c>
      <c r="AY377" s="2">
        <v>376</v>
      </c>
      <c r="AZ377" s="2">
        <v>1</v>
      </c>
      <c r="BA377" s="2">
        <v>13050</v>
      </c>
      <c r="BB377" s="2">
        <v>43</v>
      </c>
      <c r="BC377" s="2">
        <v>39</v>
      </c>
      <c r="BD377" s="2" t="s">
        <v>174</v>
      </c>
      <c r="BE377" s="10" t="str">
        <f t="shared" si="8"/>
        <v>user04</v>
      </c>
    </row>
    <row r="378" spans="34:57" ht="15.75" customHeight="1">
      <c r="AH378" s="15">
        <v>43</v>
      </c>
      <c r="AI378" s="2">
        <v>20230306043</v>
      </c>
      <c r="AJ378" s="16">
        <v>18</v>
      </c>
      <c r="AK378" s="2">
        <v>1</v>
      </c>
      <c r="AL378" s="2">
        <f>VLOOKUP(AM378,상품리스트!A:E,5,0)*AK378</f>
        <v>6030</v>
      </c>
      <c r="AM378" s="2">
        <v>27</v>
      </c>
      <c r="AN378" s="2">
        <v>9</v>
      </c>
      <c r="AY378" s="2">
        <v>377</v>
      </c>
      <c r="AZ378" s="2">
        <v>1</v>
      </c>
      <c r="BA378" s="2">
        <v>6030</v>
      </c>
      <c r="BB378" s="2">
        <v>43</v>
      </c>
      <c r="BC378" s="2">
        <v>27</v>
      </c>
      <c r="BD378" s="2" t="s">
        <v>126</v>
      </c>
      <c r="BE378" s="10" t="str">
        <f t="shared" si="8"/>
        <v>user04</v>
      </c>
    </row>
    <row r="379" spans="34:57" ht="15.75" customHeight="1">
      <c r="AH379" s="15">
        <v>43</v>
      </c>
      <c r="AI379" s="2">
        <v>20230306043</v>
      </c>
      <c r="AJ379" s="16">
        <v>19</v>
      </c>
      <c r="AK379" s="2">
        <v>1</v>
      </c>
      <c r="AL379" s="2">
        <f>VLOOKUP(AM379,상품리스트!A:E,5,0)*AK379</f>
        <v>7200</v>
      </c>
      <c r="AM379" s="2">
        <v>4</v>
      </c>
      <c r="AN379" s="2">
        <v>9</v>
      </c>
      <c r="AY379" s="2">
        <v>378</v>
      </c>
      <c r="AZ379" s="2">
        <v>1</v>
      </c>
      <c r="BA379" s="2">
        <v>7200</v>
      </c>
      <c r="BB379" s="2">
        <v>43</v>
      </c>
      <c r="BC379" s="2">
        <v>4</v>
      </c>
      <c r="BD379" s="2" t="s">
        <v>35</v>
      </c>
      <c r="BE379" s="10" t="str">
        <f t="shared" si="8"/>
        <v>user04</v>
      </c>
    </row>
    <row r="380" spans="34:57" ht="15.75" customHeight="1">
      <c r="AH380" s="15">
        <v>43</v>
      </c>
      <c r="AI380" s="2">
        <v>20230306043</v>
      </c>
      <c r="AJ380" s="16">
        <v>20</v>
      </c>
      <c r="AK380" s="2">
        <v>1</v>
      </c>
      <c r="AL380" s="2">
        <f>VLOOKUP(AM380,상품리스트!A:E,5,0)*AK380</f>
        <v>7560</v>
      </c>
      <c r="AM380" s="2">
        <v>25</v>
      </c>
      <c r="AN380" s="2">
        <v>9</v>
      </c>
      <c r="AY380" s="2">
        <v>379</v>
      </c>
      <c r="AZ380" s="2">
        <v>1</v>
      </c>
      <c r="BA380" s="2">
        <v>7560</v>
      </c>
      <c r="BB380" s="2">
        <v>43</v>
      </c>
      <c r="BC380" s="2">
        <v>25</v>
      </c>
      <c r="BD380" s="2" t="s">
        <v>118</v>
      </c>
      <c r="BE380" s="10" t="str">
        <f t="shared" si="8"/>
        <v>user04</v>
      </c>
    </row>
    <row r="381" spans="34:57" ht="15.75" customHeight="1">
      <c r="AH381" s="15">
        <v>43</v>
      </c>
      <c r="AI381" s="2">
        <v>20230306043</v>
      </c>
      <c r="AJ381" s="16">
        <v>21</v>
      </c>
      <c r="AK381" s="2">
        <v>1</v>
      </c>
      <c r="AL381" s="2">
        <f>VLOOKUP(AM381,상품리스트!A:E,5,0)*AK381</f>
        <v>5220</v>
      </c>
      <c r="AM381" s="2">
        <v>18</v>
      </c>
      <c r="AN381" s="2">
        <v>9</v>
      </c>
      <c r="AY381" s="2">
        <v>380</v>
      </c>
      <c r="AZ381" s="2">
        <v>1</v>
      </c>
      <c r="BA381" s="2">
        <v>5220</v>
      </c>
      <c r="BB381" s="2">
        <v>43</v>
      </c>
      <c r="BC381" s="2">
        <v>18</v>
      </c>
      <c r="BD381" s="2" t="s">
        <v>90</v>
      </c>
      <c r="BE381" s="10" t="str">
        <f t="shared" si="8"/>
        <v>user04</v>
      </c>
    </row>
    <row r="382" spans="34:57" ht="15.75" customHeight="1">
      <c r="AH382" s="15">
        <v>43</v>
      </c>
      <c r="AI382" s="2">
        <v>20230306043</v>
      </c>
      <c r="AJ382" s="16">
        <v>22</v>
      </c>
      <c r="AK382" s="2">
        <v>1</v>
      </c>
      <c r="AL382" s="2">
        <f>VLOOKUP(AM382,상품리스트!A:E,5,0)*AK382</f>
        <v>13500</v>
      </c>
      <c r="AM382" s="2">
        <v>1</v>
      </c>
      <c r="AN382" s="2">
        <v>9</v>
      </c>
      <c r="AY382" s="2">
        <v>381</v>
      </c>
      <c r="AZ382" s="2">
        <v>1</v>
      </c>
      <c r="BA382" s="2">
        <v>13500</v>
      </c>
      <c r="BB382" s="2">
        <v>43</v>
      </c>
      <c r="BC382" s="2">
        <v>1</v>
      </c>
      <c r="BD382" s="2" t="s">
        <v>19</v>
      </c>
      <c r="BE382" s="10" t="str">
        <f t="shared" si="8"/>
        <v>user04</v>
      </c>
    </row>
    <row r="383" spans="34:57" ht="15.75" customHeight="1">
      <c r="AH383" s="15">
        <v>43</v>
      </c>
      <c r="AI383" s="2">
        <v>20230306043</v>
      </c>
      <c r="AJ383" s="16">
        <v>23</v>
      </c>
      <c r="AK383" s="2">
        <v>1</v>
      </c>
      <c r="AL383" s="2">
        <f>VLOOKUP(AM383,상품리스트!A:E,5,0)*AK383</f>
        <v>6300</v>
      </c>
      <c r="AM383" s="2">
        <v>26</v>
      </c>
      <c r="AN383" s="2">
        <v>9</v>
      </c>
      <c r="AY383" s="2">
        <v>382</v>
      </c>
      <c r="AZ383" s="2">
        <v>1</v>
      </c>
      <c r="BA383" s="2">
        <v>6300</v>
      </c>
      <c r="BB383" s="2">
        <v>43</v>
      </c>
      <c r="BC383" s="2">
        <v>26</v>
      </c>
      <c r="BD383" s="2" t="s">
        <v>122</v>
      </c>
      <c r="BE383" s="10" t="str">
        <f t="shared" si="8"/>
        <v>user04</v>
      </c>
    </row>
    <row r="384" spans="34:57" ht="15.75" customHeight="1">
      <c r="AH384" s="15">
        <v>44</v>
      </c>
      <c r="AI384" s="2">
        <v>20230306044</v>
      </c>
      <c r="AJ384" s="16">
        <v>1</v>
      </c>
      <c r="AK384" s="2">
        <v>1</v>
      </c>
      <c r="AL384" s="2">
        <f>VLOOKUP(AM384,상품리스트!A:E,5,0)*AK384</f>
        <v>5850</v>
      </c>
      <c r="AM384" s="2">
        <v>9</v>
      </c>
      <c r="AN384" s="2">
        <v>6</v>
      </c>
      <c r="AY384" s="2">
        <v>383</v>
      </c>
      <c r="AZ384" s="2">
        <v>1</v>
      </c>
      <c r="BA384" s="2">
        <v>5850</v>
      </c>
      <c r="BB384" s="2">
        <v>44</v>
      </c>
      <c r="BC384" s="2">
        <v>9</v>
      </c>
      <c r="BD384" s="2" t="s">
        <v>54</v>
      </c>
      <c r="BE384" s="10" t="str">
        <f t="shared" si="8"/>
        <v>user01</v>
      </c>
    </row>
    <row r="385" spans="34:57" ht="15.75" customHeight="1">
      <c r="AH385" s="15">
        <v>44</v>
      </c>
      <c r="AI385" s="2">
        <v>20230306044</v>
      </c>
      <c r="AJ385" s="16">
        <v>2</v>
      </c>
      <c r="AK385" s="2">
        <v>1</v>
      </c>
      <c r="AL385" s="2">
        <f>VLOOKUP(AM385,상품리스트!A:E,5,0)*AK385</f>
        <v>3150</v>
      </c>
      <c r="AM385" s="2">
        <v>46</v>
      </c>
      <c r="AN385" s="2">
        <v>6</v>
      </c>
      <c r="AY385" s="2">
        <v>384</v>
      </c>
      <c r="AZ385" s="2">
        <v>1</v>
      </c>
      <c r="BA385" s="2">
        <v>3150</v>
      </c>
      <c r="BB385" s="2">
        <v>44</v>
      </c>
      <c r="BC385" s="2">
        <v>46</v>
      </c>
      <c r="BD385" s="2" t="s">
        <v>199</v>
      </c>
      <c r="BE385" s="10" t="str">
        <f t="shared" si="8"/>
        <v>user01</v>
      </c>
    </row>
    <row r="386" spans="34:57" ht="15.75" customHeight="1">
      <c r="AH386" s="15">
        <v>44</v>
      </c>
      <c r="AI386" s="2">
        <v>20230306044</v>
      </c>
      <c r="AJ386" s="16">
        <v>3</v>
      </c>
      <c r="AK386" s="2">
        <v>1</v>
      </c>
      <c r="AL386" s="2">
        <f>VLOOKUP(AM386,상품리스트!A:E,5,0)*AK386</f>
        <v>5670</v>
      </c>
      <c r="AM386" s="2">
        <v>52</v>
      </c>
      <c r="AN386" s="2">
        <v>6</v>
      </c>
      <c r="AY386" s="2">
        <v>385</v>
      </c>
      <c r="AZ386" s="2">
        <v>1</v>
      </c>
      <c r="BA386" s="2">
        <v>5670</v>
      </c>
      <c r="BB386" s="2">
        <v>44</v>
      </c>
      <c r="BC386" s="2">
        <v>52</v>
      </c>
      <c r="BD386" s="2" t="s">
        <v>222</v>
      </c>
      <c r="BE386" s="10" t="str">
        <f t="shared" si="8"/>
        <v>user01</v>
      </c>
    </row>
    <row r="387" spans="34:57" ht="15.75" customHeight="1">
      <c r="AH387" s="15">
        <v>44</v>
      </c>
      <c r="AI387" s="2">
        <v>20230306044</v>
      </c>
      <c r="AJ387" s="16">
        <v>4</v>
      </c>
      <c r="AK387" s="2">
        <v>8</v>
      </c>
      <c r="AL387" s="2">
        <f>VLOOKUP(AM387,상품리스트!A:E,5,0)*AK387</f>
        <v>59040</v>
      </c>
      <c r="AM387" s="2">
        <v>42</v>
      </c>
      <c r="AN387" s="2">
        <v>6</v>
      </c>
      <c r="AY387" s="2">
        <v>386</v>
      </c>
      <c r="AZ387" s="2">
        <v>8</v>
      </c>
      <c r="BA387" s="2">
        <v>59040</v>
      </c>
      <c r="BB387" s="2">
        <v>44</v>
      </c>
      <c r="BC387" s="2">
        <v>42</v>
      </c>
      <c r="BD387" s="2" t="s">
        <v>184</v>
      </c>
      <c r="BE387" s="10" t="str">
        <f t="shared" ref="BE387:BE450" si="9">VLOOKUP(BB387,AP:AV,7,0)</f>
        <v>user01</v>
      </c>
    </row>
    <row r="388" spans="34:57" ht="15.75" customHeight="1">
      <c r="AH388" s="15">
        <v>44</v>
      </c>
      <c r="AI388" s="2">
        <v>20230306044</v>
      </c>
      <c r="AJ388" s="16">
        <v>5</v>
      </c>
      <c r="AK388" s="2">
        <v>1</v>
      </c>
      <c r="AL388" s="2">
        <f>VLOOKUP(AM388,상품리스트!A:E,5,0)*AK388</f>
        <v>9900</v>
      </c>
      <c r="AM388" s="2">
        <v>28</v>
      </c>
      <c r="AN388" s="2">
        <v>6</v>
      </c>
      <c r="AY388" s="2">
        <v>387</v>
      </c>
      <c r="AZ388" s="2">
        <v>1</v>
      </c>
      <c r="BA388" s="2">
        <v>9900</v>
      </c>
      <c r="BB388" s="2">
        <v>44</v>
      </c>
      <c r="BC388" s="2">
        <v>28</v>
      </c>
      <c r="BD388" s="2" t="s">
        <v>130</v>
      </c>
      <c r="BE388" s="10" t="str">
        <f t="shared" si="9"/>
        <v>user01</v>
      </c>
    </row>
    <row r="389" spans="34:57" ht="15.75" customHeight="1">
      <c r="AH389" s="15">
        <v>44</v>
      </c>
      <c r="AI389" s="2">
        <v>20230306044</v>
      </c>
      <c r="AJ389" s="16">
        <v>6</v>
      </c>
      <c r="AK389" s="2">
        <v>1</v>
      </c>
      <c r="AL389" s="2">
        <f>VLOOKUP(AM389,상품리스트!A:E,5,0)*AK389</f>
        <v>34200</v>
      </c>
      <c r="AM389" s="2">
        <v>44</v>
      </c>
      <c r="AN389" s="2">
        <v>6</v>
      </c>
      <c r="AY389" s="2">
        <v>388</v>
      </c>
      <c r="AZ389" s="2">
        <v>1</v>
      </c>
      <c r="BA389" s="2">
        <v>34200</v>
      </c>
      <c r="BB389" s="2">
        <v>44</v>
      </c>
      <c r="BC389" s="2">
        <v>44</v>
      </c>
      <c r="BD389" s="2" t="s">
        <v>191</v>
      </c>
      <c r="BE389" s="10" t="str">
        <f t="shared" si="9"/>
        <v>user01</v>
      </c>
    </row>
    <row r="390" spans="34:57" ht="15.75" customHeight="1">
      <c r="AH390" s="15">
        <v>44</v>
      </c>
      <c r="AI390" s="2">
        <v>20230306044</v>
      </c>
      <c r="AJ390" s="16">
        <v>7</v>
      </c>
      <c r="AK390" s="2">
        <v>1</v>
      </c>
      <c r="AL390" s="2">
        <f>VLOOKUP(AM390,상품리스트!A:E,5,0)*AK390</f>
        <v>6480</v>
      </c>
      <c r="AM390" s="2">
        <v>23</v>
      </c>
      <c r="AN390" s="2">
        <v>6</v>
      </c>
      <c r="AY390" s="2">
        <v>389</v>
      </c>
      <c r="AZ390" s="2">
        <v>1</v>
      </c>
      <c r="BA390" s="2">
        <v>6480</v>
      </c>
      <c r="BB390" s="2">
        <v>44</v>
      </c>
      <c r="BC390" s="2">
        <v>23</v>
      </c>
      <c r="BD390" s="2" t="s">
        <v>111</v>
      </c>
      <c r="BE390" s="10" t="str">
        <f t="shared" si="9"/>
        <v>user01</v>
      </c>
    </row>
    <row r="391" spans="34:57" ht="15.75" customHeight="1">
      <c r="AH391" s="15">
        <v>44</v>
      </c>
      <c r="AI391" s="2">
        <v>20230306044</v>
      </c>
      <c r="AJ391" s="16">
        <v>8</v>
      </c>
      <c r="AK391" s="2">
        <v>1</v>
      </c>
      <c r="AL391" s="2">
        <f>VLOOKUP(AM391,상품리스트!A:E,5,0)*AK391</f>
        <v>4050</v>
      </c>
      <c r="AM391" s="2">
        <v>15</v>
      </c>
      <c r="AN391" s="2">
        <v>6</v>
      </c>
      <c r="AY391" s="2">
        <v>390</v>
      </c>
      <c r="AZ391" s="2">
        <v>1</v>
      </c>
      <c r="BA391" s="2">
        <v>4050</v>
      </c>
      <c r="BB391" s="2">
        <v>44</v>
      </c>
      <c r="BC391" s="2">
        <v>15</v>
      </c>
      <c r="BD391" s="2" t="s">
        <v>78</v>
      </c>
      <c r="BE391" s="10" t="str">
        <f t="shared" si="9"/>
        <v>user01</v>
      </c>
    </row>
    <row r="392" spans="34:57" ht="15.75" customHeight="1">
      <c r="AH392" s="15">
        <v>44</v>
      </c>
      <c r="AI392" s="2">
        <v>20230306044</v>
      </c>
      <c r="AJ392" s="16">
        <v>9</v>
      </c>
      <c r="AK392" s="2">
        <v>1</v>
      </c>
      <c r="AL392" s="2">
        <f>VLOOKUP(AM392,상품리스트!A:E,5,0)*AK392</f>
        <v>7020</v>
      </c>
      <c r="AM392" s="2">
        <v>53</v>
      </c>
      <c r="AN392" s="2">
        <v>6</v>
      </c>
      <c r="AY392" s="2">
        <v>391</v>
      </c>
      <c r="AZ392" s="2">
        <v>1</v>
      </c>
      <c r="BA392" s="2">
        <v>7020</v>
      </c>
      <c r="BB392" s="2">
        <v>44</v>
      </c>
      <c r="BC392" s="2">
        <v>53</v>
      </c>
      <c r="BD392" s="2" t="s">
        <v>226</v>
      </c>
      <c r="BE392" s="10" t="str">
        <f t="shared" si="9"/>
        <v>user01</v>
      </c>
    </row>
    <row r="393" spans="34:57" ht="15.75" customHeight="1">
      <c r="AH393" s="15">
        <v>44</v>
      </c>
      <c r="AI393" s="2">
        <v>20230306044</v>
      </c>
      <c r="AJ393" s="16">
        <v>10</v>
      </c>
      <c r="AK393" s="2">
        <v>1</v>
      </c>
      <c r="AL393" s="2">
        <f>VLOOKUP(AM393,상품리스트!A:E,5,0)*AK393</f>
        <v>16200</v>
      </c>
      <c r="AM393" s="2">
        <v>2</v>
      </c>
      <c r="AN393" s="2">
        <v>6</v>
      </c>
      <c r="AY393" s="2">
        <v>392</v>
      </c>
      <c r="AZ393" s="2">
        <v>1</v>
      </c>
      <c r="BA393" s="2">
        <v>16200</v>
      </c>
      <c r="BB393" s="2">
        <v>44</v>
      </c>
      <c r="BC393" s="2">
        <v>2</v>
      </c>
      <c r="BD393" s="2" t="s">
        <v>26</v>
      </c>
      <c r="BE393" s="10" t="str">
        <f t="shared" si="9"/>
        <v>user01</v>
      </c>
    </row>
    <row r="394" spans="34:57" ht="15.75" customHeight="1">
      <c r="AH394" s="15">
        <v>45</v>
      </c>
      <c r="AI394" s="2">
        <v>20230306045</v>
      </c>
      <c r="AJ394" s="16">
        <v>1</v>
      </c>
      <c r="AK394" s="2">
        <v>1</v>
      </c>
      <c r="AL394" s="2">
        <f>VLOOKUP(AM394,상품리스트!A:E,5,0)*AK394</f>
        <v>6030</v>
      </c>
      <c r="AM394" s="2">
        <v>38</v>
      </c>
      <c r="AN394" s="2">
        <v>9</v>
      </c>
      <c r="AY394" s="2">
        <v>393</v>
      </c>
      <c r="AZ394" s="2">
        <v>1</v>
      </c>
      <c r="BA394" s="2">
        <v>6030</v>
      </c>
      <c r="BB394" s="2">
        <v>45</v>
      </c>
      <c r="BC394" s="2">
        <v>38</v>
      </c>
      <c r="BD394" s="2" t="s">
        <v>170</v>
      </c>
      <c r="BE394" s="10" t="str">
        <f t="shared" si="9"/>
        <v>user03</v>
      </c>
    </row>
    <row r="395" spans="34:57" ht="15.75" customHeight="1">
      <c r="AH395" s="15">
        <v>45</v>
      </c>
      <c r="AI395" s="2">
        <v>20230306045</v>
      </c>
      <c r="AJ395" s="16">
        <v>2</v>
      </c>
      <c r="AK395" s="2">
        <v>1</v>
      </c>
      <c r="AL395" s="2">
        <f>VLOOKUP(AM395,상품리스트!A:E,5,0)*AK395</f>
        <v>7560</v>
      </c>
      <c r="AM395" s="2">
        <v>22</v>
      </c>
      <c r="AN395" s="2">
        <v>9</v>
      </c>
      <c r="AY395" s="2">
        <v>394</v>
      </c>
      <c r="AZ395" s="2">
        <v>1</v>
      </c>
      <c r="BA395" s="2">
        <v>7560</v>
      </c>
      <c r="BB395" s="2">
        <v>45</v>
      </c>
      <c r="BC395" s="2">
        <v>22</v>
      </c>
      <c r="BD395" s="2" t="s">
        <v>107</v>
      </c>
      <c r="BE395" s="10" t="str">
        <f t="shared" si="9"/>
        <v>user03</v>
      </c>
    </row>
    <row r="396" spans="34:57" ht="15.75" customHeight="1">
      <c r="AH396" s="15">
        <v>45</v>
      </c>
      <c r="AI396" s="2">
        <v>20230306045</v>
      </c>
      <c r="AJ396" s="16">
        <v>3</v>
      </c>
      <c r="AK396" s="2">
        <v>1</v>
      </c>
      <c r="AL396" s="2">
        <f>VLOOKUP(AM396,상품리스트!A:E,5,0)*AK396</f>
        <v>4050</v>
      </c>
      <c r="AM396" s="2">
        <v>8</v>
      </c>
      <c r="AN396" s="2">
        <v>9</v>
      </c>
      <c r="AY396" s="2">
        <v>395</v>
      </c>
      <c r="AZ396" s="2">
        <v>1</v>
      </c>
      <c r="BA396" s="2">
        <v>4050</v>
      </c>
      <c r="BB396" s="2">
        <v>45</v>
      </c>
      <c r="BC396" s="2">
        <v>8</v>
      </c>
      <c r="BD396" s="2" t="s">
        <v>50</v>
      </c>
      <c r="BE396" s="10" t="str">
        <f t="shared" si="9"/>
        <v>user03</v>
      </c>
    </row>
    <row r="397" spans="34:57" ht="15.75" customHeight="1">
      <c r="AH397" s="15">
        <v>45</v>
      </c>
      <c r="AI397" s="2">
        <v>20230306045</v>
      </c>
      <c r="AJ397" s="16">
        <v>4</v>
      </c>
      <c r="AK397" s="2">
        <v>1</v>
      </c>
      <c r="AL397" s="2">
        <f>VLOOKUP(AM397,상품리스트!A:E,5,0)*AK397</f>
        <v>7740</v>
      </c>
      <c r="AM397" s="2">
        <v>40</v>
      </c>
      <c r="AN397" s="2">
        <v>9</v>
      </c>
      <c r="AY397" s="2">
        <v>396</v>
      </c>
      <c r="AZ397" s="2">
        <v>1</v>
      </c>
      <c r="BA397" s="2">
        <v>7740</v>
      </c>
      <c r="BB397" s="2">
        <v>45</v>
      </c>
      <c r="BC397" s="2">
        <v>40</v>
      </c>
      <c r="BD397" s="2" t="s">
        <v>177</v>
      </c>
      <c r="BE397" s="10" t="str">
        <f t="shared" si="9"/>
        <v>user03</v>
      </c>
    </row>
    <row r="398" spans="34:57" ht="15.75" customHeight="1">
      <c r="AH398" s="15">
        <v>45</v>
      </c>
      <c r="AI398" s="2">
        <v>20230306045</v>
      </c>
      <c r="AJ398" s="16">
        <v>5</v>
      </c>
      <c r="AK398" s="2">
        <v>1</v>
      </c>
      <c r="AL398" s="2">
        <f>VLOOKUP(AM398,상품리스트!A:E,5,0)*AK398</f>
        <v>6480</v>
      </c>
      <c r="AM398" s="2">
        <v>43</v>
      </c>
      <c r="AN398" s="2">
        <v>9</v>
      </c>
      <c r="AY398" s="2">
        <v>397</v>
      </c>
      <c r="AZ398" s="2">
        <v>1</v>
      </c>
      <c r="BA398" s="2">
        <v>6480</v>
      </c>
      <c r="BB398" s="2">
        <v>45</v>
      </c>
      <c r="BC398" s="2">
        <v>43</v>
      </c>
      <c r="BD398" s="2" t="s">
        <v>188</v>
      </c>
      <c r="BE398" s="10" t="str">
        <f t="shared" si="9"/>
        <v>user03</v>
      </c>
    </row>
    <row r="399" spans="34:57" ht="15.75" customHeight="1">
      <c r="AH399" s="15">
        <v>45</v>
      </c>
      <c r="AI399" s="2">
        <v>20230306045</v>
      </c>
      <c r="AJ399" s="16">
        <v>6</v>
      </c>
      <c r="AK399" s="2">
        <v>1</v>
      </c>
      <c r="AL399" s="2">
        <f>VLOOKUP(AM399,상품리스트!A:E,5,0)*AK399</f>
        <v>12600</v>
      </c>
      <c r="AM399" s="2">
        <v>51</v>
      </c>
      <c r="AN399" s="2">
        <v>9</v>
      </c>
      <c r="AY399" s="2">
        <v>398</v>
      </c>
      <c r="AZ399" s="2">
        <v>1</v>
      </c>
      <c r="BA399" s="2">
        <v>12600</v>
      </c>
      <c r="BB399" s="2">
        <v>45</v>
      </c>
      <c r="BC399" s="2">
        <v>51</v>
      </c>
      <c r="BD399" s="2" t="s">
        <v>219</v>
      </c>
      <c r="BE399" s="10" t="str">
        <f t="shared" si="9"/>
        <v>user03</v>
      </c>
    </row>
    <row r="400" spans="34:57" ht="15.75" customHeight="1">
      <c r="AH400" s="15">
        <v>45</v>
      </c>
      <c r="AI400" s="2">
        <v>20230306045</v>
      </c>
      <c r="AJ400" s="16">
        <v>7</v>
      </c>
      <c r="AK400" s="2">
        <v>1</v>
      </c>
      <c r="AL400" s="2">
        <f>VLOOKUP(AM400,상품리스트!A:E,5,0)*AK400</f>
        <v>6030</v>
      </c>
      <c r="AM400" s="2">
        <v>27</v>
      </c>
      <c r="AN400" s="2">
        <v>9</v>
      </c>
      <c r="AY400" s="2">
        <v>399</v>
      </c>
      <c r="AZ400" s="2">
        <v>1</v>
      </c>
      <c r="BA400" s="2">
        <v>6030</v>
      </c>
      <c r="BB400" s="2">
        <v>45</v>
      </c>
      <c r="BC400" s="2">
        <v>27</v>
      </c>
      <c r="BD400" s="2" t="s">
        <v>126</v>
      </c>
      <c r="BE400" s="10" t="str">
        <f t="shared" si="9"/>
        <v>user03</v>
      </c>
    </row>
    <row r="401" spans="34:57" ht="15.75" customHeight="1">
      <c r="AH401" s="15">
        <v>45</v>
      </c>
      <c r="AI401" s="2">
        <v>20230306045</v>
      </c>
      <c r="AJ401" s="16">
        <v>8</v>
      </c>
      <c r="AK401" s="2">
        <v>1</v>
      </c>
      <c r="AL401" s="2">
        <f>VLOOKUP(AM401,상품리스트!A:E,5,0)*AK401</f>
        <v>7020</v>
      </c>
      <c r="AM401" s="2">
        <v>21</v>
      </c>
      <c r="AN401" s="2">
        <v>9</v>
      </c>
      <c r="AY401" s="2">
        <v>400</v>
      </c>
      <c r="AZ401" s="2">
        <v>1</v>
      </c>
      <c r="BA401" s="2">
        <v>7020</v>
      </c>
      <c r="BB401" s="2">
        <v>45</v>
      </c>
      <c r="BC401" s="2">
        <v>21</v>
      </c>
      <c r="BD401" s="2" t="s">
        <v>103</v>
      </c>
      <c r="BE401" s="10" t="str">
        <f t="shared" si="9"/>
        <v>user03</v>
      </c>
    </row>
    <row r="402" spans="34:57" ht="15.75" customHeight="1">
      <c r="AH402" s="15">
        <v>45</v>
      </c>
      <c r="AI402" s="2">
        <v>20230306045</v>
      </c>
      <c r="AJ402" s="16">
        <v>9</v>
      </c>
      <c r="AK402" s="2">
        <v>1</v>
      </c>
      <c r="AL402" s="2">
        <f>VLOOKUP(AM402,상품리스트!A:E,5,0)*AK402</f>
        <v>5670</v>
      </c>
      <c r="AM402" s="2">
        <v>19</v>
      </c>
      <c r="AN402" s="2">
        <v>9</v>
      </c>
      <c r="AY402" s="2">
        <v>401</v>
      </c>
      <c r="AZ402" s="2">
        <v>1</v>
      </c>
      <c r="BA402" s="2">
        <v>5670</v>
      </c>
      <c r="BB402" s="2">
        <v>45</v>
      </c>
      <c r="BC402" s="2">
        <v>19</v>
      </c>
      <c r="BD402" s="2" t="s">
        <v>94</v>
      </c>
      <c r="BE402" s="10" t="str">
        <f t="shared" si="9"/>
        <v>user03</v>
      </c>
    </row>
    <row r="403" spans="34:57" ht="15.75" customHeight="1">
      <c r="AH403" s="15">
        <v>45</v>
      </c>
      <c r="AI403" s="2">
        <v>20230306045</v>
      </c>
      <c r="AJ403" s="16">
        <v>10</v>
      </c>
      <c r="AK403" s="2">
        <v>1</v>
      </c>
      <c r="AL403" s="2">
        <f>VLOOKUP(AM403,상품리스트!A:E,5,0)*AK403</f>
        <v>6030</v>
      </c>
      <c r="AM403" s="2">
        <v>50</v>
      </c>
      <c r="AN403" s="2">
        <v>9</v>
      </c>
      <c r="AY403" s="2">
        <v>402</v>
      </c>
      <c r="AZ403" s="2">
        <v>1</v>
      </c>
      <c r="BA403" s="2">
        <v>6030</v>
      </c>
      <c r="BB403" s="2">
        <v>45</v>
      </c>
      <c r="BC403" s="2">
        <v>50</v>
      </c>
      <c r="BD403" s="2" t="s">
        <v>215</v>
      </c>
      <c r="BE403" s="10" t="str">
        <f t="shared" si="9"/>
        <v>user03</v>
      </c>
    </row>
    <row r="404" spans="34:57" ht="15.75" customHeight="1">
      <c r="AH404" s="15">
        <v>45</v>
      </c>
      <c r="AI404" s="2">
        <v>20230306045</v>
      </c>
      <c r="AJ404" s="16">
        <v>11</v>
      </c>
      <c r="AK404" s="2">
        <v>1</v>
      </c>
      <c r="AL404" s="2">
        <f>VLOOKUP(AM404,상품리스트!A:E,5,0)*AK404</f>
        <v>4950</v>
      </c>
      <c r="AM404" s="2">
        <v>32</v>
      </c>
      <c r="AN404" s="2">
        <v>9</v>
      </c>
      <c r="AY404" s="2">
        <v>403</v>
      </c>
      <c r="AZ404" s="2">
        <v>1</v>
      </c>
      <c r="BA404" s="2">
        <v>4950</v>
      </c>
      <c r="BB404" s="2">
        <v>45</v>
      </c>
      <c r="BC404" s="2">
        <v>32</v>
      </c>
      <c r="BD404" s="2" t="s">
        <v>146</v>
      </c>
      <c r="BE404" s="10" t="str">
        <f t="shared" si="9"/>
        <v>user03</v>
      </c>
    </row>
    <row r="405" spans="34:57" ht="15.75" customHeight="1">
      <c r="AH405" s="15">
        <v>45</v>
      </c>
      <c r="AI405" s="2">
        <v>20230306045</v>
      </c>
      <c r="AJ405" s="16">
        <v>12</v>
      </c>
      <c r="AK405" s="2">
        <v>1</v>
      </c>
      <c r="AL405" s="2">
        <f>VLOOKUP(AM405,상품리스트!A:E,5,0)*AK405</f>
        <v>6480</v>
      </c>
      <c r="AM405" s="2">
        <v>23</v>
      </c>
      <c r="AN405" s="2">
        <v>9</v>
      </c>
      <c r="AY405" s="2">
        <v>404</v>
      </c>
      <c r="AZ405" s="2">
        <v>1</v>
      </c>
      <c r="BA405" s="2">
        <v>6480</v>
      </c>
      <c r="BB405" s="2">
        <v>45</v>
      </c>
      <c r="BC405" s="2">
        <v>23</v>
      </c>
      <c r="BD405" s="2" t="s">
        <v>111</v>
      </c>
      <c r="BE405" s="10" t="str">
        <f t="shared" si="9"/>
        <v>user03</v>
      </c>
    </row>
    <row r="406" spans="34:57" ht="15.75" customHeight="1">
      <c r="AH406" s="15">
        <v>46</v>
      </c>
      <c r="AI406" s="2">
        <v>20230306046</v>
      </c>
      <c r="AJ406" s="16">
        <v>1</v>
      </c>
      <c r="AK406" s="2">
        <v>1</v>
      </c>
      <c r="AL406" s="2">
        <f>VLOOKUP(AM406,상품리스트!A:E,5,0)*AK406</f>
        <v>4500</v>
      </c>
      <c r="AM406" s="2">
        <v>10</v>
      </c>
      <c r="AN406" s="2">
        <v>7</v>
      </c>
      <c r="AY406" s="2">
        <v>405</v>
      </c>
      <c r="AZ406" s="2">
        <v>1</v>
      </c>
      <c r="BA406" s="2">
        <v>4500</v>
      </c>
      <c r="BB406" s="2">
        <v>46</v>
      </c>
      <c r="BC406" s="2">
        <v>10</v>
      </c>
      <c r="BD406" s="2" t="s">
        <v>58</v>
      </c>
      <c r="BE406" s="10" t="str">
        <f t="shared" si="9"/>
        <v>user01</v>
      </c>
    </row>
    <row r="407" spans="34:57" ht="15.75" customHeight="1">
      <c r="AH407" s="15">
        <v>46</v>
      </c>
      <c r="AI407" s="2">
        <v>20230306046</v>
      </c>
      <c r="AJ407" s="16">
        <v>2</v>
      </c>
      <c r="AK407" s="2">
        <v>5</v>
      </c>
      <c r="AL407" s="2">
        <f>VLOOKUP(AM407,상품리스트!A:E,5,0)*AK407</f>
        <v>40500</v>
      </c>
      <c r="AM407" s="2">
        <v>5</v>
      </c>
      <c r="AN407" s="2">
        <v>7</v>
      </c>
      <c r="AY407" s="2">
        <v>406</v>
      </c>
      <c r="AZ407" s="2">
        <v>5</v>
      </c>
      <c r="BA407" s="2">
        <v>40500</v>
      </c>
      <c r="BB407" s="2">
        <v>46</v>
      </c>
      <c r="BC407" s="2">
        <v>5</v>
      </c>
      <c r="BD407" s="2" t="s">
        <v>39</v>
      </c>
      <c r="BE407" s="10" t="str">
        <f t="shared" si="9"/>
        <v>user01</v>
      </c>
    </row>
    <row r="408" spans="34:57" ht="15.75" customHeight="1">
      <c r="AH408" s="15">
        <v>46</v>
      </c>
      <c r="AI408" s="2">
        <v>20230306046</v>
      </c>
      <c r="AJ408" s="16">
        <v>3</v>
      </c>
      <c r="AK408" s="2">
        <v>1</v>
      </c>
      <c r="AL408" s="2">
        <f>VLOOKUP(AM408,상품리스트!A:E,5,0)*AK408</f>
        <v>13050</v>
      </c>
      <c r="AM408" s="2">
        <v>39</v>
      </c>
      <c r="AN408" s="2">
        <v>7</v>
      </c>
      <c r="AY408" s="2">
        <v>407</v>
      </c>
      <c r="AZ408" s="2">
        <v>1</v>
      </c>
      <c r="BA408" s="2">
        <v>13050</v>
      </c>
      <c r="BB408" s="2">
        <v>46</v>
      </c>
      <c r="BC408" s="2">
        <v>39</v>
      </c>
      <c r="BD408" s="2" t="s">
        <v>174</v>
      </c>
      <c r="BE408" s="10" t="str">
        <f t="shared" si="9"/>
        <v>user01</v>
      </c>
    </row>
    <row r="409" spans="34:57" ht="15.75" customHeight="1">
      <c r="AH409" s="15">
        <v>46</v>
      </c>
      <c r="AI409" s="2">
        <v>20230306046</v>
      </c>
      <c r="AJ409" s="16">
        <v>4</v>
      </c>
      <c r="AK409" s="2">
        <v>1</v>
      </c>
      <c r="AL409" s="2">
        <f>VLOOKUP(AM409,상품리스트!A:E,5,0)*AK409</f>
        <v>4050</v>
      </c>
      <c r="AM409" s="2">
        <v>8</v>
      </c>
      <c r="AN409" s="2">
        <v>7</v>
      </c>
      <c r="AY409" s="2">
        <v>408</v>
      </c>
      <c r="AZ409" s="2">
        <v>1</v>
      </c>
      <c r="BA409" s="2">
        <v>4050</v>
      </c>
      <c r="BB409" s="2">
        <v>46</v>
      </c>
      <c r="BC409" s="2">
        <v>8</v>
      </c>
      <c r="BD409" s="2" t="s">
        <v>50</v>
      </c>
      <c r="BE409" s="10" t="str">
        <f t="shared" si="9"/>
        <v>user01</v>
      </c>
    </row>
    <row r="410" spans="34:57" ht="15.75" customHeight="1">
      <c r="AH410" s="15">
        <v>46</v>
      </c>
      <c r="AI410" s="2">
        <v>20230306046</v>
      </c>
      <c r="AJ410" s="16">
        <v>5</v>
      </c>
      <c r="AK410" s="2">
        <v>1</v>
      </c>
      <c r="AL410" s="2">
        <f>VLOOKUP(AM410,상품리스트!A:E,5,0)*AK410</f>
        <v>7560</v>
      </c>
      <c r="AM410" s="2">
        <v>20</v>
      </c>
      <c r="AN410" s="2">
        <v>7</v>
      </c>
      <c r="AY410" s="2">
        <v>409</v>
      </c>
      <c r="AZ410" s="2">
        <v>1</v>
      </c>
      <c r="BA410" s="2">
        <v>7560</v>
      </c>
      <c r="BB410" s="2">
        <v>46</v>
      </c>
      <c r="BC410" s="2">
        <v>20</v>
      </c>
      <c r="BD410" s="2" t="s">
        <v>98</v>
      </c>
      <c r="BE410" s="10" t="str">
        <f t="shared" si="9"/>
        <v>user01</v>
      </c>
    </row>
    <row r="411" spans="34:57" ht="15.75" customHeight="1">
      <c r="AH411" s="15">
        <v>46</v>
      </c>
      <c r="AI411" s="2">
        <v>20230306046</v>
      </c>
      <c r="AJ411" s="16">
        <v>6</v>
      </c>
      <c r="AK411" s="2">
        <v>1</v>
      </c>
      <c r="AL411" s="2">
        <f>VLOOKUP(AM411,상품리스트!A:E,5,0)*AK411</f>
        <v>9900</v>
      </c>
      <c r="AM411" s="2">
        <v>28</v>
      </c>
      <c r="AN411" s="2">
        <v>7</v>
      </c>
      <c r="AY411" s="2">
        <v>410</v>
      </c>
      <c r="AZ411" s="2">
        <v>1</v>
      </c>
      <c r="BA411" s="2">
        <v>9900</v>
      </c>
      <c r="BB411" s="2">
        <v>46</v>
      </c>
      <c r="BC411" s="2">
        <v>28</v>
      </c>
      <c r="BD411" s="2" t="s">
        <v>130</v>
      </c>
      <c r="BE411" s="10" t="str">
        <f t="shared" si="9"/>
        <v>user01</v>
      </c>
    </row>
    <row r="412" spans="34:57" ht="15.75" customHeight="1">
      <c r="AH412" s="15">
        <v>47</v>
      </c>
      <c r="AI412" s="2">
        <v>20230306047</v>
      </c>
      <c r="AJ412" s="16">
        <v>1</v>
      </c>
      <c r="AK412" s="2">
        <v>1</v>
      </c>
      <c r="AL412" s="2">
        <f>VLOOKUP(AM412,상품리스트!A:E,5,0)*AK412</f>
        <v>13050</v>
      </c>
      <c r="AM412" s="2">
        <v>39</v>
      </c>
      <c r="AN412" s="2">
        <v>10</v>
      </c>
      <c r="AY412" s="2">
        <v>411</v>
      </c>
      <c r="AZ412" s="2">
        <v>1</v>
      </c>
      <c r="BA412" s="2">
        <v>13050</v>
      </c>
      <c r="BB412" s="2">
        <v>47</v>
      </c>
      <c r="BC412" s="2">
        <v>39</v>
      </c>
      <c r="BD412" s="2" t="s">
        <v>174</v>
      </c>
      <c r="BE412" s="10" t="str">
        <f t="shared" si="9"/>
        <v>hyjyibu</v>
      </c>
    </row>
    <row r="413" spans="34:57" ht="15.75" customHeight="1">
      <c r="AH413" s="15">
        <v>47</v>
      </c>
      <c r="AI413" s="2">
        <v>20230306047</v>
      </c>
      <c r="AJ413" s="16">
        <v>2</v>
      </c>
      <c r="AK413" s="2">
        <v>1</v>
      </c>
      <c r="AL413" s="2">
        <f>VLOOKUP(AM413,상품리스트!A:E,5,0)*AK413</f>
        <v>34200</v>
      </c>
      <c r="AM413" s="2">
        <v>44</v>
      </c>
      <c r="AN413" s="2">
        <v>10</v>
      </c>
      <c r="AY413" s="2">
        <v>412</v>
      </c>
      <c r="AZ413" s="2">
        <v>1</v>
      </c>
      <c r="BA413" s="2">
        <v>34200</v>
      </c>
      <c r="BB413" s="2">
        <v>47</v>
      </c>
      <c r="BC413" s="2">
        <v>44</v>
      </c>
      <c r="BD413" s="2" t="s">
        <v>191</v>
      </c>
      <c r="BE413" s="10" t="str">
        <f t="shared" si="9"/>
        <v>hyjyibu</v>
      </c>
    </row>
    <row r="414" spans="34:57" ht="15.75" customHeight="1">
      <c r="AH414" s="15">
        <v>47</v>
      </c>
      <c r="AI414" s="2">
        <v>20230306047</v>
      </c>
      <c r="AJ414" s="16">
        <v>3</v>
      </c>
      <c r="AK414" s="2">
        <v>1</v>
      </c>
      <c r="AL414" s="2">
        <f>VLOOKUP(AM414,상품리스트!A:E,5,0)*AK414</f>
        <v>2700</v>
      </c>
      <c r="AM414" s="2">
        <v>7</v>
      </c>
      <c r="AN414" s="2">
        <v>10</v>
      </c>
      <c r="AY414" s="2">
        <v>413</v>
      </c>
      <c r="AZ414" s="2">
        <v>1</v>
      </c>
      <c r="BA414" s="2">
        <v>2700</v>
      </c>
      <c r="BB414" s="2">
        <v>47</v>
      </c>
      <c r="BC414" s="2">
        <v>7</v>
      </c>
      <c r="BD414" s="2" t="s">
        <v>46</v>
      </c>
      <c r="BE414" s="10" t="str">
        <f t="shared" si="9"/>
        <v>hyjyibu</v>
      </c>
    </row>
    <row r="415" spans="34:57" ht="15.75" customHeight="1">
      <c r="AH415" s="15">
        <v>47</v>
      </c>
      <c r="AI415" s="2">
        <v>20230306047</v>
      </c>
      <c r="AJ415" s="16">
        <v>4</v>
      </c>
      <c r="AK415" s="2">
        <v>1</v>
      </c>
      <c r="AL415" s="2">
        <f>VLOOKUP(AM415,상품리스트!A:E,5,0)*AK415</f>
        <v>5670</v>
      </c>
      <c r="AM415" s="2">
        <v>19</v>
      </c>
      <c r="AN415" s="2">
        <v>10</v>
      </c>
      <c r="AY415" s="2">
        <v>414</v>
      </c>
      <c r="AZ415" s="2">
        <v>1</v>
      </c>
      <c r="BA415" s="2">
        <v>5670</v>
      </c>
      <c r="BB415" s="2">
        <v>47</v>
      </c>
      <c r="BC415" s="2">
        <v>19</v>
      </c>
      <c r="BD415" s="2" t="s">
        <v>94</v>
      </c>
      <c r="BE415" s="10" t="str">
        <f t="shared" si="9"/>
        <v>hyjyibu</v>
      </c>
    </row>
    <row r="416" spans="34:57" ht="15.75" customHeight="1">
      <c r="AH416" s="15">
        <v>47</v>
      </c>
      <c r="AI416" s="2">
        <v>20230306047</v>
      </c>
      <c r="AJ416" s="16">
        <v>5</v>
      </c>
      <c r="AK416" s="2">
        <v>1</v>
      </c>
      <c r="AL416" s="2">
        <f>VLOOKUP(AM416,상품리스트!A:E,5,0)*AK416</f>
        <v>9900</v>
      </c>
      <c r="AM416" s="2">
        <v>28</v>
      </c>
      <c r="AN416" s="2">
        <v>10</v>
      </c>
      <c r="AY416" s="2">
        <v>415</v>
      </c>
      <c r="AZ416" s="2">
        <v>1</v>
      </c>
      <c r="BA416" s="2">
        <v>9900</v>
      </c>
      <c r="BB416" s="2">
        <v>47</v>
      </c>
      <c r="BC416" s="2">
        <v>28</v>
      </c>
      <c r="BD416" s="2" t="s">
        <v>130</v>
      </c>
      <c r="BE416" s="10" t="str">
        <f t="shared" si="9"/>
        <v>hyjyibu</v>
      </c>
    </row>
    <row r="417" spans="34:57" ht="15.75" customHeight="1">
      <c r="AH417" s="15">
        <v>47</v>
      </c>
      <c r="AI417" s="2">
        <v>20230306047</v>
      </c>
      <c r="AJ417" s="16">
        <v>6</v>
      </c>
      <c r="AK417" s="2">
        <v>1</v>
      </c>
      <c r="AL417" s="2">
        <f>VLOOKUP(AM417,상품리스트!A:E,5,0)*AK417</f>
        <v>13500</v>
      </c>
      <c r="AM417" s="2">
        <v>1</v>
      </c>
      <c r="AN417" s="2">
        <v>10</v>
      </c>
      <c r="AY417" s="2">
        <v>416</v>
      </c>
      <c r="AZ417" s="2">
        <v>1</v>
      </c>
      <c r="BA417" s="2">
        <v>13500</v>
      </c>
      <c r="BB417" s="2">
        <v>47</v>
      </c>
      <c r="BC417" s="2">
        <v>1</v>
      </c>
      <c r="BD417" s="2" t="s">
        <v>19</v>
      </c>
      <c r="BE417" s="10" t="str">
        <f t="shared" si="9"/>
        <v>hyjyibu</v>
      </c>
    </row>
    <row r="418" spans="34:57" ht="15.75" customHeight="1">
      <c r="AH418" s="15">
        <v>47</v>
      </c>
      <c r="AI418" s="2">
        <v>20230306047</v>
      </c>
      <c r="AJ418" s="16">
        <v>7</v>
      </c>
      <c r="AK418" s="2">
        <v>1</v>
      </c>
      <c r="AL418" s="2">
        <f>VLOOKUP(AM418,상품리스트!A:E,5,0)*AK418</f>
        <v>8010</v>
      </c>
      <c r="AM418" s="2">
        <v>33</v>
      </c>
      <c r="AN418" s="2">
        <v>10</v>
      </c>
      <c r="AY418" s="2">
        <v>417</v>
      </c>
      <c r="AZ418" s="2">
        <v>1</v>
      </c>
      <c r="BA418" s="2">
        <v>8010</v>
      </c>
      <c r="BB418" s="2">
        <v>47</v>
      </c>
      <c r="BC418" s="2">
        <v>33</v>
      </c>
      <c r="BD418" s="2" t="s">
        <v>150</v>
      </c>
      <c r="BE418" s="10" t="str">
        <f t="shared" si="9"/>
        <v>hyjyibu</v>
      </c>
    </row>
    <row r="419" spans="34:57" ht="15.75" customHeight="1">
      <c r="AH419" s="15">
        <v>47</v>
      </c>
      <c r="AI419" s="2">
        <v>20230306047</v>
      </c>
      <c r="AJ419" s="16">
        <v>8</v>
      </c>
      <c r="AK419" s="2">
        <v>1</v>
      </c>
      <c r="AL419" s="2">
        <f>VLOOKUP(AM419,상품리스트!A:E,5,0)*AK419</f>
        <v>6750</v>
      </c>
      <c r="AM419" s="2">
        <v>6</v>
      </c>
      <c r="AN419" s="2">
        <v>10</v>
      </c>
      <c r="AY419" s="2">
        <v>418</v>
      </c>
      <c r="AZ419" s="2">
        <v>1</v>
      </c>
      <c r="BA419" s="2">
        <v>6750</v>
      </c>
      <c r="BB419" s="2">
        <v>47</v>
      </c>
      <c r="BC419" s="2">
        <v>6</v>
      </c>
      <c r="BD419" s="2" t="s">
        <v>43</v>
      </c>
      <c r="BE419" s="10" t="str">
        <f t="shared" si="9"/>
        <v>hyjyibu</v>
      </c>
    </row>
    <row r="420" spans="34:57" ht="15.75" customHeight="1">
      <c r="AH420" s="15">
        <v>48</v>
      </c>
      <c r="AI420" s="2">
        <v>20230306048</v>
      </c>
      <c r="AJ420" s="16">
        <v>1</v>
      </c>
      <c r="AK420" s="2">
        <v>1</v>
      </c>
      <c r="AL420" s="2">
        <f>VLOOKUP(AM420,상품리스트!A:E,5,0)*AK420</f>
        <v>7560</v>
      </c>
      <c r="AM420" s="2">
        <v>25</v>
      </c>
      <c r="AN420" s="2">
        <v>6</v>
      </c>
      <c r="AY420" s="2">
        <v>419</v>
      </c>
      <c r="AZ420" s="2">
        <v>1</v>
      </c>
      <c r="BA420" s="2">
        <v>7560</v>
      </c>
      <c r="BB420" s="2">
        <v>48</v>
      </c>
      <c r="BC420" s="2">
        <v>25</v>
      </c>
      <c r="BD420" s="2" t="s">
        <v>118</v>
      </c>
      <c r="BE420" s="10" t="str">
        <f t="shared" si="9"/>
        <v>user04</v>
      </c>
    </row>
    <row r="421" spans="34:57" ht="15.75" customHeight="1">
      <c r="AH421" s="15">
        <v>48</v>
      </c>
      <c r="AI421" s="2">
        <v>20230306048</v>
      </c>
      <c r="AJ421" s="16">
        <v>2</v>
      </c>
      <c r="AK421" s="2">
        <v>1</v>
      </c>
      <c r="AL421" s="2">
        <f>VLOOKUP(AM421,상품리스트!A:E,5,0)*AK421</f>
        <v>3420</v>
      </c>
      <c r="AM421" s="2">
        <v>49</v>
      </c>
      <c r="AN421" s="2">
        <v>6</v>
      </c>
      <c r="AY421" s="2">
        <v>420</v>
      </c>
      <c r="AZ421" s="2">
        <v>1</v>
      </c>
      <c r="BA421" s="2">
        <v>3420</v>
      </c>
      <c r="BB421" s="2">
        <v>48</v>
      </c>
      <c r="BC421" s="2">
        <v>49</v>
      </c>
      <c r="BD421" s="2" t="s">
        <v>211</v>
      </c>
      <c r="BE421" s="10" t="str">
        <f t="shared" si="9"/>
        <v>user04</v>
      </c>
    </row>
    <row r="422" spans="34:57" ht="15.75" customHeight="1">
      <c r="AH422" s="15">
        <v>48</v>
      </c>
      <c r="AI422" s="2">
        <v>20230306048</v>
      </c>
      <c r="AJ422" s="16">
        <v>3</v>
      </c>
      <c r="AK422" s="2">
        <v>1</v>
      </c>
      <c r="AL422" s="2">
        <f>VLOOKUP(AM422,상품리스트!A:E,5,0)*AK422</f>
        <v>3150</v>
      </c>
      <c r="AM422" s="2">
        <v>14</v>
      </c>
      <c r="AN422" s="2">
        <v>6</v>
      </c>
      <c r="AY422" s="2">
        <v>421</v>
      </c>
      <c r="AZ422" s="2">
        <v>1</v>
      </c>
      <c r="BA422" s="2">
        <v>3150</v>
      </c>
      <c r="BB422" s="2">
        <v>48</v>
      </c>
      <c r="BC422" s="2">
        <v>14</v>
      </c>
      <c r="BD422" s="2" t="s">
        <v>74</v>
      </c>
      <c r="BE422" s="10" t="str">
        <f t="shared" si="9"/>
        <v>user04</v>
      </c>
    </row>
    <row r="423" spans="34:57" ht="15.75" customHeight="1">
      <c r="AH423" s="15">
        <v>48</v>
      </c>
      <c r="AI423" s="2">
        <v>20230306048</v>
      </c>
      <c r="AJ423" s="16">
        <v>4</v>
      </c>
      <c r="AK423" s="2">
        <v>1</v>
      </c>
      <c r="AL423" s="2">
        <f>VLOOKUP(AM423,상품리스트!A:E,5,0)*AK423</f>
        <v>34200</v>
      </c>
      <c r="AM423" s="2">
        <v>44</v>
      </c>
      <c r="AN423" s="2">
        <v>6</v>
      </c>
      <c r="AY423" s="2">
        <v>422</v>
      </c>
      <c r="AZ423" s="2">
        <v>1</v>
      </c>
      <c r="BA423" s="2">
        <v>34200</v>
      </c>
      <c r="BB423" s="2">
        <v>48</v>
      </c>
      <c r="BC423" s="2">
        <v>44</v>
      </c>
      <c r="BD423" s="2" t="s">
        <v>191</v>
      </c>
      <c r="BE423" s="10" t="str">
        <f t="shared" si="9"/>
        <v>user04</v>
      </c>
    </row>
    <row r="424" spans="34:57" ht="15.75" customHeight="1">
      <c r="AH424" s="15">
        <v>48</v>
      </c>
      <c r="AI424" s="2">
        <v>20230306048</v>
      </c>
      <c r="AJ424" s="16">
        <v>5</v>
      </c>
      <c r="AK424" s="2">
        <v>1</v>
      </c>
      <c r="AL424" s="2">
        <f>VLOOKUP(AM424,상품리스트!A:E,5,0)*AK424</f>
        <v>8550</v>
      </c>
      <c r="AM424" s="2">
        <v>24</v>
      </c>
      <c r="AN424" s="2">
        <v>6</v>
      </c>
      <c r="AY424" s="2">
        <v>423</v>
      </c>
      <c r="AZ424" s="2">
        <v>1</v>
      </c>
      <c r="BA424" s="2">
        <v>8550</v>
      </c>
      <c r="BB424" s="2">
        <v>48</v>
      </c>
      <c r="BC424" s="2">
        <v>24</v>
      </c>
      <c r="BD424" s="2" t="s">
        <v>114</v>
      </c>
      <c r="BE424" s="10" t="str">
        <f t="shared" si="9"/>
        <v>user04</v>
      </c>
    </row>
    <row r="425" spans="34:57" ht="15.75" customHeight="1">
      <c r="AH425" s="15">
        <v>48</v>
      </c>
      <c r="AI425" s="2">
        <v>20230306048</v>
      </c>
      <c r="AJ425" s="16">
        <v>6</v>
      </c>
      <c r="AK425" s="2">
        <v>1</v>
      </c>
      <c r="AL425" s="2">
        <f>VLOOKUP(AM425,상품리스트!A:E,5,0)*AK425</f>
        <v>3870</v>
      </c>
      <c r="AM425" s="2">
        <v>30</v>
      </c>
      <c r="AN425" s="2">
        <v>6</v>
      </c>
      <c r="AY425" s="2">
        <v>424</v>
      </c>
      <c r="AZ425" s="2">
        <v>1</v>
      </c>
      <c r="BA425" s="2">
        <v>3870</v>
      </c>
      <c r="BB425" s="2">
        <v>48</v>
      </c>
      <c r="BC425" s="2">
        <v>30</v>
      </c>
      <c r="BD425" s="2" t="s">
        <v>138</v>
      </c>
      <c r="BE425" s="10" t="str">
        <f t="shared" si="9"/>
        <v>user04</v>
      </c>
    </row>
    <row r="426" spans="34:57" ht="15.75" customHeight="1">
      <c r="AH426" s="15">
        <v>48</v>
      </c>
      <c r="AI426" s="2">
        <v>20230306048</v>
      </c>
      <c r="AJ426" s="16">
        <v>7</v>
      </c>
      <c r="AK426" s="2">
        <v>1</v>
      </c>
      <c r="AL426" s="2">
        <f>VLOOKUP(AM426,상품리스트!A:E,5,0)*AK426</f>
        <v>7020</v>
      </c>
      <c r="AM426" s="2">
        <v>21</v>
      </c>
      <c r="AN426" s="2">
        <v>6</v>
      </c>
      <c r="AY426" s="2">
        <v>425</v>
      </c>
      <c r="AZ426" s="2">
        <v>1</v>
      </c>
      <c r="BA426" s="2">
        <v>7020</v>
      </c>
      <c r="BB426" s="2">
        <v>48</v>
      </c>
      <c r="BC426" s="2">
        <v>21</v>
      </c>
      <c r="BD426" s="2" t="s">
        <v>103</v>
      </c>
      <c r="BE426" s="10" t="str">
        <f t="shared" si="9"/>
        <v>user04</v>
      </c>
    </row>
    <row r="427" spans="34:57" ht="15.75" customHeight="1">
      <c r="AH427" s="15">
        <v>48</v>
      </c>
      <c r="AI427" s="2">
        <v>20230306048</v>
      </c>
      <c r="AJ427" s="16">
        <v>8</v>
      </c>
      <c r="AK427" s="2">
        <v>1</v>
      </c>
      <c r="AL427" s="2">
        <f>VLOOKUP(AM427,상품리스트!A:E,5,0)*AK427</f>
        <v>6480</v>
      </c>
      <c r="AM427" s="2">
        <v>23</v>
      </c>
      <c r="AN427" s="2">
        <v>6</v>
      </c>
      <c r="AY427" s="2">
        <v>426</v>
      </c>
      <c r="AZ427" s="2">
        <v>1</v>
      </c>
      <c r="BA427" s="2">
        <v>6480</v>
      </c>
      <c r="BB427" s="2">
        <v>48</v>
      </c>
      <c r="BC427" s="2">
        <v>23</v>
      </c>
      <c r="BD427" s="2" t="s">
        <v>111</v>
      </c>
      <c r="BE427" s="10" t="str">
        <f t="shared" si="9"/>
        <v>user04</v>
      </c>
    </row>
    <row r="428" spans="34:57" ht="15.75" customHeight="1">
      <c r="AH428" s="15">
        <v>48</v>
      </c>
      <c r="AI428" s="2">
        <v>20230306048</v>
      </c>
      <c r="AJ428" s="16">
        <v>9</v>
      </c>
      <c r="AK428" s="2">
        <v>2</v>
      </c>
      <c r="AL428" s="2">
        <f>VLOOKUP(AM428,상품리스트!A:E,5,0)*AK428</f>
        <v>14760</v>
      </c>
      <c r="AM428" s="2">
        <v>42</v>
      </c>
      <c r="AN428" s="2">
        <v>6</v>
      </c>
      <c r="AY428" s="2">
        <v>427</v>
      </c>
      <c r="AZ428" s="2">
        <v>2</v>
      </c>
      <c r="BA428" s="2">
        <v>14760</v>
      </c>
      <c r="BB428" s="2">
        <v>48</v>
      </c>
      <c r="BC428" s="2">
        <v>42</v>
      </c>
      <c r="BD428" s="2" t="s">
        <v>184</v>
      </c>
      <c r="BE428" s="10" t="str">
        <f t="shared" si="9"/>
        <v>user04</v>
      </c>
    </row>
    <row r="429" spans="34:57" ht="15.75" customHeight="1">
      <c r="AH429" s="15">
        <v>48</v>
      </c>
      <c r="AI429" s="2">
        <v>20230306048</v>
      </c>
      <c r="AJ429" s="16">
        <v>10</v>
      </c>
      <c r="AK429" s="2">
        <v>1</v>
      </c>
      <c r="AL429" s="2">
        <f>VLOOKUP(AM429,상품리스트!A:E,5,0)*AK429</f>
        <v>6030</v>
      </c>
      <c r="AM429" s="2">
        <v>50</v>
      </c>
      <c r="AN429" s="2">
        <v>6</v>
      </c>
      <c r="AY429" s="2">
        <v>428</v>
      </c>
      <c r="AZ429" s="2">
        <v>1</v>
      </c>
      <c r="BA429" s="2">
        <v>6030</v>
      </c>
      <c r="BB429" s="2">
        <v>48</v>
      </c>
      <c r="BC429" s="2">
        <v>50</v>
      </c>
      <c r="BD429" s="2" t="s">
        <v>215</v>
      </c>
      <c r="BE429" s="10" t="str">
        <f t="shared" si="9"/>
        <v>user04</v>
      </c>
    </row>
    <row r="430" spans="34:57" ht="15.75" customHeight="1">
      <c r="AH430" s="15">
        <v>48</v>
      </c>
      <c r="AI430" s="2">
        <v>20230306048</v>
      </c>
      <c r="AJ430" s="16">
        <v>11</v>
      </c>
      <c r="AK430" s="2">
        <v>1</v>
      </c>
      <c r="AL430" s="2">
        <f>VLOOKUP(AM430,상품리스트!A:E,5,0)*AK430</f>
        <v>7560</v>
      </c>
      <c r="AM430" s="2">
        <v>20</v>
      </c>
      <c r="AN430" s="2">
        <v>6</v>
      </c>
      <c r="AY430" s="2">
        <v>429</v>
      </c>
      <c r="AZ430" s="2">
        <v>1</v>
      </c>
      <c r="BA430" s="2">
        <v>7560</v>
      </c>
      <c r="BB430" s="2">
        <v>48</v>
      </c>
      <c r="BC430" s="2">
        <v>20</v>
      </c>
      <c r="BD430" s="2" t="s">
        <v>98</v>
      </c>
      <c r="BE430" s="10" t="str">
        <f t="shared" si="9"/>
        <v>user04</v>
      </c>
    </row>
    <row r="431" spans="34:57" ht="15.75" customHeight="1">
      <c r="AH431" s="15">
        <v>48</v>
      </c>
      <c r="AI431" s="2">
        <v>20230306048</v>
      </c>
      <c r="AJ431" s="16">
        <v>12</v>
      </c>
      <c r="AK431" s="2">
        <v>1</v>
      </c>
      <c r="AL431" s="2">
        <f>VLOOKUP(AM431,상품리스트!A:E,5,0)*AK431</f>
        <v>9900</v>
      </c>
      <c r="AM431" s="2">
        <v>13</v>
      </c>
      <c r="AN431" s="2">
        <v>6</v>
      </c>
      <c r="AY431" s="2">
        <v>430</v>
      </c>
      <c r="AZ431" s="2">
        <v>1</v>
      </c>
      <c r="BA431" s="2">
        <v>9900</v>
      </c>
      <c r="BB431" s="2">
        <v>48</v>
      </c>
      <c r="BC431" s="2">
        <v>13</v>
      </c>
      <c r="BD431" s="2" t="s">
        <v>70</v>
      </c>
      <c r="BE431" s="10" t="str">
        <f t="shared" si="9"/>
        <v>user04</v>
      </c>
    </row>
    <row r="432" spans="34:57" ht="15.75" customHeight="1">
      <c r="AH432" s="15">
        <v>48</v>
      </c>
      <c r="AI432" s="2">
        <v>20230306048</v>
      </c>
      <c r="AJ432" s="16">
        <v>13</v>
      </c>
      <c r="AK432" s="2">
        <v>1</v>
      </c>
      <c r="AL432" s="2">
        <f>VLOOKUP(AM432,상품리스트!A:E,5,0)*AK432</f>
        <v>6750</v>
      </c>
      <c r="AM432" s="2">
        <v>6</v>
      </c>
      <c r="AN432" s="2">
        <v>6</v>
      </c>
      <c r="AY432" s="2">
        <v>431</v>
      </c>
      <c r="AZ432" s="2">
        <v>1</v>
      </c>
      <c r="BA432" s="2">
        <v>6750</v>
      </c>
      <c r="BB432" s="2">
        <v>48</v>
      </c>
      <c r="BC432" s="2">
        <v>6</v>
      </c>
      <c r="BD432" s="2" t="s">
        <v>43</v>
      </c>
      <c r="BE432" s="10" t="str">
        <f t="shared" si="9"/>
        <v>user04</v>
      </c>
    </row>
    <row r="433" spans="34:57" ht="15.75" customHeight="1">
      <c r="AH433" s="15">
        <v>48</v>
      </c>
      <c r="AI433" s="2">
        <v>20230306048</v>
      </c>
      <c r="AJ433" s="16">
        <v>14</v>
      </c>
      <c r="AK433" s="2">
        <v>1</v>
      </c>
      <c r="AL433" s="2">
        <f>VLOOKUP(AM433,상품리스트!A:E,5,0)*AK433</f>
        <v>6480</v>
      </c>
      <c r="AM433" s="2">
        <v>43</v>
      </c>
      <c r="AN433" s="2">
        <v>6</v>
      </c>
      <c r="AY433" s="2">
        <v>432</v>
      </c>
      <c r="AZ433" s="2">
        <v>1</v>
      </c>
      <c r="BA433" s="2">
        <v>6480</v>
      </c>
      <c r="BB433" s="2">
        <v>48</v>
      </c>
      <c r="BC433" s="2">
        <v>43</v>
      </c>
      <c r="BD433" s="2" t="s">
        <v>188</v>
      </c>
      <c r="BE433" s="10" t="str">
        <f t="shared" si="9"/>
        <v>user04</v>
      </c>
    </row>
    <row r="434" spans="34:57" ht="15.75" customHeight="1">
      <c r="AH434" s="15">
        <v>48</v>
      </c>
      <c r="AI434" s="2">
        <v>20230306048</v>
      </c>
      <c r="AJ434" s="16">
        <v>15</v>
      </c>
      <c r="AK434" s="2">
        <v>1</v>
      </c>
      <c r="AL434" s="2">
        <f>VLOOKUP(AM434,상품리스트!A:E,5,0)*AK434</f>
        <v>7560</v>
      </c>
      <c r="AM434" s="2">
        <v>22</v>
      </c>
      <c r="AN434" s="2">
        <v>6</v>
      </c>
      <c r="AY434" s="2">
        <v>433</v>
      </c>
      <c r="AZ434" s="2">
        <v>1</v>
      </c>
      <c r="BA434" s="2">
        <v>7560</v>
      </c>
      <c r="BB434" s="2">
        <v>48</v>
      </c>
      <c r="BC434" s="2">
        <v>22</v>
      </c>
      <c r="BD434" s="2" t="s">
        <v>107</v>
      </c>
      <c r="BE434" s="10" t="str">
        <f t="shared" si="9"/>
        <v>user04</v>
      </c>
    </row>
    <row r="435" spans="34:57" ht="15.75" customHeight="1">
      <c r="AH435" s="15">
        <v>48</v>
      </c>
      <c r="AI435" s="2">
        <v>20230306048</v>
      </c>
      <c r="AJ435" s="16">
        <v>16</v>
      </c>
      <c r="AK435" s="2">
        <v>1</v>
      </c>
      <c r="AL435" s="2">
        <f>VLOOKUP(AM435,상품리스트!A:E,5,0)*AK435</f>
        <v>3150</v>
      </c>
      <c r="AM435" s="2">
        <v>46</v>
      </c>
      <c r="AN435" s="2">
        <v>6</v>
      </c>
      <c r="AY435" s="2">
        <v>434</v>
      </c>
      <c r="AZ435" s="2">
        <v>1</v>
      </c>
      <c r="BA435" s="2">
        <v>3150</v>
      </c>
      <c r="BB435" s="2">
        <v>48</v>
      </c>
      <c r="BC435" s="2">
        <v>46</v>
      </c>
      <c r="BD435" s="2" t="s">
        <v>199</v>
      </c>
      <c r="BE435" s="10" t="str">
        <f t="shared" si="9"/>
        <v>user04</v>
      </c>
    </row>
    <row r="436" spans="34:57" ht="15.75" customHeight="1">
      <c r="AH436" s="15">
        <v>49</v>
      </c>
      <c r="AI436" s="2">
        <v>20230306049</v>
      </c>
      <c r="AJ436" s="16">
        <v>1</v>
      </c>
      <c r="AK436" s="2">
        <v>1</v>
      </c>
      <c r="AL436" s="2">
        <f>VLOOKUP(AM436,상품리스트!A:E,5,0)*AK436</f>
        <v>7560</v>
      </c>
      <c r="AM436" s="2">
        <v>25</v>
      </c>
      <c r="AN436" s="2">
        <v>4</v>
      </c>
      <c r="AY436" s="2">
        <v>435</v>
      </c>
      <c r="AZ436" s="2">
        <v>1</v>
      </c>
      <c r="BA436" s="2">
        <v>7560</v>
      </c>
      <c r="BB436" s="2">
        <v>49</v>
      </c>
      <c r="BC436" s="2">
        <v>25</v>
      </c>
      <c r="BD436" s="2" t="s">
        <v>118</v>
      </c>
      <c r="BE436" s="10" t="str">
        <f t="shared" si="9"/>
        <v>bbini1109</v>
      </c>
    </row>
    <row r="437" spans="34:57" ht="15.75" customHeight="1">
      <c r="AH437" s="15">
        <v>49</v>
      </c>
      <c r="AI437" s="2">
        <v>20230306049</v>
      </c>
      <c r="AJ437" s="16">
        <v>2</v>
      </c>
      <c r="AK437" s="2">
        <v>1</v>
      </c>
      <c r="AL437" s="2">
        <f>VLOOKUP(AM437,상품리스트!A:E,5,0)*AK437</f>
        <v>2700</v>
      </c>
      <c r="AM437" s="2">
        <v>7</v>
      </c>
      <c r="AN437" s="2">
        <v>4</v>
      </c>
      <c r="AY437" s="2">
        <v>436</v>
      </c>
      <c r="AZ437" s="2">
        <v>1</v>
      </c>
      <c r="BA437" s="2">
        <v>2700</v>
      </c>
      <c r="BB437" s="2">
        <v>49</v>
      </c>
      <c r="BC437" s="2">
        <v>7</v>
      </c>
      <c r="BD437" s="2" t="s">
        <v>46</v>
      </c>
      <c r="BE437" s="10" t="str">
        <f t="shared" si="9"/>
        <v>bbini1109</v>
      </c>
    </row>
    <row r="438" spans="34:57" ht="15.75" customHeight="1">
      <c r="AH438" s="15">
        <v>49</v>
      </c>
      <c r="AI438" s="2">
        <v>20230306049</v>
      </c>
      <c r="AJ438" s="16">
        <v>3</v>
      </c>
      <c r="AK438" s="2">
        <v>1</v>
      </c>
      <c r="AL438" s="2">
        <f>VLOOKUP(AM438,상품리스트!A:E,5,0)*AK438</f>
        <v>7200</v>
      </c>
      <c r="AM438" s="2">
        <v>4</v>
      </c>
      <c r="AN438" s="2">
        <v>4</v>
      </c>
      <c r="AY438" s="2">
        <v>437</v>
      </c>
      <c r="AZ438" s="2">
        <v>1</v>
      </c>
      <c r="BA438" s="2">
        <v>7200</v>
      </c>
      <c r="BB438" s="2">
        <v>49</v>
      </c>
      <c r="BC438" s="2">
        <v>4</v>
      </c>
      <c r="BD438" s="2" t="s">
        <v>35</v>
      </c>
      <c r="BE438" s="10" t="str">
        <f t="shared" si="9"/>
        <v>bbini1109</v>
      </c>
    </row>
    <row r="439" spans="34:57" ht="15.75" customHeight="1">
      <c r="AH439" s="15">
        <v>49</v>
      </c>
      <c r="AI439" s="2">
        <v>20230306049</v>
      </c>
      <c r="AJ439" s="16">
        <v>4</v>
      </c>
      <c r="AK439" s="2">
        <v>1</v>
      </c>
      <c r="AL439" s="2">
        <f>VLOOKUP(AM439,상품리스트!A:E,5,0)*AK439</f>
        <v>9900</v>
      </c>
      <c r="AM439" s="2">
        <v>28</v>
      </c>
      <c r="AN439" s="2">
        <v>4</v>
      </c>
      <c r="AY439" s="2">
        <v>438</v>
      </c>
      <c r="AZ439" s="2">
        <v>1</v>
      </c>
      <c r="BA439" s="2">
        <v>9900</v>
      </c>
      <c r="BB439" s="2">
        <v>49</v>
      </c>
      <c r="BC439" s="2">
        <v>28</v>
      </c>
      <c r="BD439" s="2" t="s">
        <v>130</v>
      </c>
      <c r="BE439" s="10" t="str">
        <f t="shared" si="9"/>
        <v>bbini1109</v>
      </c>
    </row>
    <row r="440" spans="34:57" ht="15.75" customHeight="1">
      <c r="AH440" s="15">
        <v>49</v>
      </c>
      <c r="AI440" s="2">
        <v>20230306049</v>
      </c>
      <c r="AJ440" s="16">
        <v>5</v>
      </c>
      <c r="AK440" s="2">
        <v>1</v>
      </c>
      <c r="AL440" s="2">
        <f>VLOOKUP(AM440,상품리스트!A:E,5,0)*AK440</f>
        <v>5670</v>
      </c>
      <c r="AM440" s="2">
        <v>19</v>
      </c>
      <c r="AN440" s="2">
        <v>4</v>
      </c>
      <c r="AY440" s="2">
        <v>439</v>
      </c>
      <c r="AZ440" s="2">
        <v>1</v>
      </c>
      <c r="BA440" s="2">
        <v>5670</v>
      </c>
      <c r="BB440" s="2">
        <v>49</v>
      </c>
      <c r="BC440" s="2">
        <v>19</v>
      </c>
      <c r="BD440" s="2" t="s">
        <v>94</v>
      </c>
      <c r="BE440" s="10" t="str">
        <f t="shared" si="9"/>
        <v>bbini1109</v>
      </c>
    </row>
    <row r="441" spans="34:57" ht="15.75" customHeight="1">
      <c r="AH441" s="15">
        <v>49</v>
      </c>
      <c r="AI441" s="2">
        <v>20230306049</v>
      </c>
      <c r="AJ441" s="16">
        <v>6</v>
      </c>
      <c r="AK441" s="2">
        <v>1</v>
      </c>
      <c r="AL441" s="2">
        <f>VLOOKUP(AM441,상품리스트!A:E,5,0)*AK441</f>
        <v>6750</v>
      </c>
      <c r="AM441" s="2">
        <v>6</v>
      </c>
      <c r="AN441" s="2">
        <v>4</v>
      </c>
      <c r="AY441" s="2">
        <v>440</v>
      </c>
      <c r="AZ441" s="2">
        <v>1</v>
      </c>
      <c r="BA441" s="2">
        <v>6750</v>
      </c>
      <c r="BB441" s="2">
        <v>49</v>
      </c>
      <c r="BC441" s="2">
        <v>6</v>
      </c>
      <c r="BD441" s="2" t="s">
        <v>43</v>
      </c>
      <c r="BE441" s="10" t="str">
        <f t="shared" si="9"/>
        <v>bbini1109</v>
      </c>
    </row>
    <row r="442" spans="34:57" ht="15.75" customHeight="1">
      <c r="AH442" s="15">
        <v>49</v>
      </c>
      <c r="AI442" s="2">
        <v>20230306049</v>
      </c>
      <c r="AJ442" s="16">
        <v>7</v>
      </c>
      <c r="AK442" s="2">
        <v>1</v>
      </c>
      <c r="AL442" s="2">
        <f>VLOOKUP(AM442,상품리스트!A:E,5,0)*AK442</f>
        <v>6750</v>
      </c>
      <c r="AM442" s="2">
        <v>17</v>
      </c>
      <c r="AN442" s="2">
        <v>4</v>
      </c>
      <c r="AY442" s="2">
        <v>441</v>
      </c>
      <c r="AZ442" s="2">
        <v>1</v>
      </c>
      <c r="BA442" s="2">
        <v>6750</v>
      </c>
      <c r="BB442" s="2">
        <v>49</v>
      </c>
      <c r="BC442" s="2">
        <v>17</v>
      </c>
      <c r="BD442" s="2" t="s">
        <v>86</v>
      </c>
      <c r="BE442" s="10" t="str">
        <f t="shared" si="9"/>
        <v>bbini1109</v>
      </c>
    </row>
    <row r="443" spans="34:57" ht="15.75" customHeight="1">
      <c r="AH443" s="15">
        <v>49</v>
      </c>
      <c r="AI443" s="2">
        <v>20230306049</v>
      </c>
      <c r="AJ443" s="16">
        <v>8</v>
      </c>
      <c r="AK443" s="2">
        <v>1</v>
      </c>
      <c r="AL443" s="2">
        <f>VLOOKUP(AM443,상품리스트!A:E,5,0)*AK443</f>
        <v>3870</v>
      </c>
      <c r="AM443" s="2">
        <v>30</v>
      </c>
      <c r="AN443" s="2">
        <v>4</v>
      </c>
      <c r="AY443" s="2">
        <v>442</v>
      </c>
      <c r="AZ443" s="2">
        <v>1</v>
      </c>
      <c r="BA443" s="2">
        <v>3870</v>
      </c>
      <c r="BB443" s="2">
        <v>49</v>
      </c>
      <c r="BC443" s="2">
        <v>30</v>
      </c>
      <c r="BD443" s="2" t="s">
        <v>138</v>
      </c>
      <c r="BE443" s="10" t="str">
        <f t="shared" si="9"/>
        <v>bbini1109</v>
      </c>
    </row>
    <row r="444" spans="34:57" ht="15.75" customHeight="1">
      <c r="AH444" s="15">
        <v>49</v>
      </c>
      <c r="AI444" s="2">
        <v>20230306049</v>
      </c>
      <c r="AJ444" s="16">
        <v>9</v>
      </c>
      <c r="AK444" s="2">
        <v>1</v>
      </c>
      <c r="AL444" s="2">
        <f>VLOOKUP(AM444,상품리스트!A:E,5,0)*AK444</f>
        <v>5850</v>
      </c>
      <c r="AM444" s="2">
        <v>9</v>
      </c>
      <c r="AN444" s="2">
        <v>4</v>
      </c>
      <c r="AY444" s="2">
        <v>443</v>
      </c>
      <c r="AZ444" s="2">
        <v>1</v>
      </c>
      <c r="BA444" s="2">
        <v>5850</v>
      </c>
      <c r="BB444" s="2">
        <v>49</v>
      </c>
      <c r="BC444" s="2">
        <v>9</v>
      </c>
      <c r="BD444" s="2" t="s">
        <v>54</v>
      </c>
      <c r="BE444" s="10" t="str">
        <f t="shared" si="9"/>
        <v>bbini1109</v>
      </c>
    </row>
    <row r="445" spans="34:57" ht="15.75" customHeight="1">
      <c r="AH445" s="15">
        <v>49</v>
      </c>
      <c r="AI445" s="2">
        <v>20230306049</v>
      </c>
      <c r="AJ445" s="16">
        <v>10</v>
      </c>
      <c r="AK445" s="2">
        <v>1</v>
      </c>
      <c r="AL445" s="2">
        <f>VLOOKUP(AM445,상품리스트!A:E,5,0)*AK445</f>
        <v>10800</v>
      </c>
      <c r="AM445" s="2">
        <v>3</v>
      </c>
      <c r="AN445" s="2">
        <v>4</v>
      </c>
      <c r="AY445" s="2">
        <v>444</v>
      </c>
      <c r="AZ445" s="2">
        <v>1</v>
      </c>
      <c r="BA445" s="2">
        <v>10800</v>
      </c>
      <c r="BB445" s="2">
        <v>49</v>
      </c>
      <c r="BC445" s="2">
        <v>3</v>
      </c>
      <c r="BD445" s="2" t="s">
        <v>31</v>
      </c>
      <c r="BE445" s="10" t="str">
        <f t="shared" si="9"/>
        <v>bbini1109</v>
      </c>
    </row>
    <row r="446" spans="34:57" ht="15.75" customHeight="1">
      <c r="AH446" s="15">
        <v>49</v>
      </c>
      <c r="AI446" s="2">
        <v>20230306049</v>
      </c>
      <c r="AJ446" s="16">
        <v>11</v>
      </c>
      <c r="AK446" s="2">
        <v>1</v>
      </c>
      <c r="AL446" s="2">
        <f>VLOOKUP(AM446,상품리스트!A:E,5,0)*AK446</f>
        <v>5670</v>
      </c>
      <c r="AM446" s="2">
        <v>52</v>
      </c>
      <c r="AN446" s="2">
        <v>4</v>
      </c>
      <c r="AY446" s="2">
        <v>445</v>
      </c>
      <c r="AZ446" s="2">
        <v>1</v>
      </c>
      <c r="BA446" s="2">
        <v>5670</v>
      </c>
      <c r="BB446" s="2">
        <v>49</v>
      </c>
      <c r="BC446" s="2">
        <v>52</v>
      </c>
      <c r="BD446" s="2" t="s">
        <v>222</v>
      </c>
      <c r="BE446" s="10" t="str">
        <f t="shared" si="9"/>
        <v>bbini1109</v>
      </c>
    </row>
    <row r="447" spans="34:57" ht="15.75" customHeight="1">
      <c r="AH447" s="15">
        <v>49</v>
      </c>
      <c r="AI447" s="2">
        <v>20230306049</v>
      </c>
      <c r="AJ447" s="16">
        <v>12</v>
      </c>
      <c r="AK447" s="2">
        <v>1</v>
      </c>
      <c r="AL447" s="2">
        <f>VLOOKUP(AM447,상품리스트!A:E,5,0)*AK447</f>
        <v>7560</v>
      </c>
      <c r="AM447" s="2">
        <v>20</v>
      </c>
      <c r="AN447" s="2">
        <v>4</v>
      </c>
      <c r="AY447" s="2">
        <v>446</v>
      </c>
      <c r="AZ447" s="2">
        <v>1</v>
      </c>
      <c r="BA447" s="2">
        <v>7560</v>
      </c>
      <c r="BB447" s="2">
        <v>49</v>
      </c>
      <c r="BC447" s="2">
        <v>20</v>
      </c>
      <c r="BD447" s="2" t="s">
        <v>98</v>
      </c>
      <c r="BE447" s="10" t="str">
        <f t="shared" si="9"/>
        <v>bbini1109</v>
      </c>
    </row>
    <row r="448" spans="34:57" ht="15.75" customHeight="1">
      <c r="AH448" s="15">
        <v>49</v>
      </c>
      <c r="AI448" s="2">
        <v>20230306049</v>
      </c>
      <c r="AJ448" s="16">
        <v>13</v>
      </c>
      <c r="AK448" s="2">
        <v>1</v>
      </c>
      <c r="AL448" s="2">
        <f>VLOOKUP(AM448,상품리스트!A:E,5,0)*AK448</f>
        <v>13500</v>
      </c>
      <c r="AM448" s="2">
        <v>1</v>
      </c>
      <c r="AN448" s="2">
        <v>4</v>
      </c>
      <c r="AY448" s="2">
        <v>447</v>
      </c>
      <c r="AZ448" s="2">
        <v>1</v>
      </c>
      <c r="BA448" s="2">
        <v>13500</v>
      </c>
      <c r="BB448" s="2">
        <v>49</v>
      </c>
      <c r="BC448" s="2">
        <v>1</v>
      </c>
      <c r="BD448" s="2" t="s">
        <v>19</v>
      </c>
      <c r="BE448" s="10" t="str">
        <f t="shared" si="9"/>
        <v>bbini1109</v>
      </c>
    </row>
    <row r="449" spans="34:57" ht="15.75" customHeight="1">
      <c r="AH449" s="15">
        <v>49</v>
      </c>
      <c r="AI449" s="2">
        <v>20230306049</v>
      </c>
      <c r="AJ449" s="16">
        <v>14</v>
      </c>
      <c r="AK449" s="2">
        <v>1</v>
      </c>
      <c r="AL449" s="2">
        <f>VLOOKUP(AM449,상품리스트!A:E,5,0)*AK449</f>
        <v>16200</v>
      </c>
      <c r="AM449" s="2">
        <v>2</v>
      </c>
      <c r="AN449" s="2">
        <v>4</v>
      </c>
      <c r="AY449" s="2">
        <v>448</v>
      </c>
      <c r="AZ449" s="2">
        <v>1</v>
      </c>
      <c r="BA449" s="2">
        <v>16200</v>
      </c>
      <c r="BB449" s="2">
        <v>49</v>
      </c>
      <c r="BC449" s="2">
        <v>2</v>
      </c>
      <c r="BD449" s="2" t="s">
        <v>26</v>
      </c>
      <c r="BE449" s="10" t="str">
        <f t="shared" si="9"/>
        <v>bbini1109</v>
      </c>
    </row>
    <row r="450" spans="34:57" ht="15.75" customHeight="1">
      <c r="AH450" s="15">
        <v>50</v>
      </c>
      <c r="AI450" s="2">
        <v>20230306050</v>
      </c>
      <c r="AJ450" s="16">
        <v>1</v>
      </c>
      <c r="AK450" s="2">
        <v>1</v>
      </c>
      <c r="AL450" s="2">
        <f>VLOOKUP(AM450,상품리스트!A:E,5,0)*AK450</f>
        <v>6750</v>
      </c>
      <c r="AM450" s="2">
        <v>45</v>
      </c>
      <c r="AN450" s="2">
        <v>9</v>
      </c>
      <c r="AY450" s="2">
        <v>449</v>
      </c>
      <c r="AZ450" s="2">
        <v>1</v>
      </c>
      <c r="BA450" s="2">
        <v>6750</v>
      </c>
      <c r="BB450" s="2">
        <v>50</v>
      </c>
      <c r="BC450" s="2">
        <v>45</v>
      </c>
      <c r="BD450" s="2" t="s">
        <v>195</v>
      </c>
      <c r="BE450" s="10" t="str">
        <f t="shared" si="9"/>
        <v>user03</v>
      </c>
    </row>
    <row r="451" spans="34:57" ht="15.75" customHeight="1">
      <c r="AH451" s="15">
        <v>50</v>
      </c>
      <c r="AI451" s="2">
        <v>20230306050</v>
      </c>
      <c r="AJ451" s="16">
        <v>2</v>
      </c>
      <c r="AK451" s="2">
        <v>1</v>
      </c>
      <c r="AL451" s="2">
        <f>VLOOKUP(AM451,상품리스트!A:E,5,0)*AK451</f>
        <v>13500</v>
      </c>
      <c r="AM451" s="2">
        <v>1</v>
      </c>
      <c r="AN451" s="2">
        <v>9</v>
      </c>
      <c r="AY451" s="2">
        <v>450</v>
      </c>
      <c r="AZ451" s="2">
        <v>1</v>
      </c>
      <c r="BA451" s="2">
        <v>13500</v>
      </c>
      <c r="BB451" s="2">
        <v>50</v>
      </c>
      <c r="BC451" s="2">
        <v>1</v>
      </c>
      <c r="BD451" s="2" t="s">
        <v>19</v>
      </c>
      <c r="BE451" s="10" t="str">
        <f t="shared" ref="BE451:BE482" si="10">VLOOKUP(BB451,AP:AV,7,0)</f>
        <v>user03</v>
      </c>
    </row>
    <row r="452" spans="34:57" ht="15.75" customHeight="1">
      <c r="AH452" s="15">
        <v>50</v>
      </c>
      <c r="AI452" s="2">
        <v>20230306050</v>
      </c>
      <c r="AJ452" s="16">
        <v>3</v>
      </c>
      <c r="AK452" s="2">
        <v>1</v>
      </c>
      <c r="AL452" s="2">
        <f>VLOOKUP(AM452,상품리스트!A:E,5,0)*AK452</f>
        <v>4050</v>
      </c>
      <c r="AM452" s="2">
        <v>15</v>
      </c>
      <c r="AN452" s="2">
        <v>9</v>
      </c>
      <c r="AY452" s="2">
        <v>451</v>
      </c>
      <c r="AZ452" s="2">
        <v>1</v>
      </c>
      <c r="BA452" s="2">
        <v>4050</v>
      </c>
      <c r="BB452" s="2">
        <v>50</v>
      </c>
      <c r="BC452" s="2">
        <v>15</v>
      </c>
      <c r="BD452" s="2" t="s">
        <v>78</v>
      </c>
      <c r="BE452" s="10" t="str">
        <f t="shared" si="10"/>
        <v>user03</v>
      </c>
    </row>
    <row r="453" spans="34:57" ht="15.75" customHeight="1">
      <c r="AH453" s="15">
        <v>50</v>
      </c>
      <c r="AI453" s="2">
        <v>20230306050</v>
      </c>
      <c r="AJ453" s="16">
        <v>4</v>
      </c>
      <c r="AK453" s="2">
        <v>1</v>
      </c>
      <c r="AL453" s="2">
        <f>VLOOKUP(AM453,상품리스트!A:E,5,0)*AK453</f>
        <v>5850</v>
      </c>
      <c r="AM453" s="2">
        <v>9</v>
      </c>
      <c r="AN453" s="2">
        <v>9</v>
      </c>
      <c r="AY453" s="2">
        <v>452</v>
      </c>
      <c r="AZ453" s="2">
        <v>1</v>
      </c>
      <c r="BA453" s="2">
        <v>5850</v>
      </c>
      <c r="BB453" s="2">
        <v>50</v>
      </c>
      <c r="BC453" s="2">
        <v>9</v>
      </c>
      <c r="BD453" s="2" t="s">
        <v>54</v>
      </c>
      <c r="BE453" s="10" t="str">
        <f t="shared" si="10"/>
        <v>user03</v>
      </c>
    </row>
    <row r="454" spans="34:57" ht="15.75" customHeight="1">
      <c r="AH454" s="15">
        <v>50</v>
      </c>
      <c r="AI454" s="2">
        <v>20230306050</v>
      </c>
      <c r="AJ454" s="16">
        <v>5</v>
      </c>
      <c r="AK454" s="2">
        <v>1</v>
      </c>
      <c r="AL454" s="2">
        <f>VLOOKUP(AM454,상품리스트!A:E,5,0)*AK454</f>
        <v>4500</v>
      </c>
      <c r="AM454" s="2">
        <v>10</v>
      </c>
      <c r="AN454" s="2">
        <v>9</v>
      </c>
      <c r="AY454" s="2">
        <v>453</v>
      </c>
      <c r="AZ454" s="2">
        <v>1</v>
      </c>
      <c r="BA454" s="2">
        <v>4500</v>
      </c>
      <c r="BB454" s="2">
        <v>50</v>
      </c>
      <c r="BC454" s="2">
        <v>10</v>
      </c>
      <c r="BD454" s="2" t="s">
        <v>58</v>
      </c>
      <c r="BE454" s="10" t="str">
        <f t="shared" si="10"/>
        <v>user03</v>
      </c>
    </row>
    <row r="455" spans="34:57" ht="15.75" customHeight="1">
      <c r="AH455" s="15">
        <v>50</v>
      </c>
      <c r="AI455" s="2">
        <v>20230306050</v>
      </c>
      <c r="AJ455" s="16">
        <v>6</v>
      </c>
      <c r="AK455" s="2">
        <v>1</v>
      </c>
      <c r="AL455" s="2">
        <f>VLOOKUP(AM455,상품리스트!A:E,5,0)*AK455</f>
        <v>7560</v>
      </c>
      <c r="AM455" s="2">
        <v>20</v>
      </c>
      <c r="AN455" s="2">
        <v>9</v>
      </c>
      <c r="AY455" s="2">
        <v>454</v>
      </c>
      <c r="AZ455" s="2">
        <v>1</v>
      </c>
      <c r="BA455" s="2">
        <v>7560</v>
      </c>
      <c r="BB455" s="2">
        <v>50</v>
      </c>
      <c r="BC455" s="2">
        <v>20</v>
      </c>
      <c r="BD455" s="2" t="s">
        <v>98</v>
      </c>
      <c r="BE455" s="10" t="str">
        <f t="shared" si="10"/>
        <v>user03</v>
      </c>
    </row>
    <row r="456" spans="34:57" ht="15.75" customHeight="1">
      <c r="AH456" s="15">
        <v>50</v>
      </c>
      <c r="AI456" s="2">
        <v>20230306050</v>
      </c>
      <c r="AJ456" s="16">
        <v>7</v>
      </c>
      <c r="AK456" s="2">
        <v>1</v>
      </c>
      <c r="AL456" s="2">
        <f>VLOOKUP(AM456,상품리스트!A:E,5,0)*AK456</f>
        <v>7020</v>
      </c>
      <c r="AM456" s="2">
        <v>53</v>
      </c>
      <c r="AN456" s="2">
        <v>9</v>
      </c>
      <c r="AY456" s="2">
        <v>455</v>
      </c>
      <c r="AZ456" s="2">
        <v>1</v>
      </c>
      <c r="BA456" s="2">
        <v>7020</v>
      </c>
      <c r="BB456" s="2">
        <v>50</v>
      </c>
      <c r="BC456" s="2">
        <v>53</v>
      </c>
      <c r="BD456" s="2" t="s">
        <v>226</v>
      </c>
      <c r="BE456" s="10" t="str">
        <f t="shared" si="10"/>
        <v>user03</v>
      </c>
    </row>
    <row r="457" spans="34:57" ht="15.75" customHeight="1">
      <c r="AH457" s="15">
        <v>50</v>
      </c>
      <c r="AI457" s="2">
        <v>20230306050</v>
      </c>
      <c r="AJ457" s="16">
        <v>8</v>
      </c>
      <c r="AK457" s="2">
        <v>1</v>
      </c>
      <c r="AL457" s="2">
        <f>VLOOKUP(AM457,상품리스트!A:E,5,0)*AK457</f>
        <v>7020</v>
      </c>
      <c r="AM457" s="2">
        <v>47</v>
      </c>
      <c r="AN457" s="2">
        <v>9</v>
      </c>
      <c r="AY457" s="2">
        <v>456</v>
      </c>
      <c r="AZ457" s="2">
        <v>1</v>
      </c>
      <c r="BA457" s="2">
        <v>7020</v>
      </c>
      <c r="BB457" s="2">
        <v>50</v>
      </c>
      <c r="BC457" s="2">
        <v>47</v>
      </c>
      <c r="BD457" s="2" t="s">
        <v>203</v>
      </c>
      <c r="BE457" s="10" t="str">
        <f t="shared" si="10"/>
        <v>user03</v>
      </c>
    </row>
    <row r="458" spans="34:57" ht="15.75" customHeight="1">
      <c r="AH458" s="15">
        <v>50</v>
      </c>
      <c r="AI458" s="2">
        <v>20230306050</v>
      </c>
      <c r="AJ458" s="16">
        <v>9</v>
      </c>
      <c r="AK458" s="2">
        <v>1</v>
      </c>
      <c r="AL458" s="2">
        <f>VLOOKUP(AM458,상품리스트!A:E,5,0)*AK458</f>
        <v>4230</v>
      </c>
      <c r="AM458" s="2">
        <v>48</v>
      </c>
      <c r="AN458" s="2">
        <v>9</v>
      </c>
      <c r="AY458" s="2">
        <v>457</v>
      </c>
      <c r="AZ458" s="2">
        <v>1</v>
      </c>
      <c r="BA458" s="2">
        <v>4230</v>
      </c>
      <c r="BB458" s="2">
        <v>50</v>
      </c>
      <c r="BC458" s="2">
        <v>48</v>
      </c>
      <c r="BD458" s="2" t="s">
        <v>207</v>
      </c>
      <c r="BE458" s="10" t="str">
        <f t="shared" si="10"/>
        <v>user03</v>
      </c>
    </row>
    <row r="459" spans="34:57" ht="15.75" customHeight="1">
      <c r="AH459" s="15">
        <v>50</v>
      </c>
      <c r="AI459" s="2">
        <v>20230306050</v>
      </c>
      <c r="AJ459" s="16">
        <v>10</v>
      </c>
      <c r="AK459" s="2">
        <v>1</v>
      </c>
      <c r="AL459" s="2">
        <f>VLOOKUP(AM459,상품리스트!A:E,5,0)*AK459</f>
        <v>7380</v>
      </c>
      <c r="AM459" s="2">
        <v>42</v>
      </c>
      <c r="AN459" s="2">
        <v>9</v>
      </c>
      <c r="AY459" s="2">
        <v>458</v>
      </c>
      <c r="AZ459" s="2">
        <v>1</v>
      </c>
      <c r="BA459" s="2">
        <v>7380</v>
      </c>
      <c r="BB459" s="2">
        <v>50</v>
      </c>
      <c r="BC459" s="2">
        <v>42</v>
      </c>
      <c r="BD459" s="2" t="s">
        <v>184</v>
      </c>
      <c r="BE459" s="10" t="str">
        <f t="shared" si="10"/>
        <v>user03</v>
      </c>
    </row>
    <row r="460" spans="34:57" ht="15.75" customHeight="1">
      <c r="AH460" s="15">
        <v>50</v>
      </c>
      <c r="AI460" s="2">
        <v>20230306050</v>
      </c>
      <c r="AJ460" s="16">
        <v>11</v>
      </c>
      <c r="AK460" s="2">
        <v>1</v>
      </c>
      <c r="AL460" s="2">
        <f>VLOOKUP(AM460,상품리스트!A:E,5,0)*AK460</f>
        <v>12600</v>
      </c>
      <c r="AM460" s="2">
        <v>51</v>
      </c>
      <c r="AN460" s="2">
        <v>9</v>
      </c>
      <c r="AY460" s="2">
        <v>459</v>
      </c>
      <c r="AZ460" s="2">
        <v>1</v>
      </c>
      <c r="BA460" s="2">
        <v>12600</v>
      </c>
      <c r="BB460" s="2">
        <v>50</v>
      </c>
      <c r="BC460" s="2">
        <v>51</v>
      </c>
      <c r="BD460" s="2" t="s">
        <v>219</v>
      </c>
      <c r="BE460" s="10" t="str">
        <f t="shared" si="10"/>
        <v>user03</v>
      </c>
    </row>
    <row r="461" spans="34:57" ht="15.75" customHeight="1">
      <c r="AH461" s="15">
        <v>50</v>
      </c>
      <c r="AI461" s="2">
        <v>20230306050</v>
      </c>
      <c r="AJ461" s="16">
        <v>12</v>
      </c>
      <c r="AK461" s="2">
        <v>1</v>
      </c>
      <c r="AL461" s="2">
        <f>VLOOKUP(AM461,상품리스트!A:E,5,0)*AK461</f>
        <v>34200</v>
      </c>
      <c r="AM461" s="2">
        <v>44</v>
      </c>
      <c r="AN461" s="2">
        <v>9</v>
      </c>
      <c r="AY461" s="2">
        <v>460</v>
      </c>
      <c r="AZ461" s="2">
        <v>1</v>
      </c>
      <c r="BA461" s="2">
        <v>34200</v>
      </c>
      <c r="BB461" s="2">
        <v>50</v>
      </c>
      <c r="BC461" s="2">
        <v>44</v>
      </c>
      <c r="BD461" s="2" t="s">
        <v>191</v>
      </c>
      <c r="BE461" s="10" t="str">
        <f t="shared" si="10"/>
        <v>user03</v>
      </c>
    </row>
    <row r="462" spans="34:57" ht="15.75" customHeight="1">
      <c r="AH462" s="15">
        <v>50</v>
      </c>
      <c r="AI462" s="2">
        <v>20230306050</v>
      </c>
      <c r="AJ462" s="16">
        <v>13</v>
      </c>
      <c r="AK462" s="2">
        <v>1</v>
      </c>
      <c r="AL462" s="2">
        <f>VLOOKUP(AM462,상품리스트!A:E,5,0)*AK462</f>
        <v>9900</v>
      </c>
      <c r="AM462" s="2">
        <v>13</v>
      </c>
      <c r="AN462" s="2">
        <v>9</v>
      </c>
      <c r="AY462" s="2">
        <v>461</v>
      </c>
      <c r="AZ462" s="2">
        <v>1</v>
      </c>
      <c r="BA462" s="2">
        <v>9900</v>
      </c>
      <c r="BB462" s="2">
        <v>50</v>
      </c>
      <c r="BC462" s="2">
        <v>13</v>
      </c>
      <c r="BD462" s="2" t="s">
        <v>70</v>
      </c>
      <c r="BE462" s="10" t="str">
        <f t="shared" si="10"/>
        <v>user03</v>
      </c>
    </row>
    <row r="463" spans="34:57" ht="15.75" customHeight="1">
      <c r="AH463" s="15">
        <v>50</v>
      </c>
      <c r="AI463" s="2">
        <v>20230306050</v>
      </c>
      <c r="AJ463" s="16">
        <v>14</v>
      </c>
      <c r="AK463" s="2">
        <v>1</v>
      </c>
      <c r="AL463" s="2">
        <f>VLOOKUP(AM463,상품리스트!A:E,5,0)*AK463</f>
        <v>32400</v>
      </c>
      <c r="AM463" s="2">
        <v>37</v>
      </c>
      <c r="AN463" s="2">
        <v>9</v>
      </c>
      <c r="AY463" s="2">
        <v>462</v>
      </c>
      <c r="AZ463" s="2">
        <v>1</v>
      </c>
      <c r="BA463" s="2">
        <v>32400</v>
      </c>
      <c r="BB463" s="2">
        <v>50</v>
      </c>
      <c r="BC463" s="2">
        <v>37</v>
      </c>
      <c r="BD463" s="2" t="s">
        <v>166</v>
      </c>
      <c r="BE463" s="10" t="str">
        <f t="shared" si="10"/>
        <v>user03</v>
      </c>
    </row>
    <row r="464" spans="34:57" ht="15.75" customHeight="1">
      <c r="AH464" s="15">
        <v>50</v>
      </c>
      <c r="AI464" s="2">
        <v>20230306050</v>
      </c>
      <c r="AJ464" s="16">
        <v>15</v>
      </c>
      <c r="AK464" s="2">
        <v>1</v>
      </c>
      <c r="AL464" s="2">
        <f>VLOOKUP(AM464,상품리스트!A:E,5,0)*AK464</f>
        <v>5400</v>
      </c>
      <c r="AM464" s="2">
        <v>16</v>
      </c>
      <c r="AN464" s="2">
        <v>9</v>
      </c>
      <c r="AY464" s="2">
        <v>463</v>
      </c>
      <c r="AZ464" s="2">
        <v>1</v>
      </c>
      <c r="BA464" s="2">
        <v>5400</v>
      </c>
      <c r="BB464" s="2">
        <v>50</v>
      </c>
      <c r="BC464" s="2">
        <v>16</v>
      </c>
      <c r="BD464" s="2" t="s">
        <v>82</v>
      </c>
      <c r="BE464" s="10" t="str">
        <f t="shared" si="10"/>
        <v>user03</v>
      </c>
    </row>
    <row r="465" spans="34:57" ht="15.75" customHeight="1">
      <c r="AH465" s="15">
        <v>50</v>
      </c>
      <c r="AI465" s="2">
        <v>20230306050</v>
      </c>
      <c r="AJ465" s="16">
        <v>16</v>
      </c>
      <c r="AK465" s="2">
        <v>1</v>
      </c>
      <c r="AL465" s="2">
        <f>VLOOKUP(AM465,상품리스트!A:E,5,0)*AK465</f>
        <v>9900</v>
      </c>
      <c r="AM465" s="2">
        <v>28</v>
      </c>
      <c r="AN465" s="2">
        <v>9</v>
      </c>
      <c r="AY465" s="2">
        <v>464</v>
      </c>
      <c r="AZ465" s="2">
        <v>1</v>
      </c>
      <c r="BA465" s="2">
        <v>9900</v>
      </c>
      <c r="BB465" s="2">
        <v>50</v>
      </c>
      <c r="BC465" s="2">
        <v>28</v>
      </c>
      <c r="BD465" s="2" t="s">
        <v>130</v>
      </c>
      <c r="BE465" s="10" t="str">
        <f t="shared" si="10"/>
        <v>user03</v>
      </c>
    </row>
    <row r="466" spans="34:57" ht="15.75" customHeight="1">
      <c r="AH466" s="15">
        <v>50</v>
      </c>
      <c r="AI466" s="2">
        <v>20230306050</v>
      </c>
      <c r="AJ466" s="16">
        <v>17</v>
      </c>
      <c r="AK466" s="2">
        <v>1</v>
      </c>
      <c r="AL466" s="2">
        <f>VLOOKUP(AM466,상품리스트!A:E,5,0)*AK466</f>
        <v>6750</v>
      </c>
      <c r="AM466" s="2">
        <v>17</v>
      </c>
      <c r="AN466" s="2">
        <v>9</v>
      </c>
      <c r="AY466" s="2">
        <v>465</v>
      </c>
      <c r="AZ466" s="2">
        <v>1</v>
      </c>
      <c r="BA466" s="2">
        <v>6750</v>
      </c>
      <c r="BB466" s="2">
        <v>50</v>
      </c>
      <c r="BC466" s="2">
        <v>17</v>
      </c>
      <c r="BD466" s="2" t="s">
        <v>86</v>
      </c>
      <c r="BE466" s="10" t="str">
        <f t="shared" si="10"/>
        <v>user03</v>
      </c>
    </row>
    <row r="467" spans="34:57" ht="15.75" customHeight="1">
      <c r="AH467" s="15">
        <v>50</v>
      </c>
      <c r="AI467" s="2">
        <v>20230306050</v>
      </c>
      <c r="AJ467" s="16">
        <v>18</v>
      </c>
      <c r="AK467" s="2">
        <v>1</v>
      </c>
      <c r="AL467" s="2">
        <f>VLOOKUP(AM467,상품리스트!A:E,5,0)*AK467</f>
        <v>17100</v>
      </c>
      <c r="AM467" s="2">
        <v>12</v>
      </c>
      <c r="AN467" s="2">
        <v>9</v>
      </c>
      <c r="AY467" s="2">
        <v>466</v>
      </c>
      <c r="AZ467" s="2">
        <v>1</v>
      </c>
      <c r="BA467" s="2">
        <v>17100</v>
      </c>
      <c r="BB467" s="2">
        <v>50</v>
      </c>
      <c r="BC467" s="2">
        <v>12</v>
      </c>
      <c r="BD467" s="2" t="s">
        <v>66</v>
      </c>
      <c r="BE467" s="10" t="str">
        <f t="shared" si="10"/>
        <v>user03</v>
      </c>
    </row>
    <row r="468" spans="34:57" ht="15.75" customHeight="1">
      <c r="AH468" s="15">
        <v>50</v>
      </c>
      <c r="AI468" s="2">
        <v>20230306050</v>
      </c>
      <c r="AJ468" s="16">
        <v>19</v>
      </c>
      <c r="AK468" s="2">
        <v>1</v>
      </c>
      <c r="AL468" s="2">
        <f>VLOOKUP(AM468,상품리스트!A:E,5,0)*AK468</f>
        <v>4050</v>
      </c>
      <c r="AM468" s="2">
        <v>8</v>
      </c>
      <c r="AN468" s="2">
        <v>9</v>
      </c>
      <c r="AY468" s="2">
        <v>467</v>
      </c>
      <c r="AZ468" s="2">
        <v>1</v>
      </c>
      <c r="BA468" s="2">
        <v>4050</v>
      </c>
      <c r="BB468" s="2">
        <v>50</v>
      </c>
      <c r="BC468" s="2">
        <v>8</v>
      </c>
      <c r="BD468" s="2" t="s">
        <v>50</v>
      </c>
      <c r="BE468" s="10" t="str">
        <f t="shared" si="10"/>
        <v>user03</v>
      </c>
    </row>
    <row r="469" spans="34:57" ht="15.75" customHeight="1">
      <c r="AH469" s="15">
        <v>50</v>
      </c>
      <c r="AI469" s="2">
        <v>20230306050</v>
      </c>
      <c r="AJ469" s="16">
        <v>20</v>
      </c>
      <c r="AK469" s="2">
        <v>1</v>
      </c>
      <c r="AL469" s="2">
        <f>VLOOKUP(AM469,상품리스트!A:E,5,0)*AK469</f>
        <v>6120</v>
      </c>
      <c r="AM469" s="2">
        <v>11</v>
      </c>
      <c r="AN469" s="2">
        <v>9</v>
      </c>
      <c r="AY469" s="2">
        <v>468</v>
      </c>
      <c r="AZ469" s="2">
        <v>1</v>
      </c>
      <c r="BA469" s="2">
        <v>6120</v>
      </c>
      <c r="BB469" s="2">
        <v>50</v>
      </c>
      <c r="BC469" s="2">
        <v>11</v>
      </c>
      <c r="BD469" s="2" t="s">
        <v>62</v>
      </c>
      <c r="BE469" s="10" t="str">
        <f t="shared" si="10"/>
        <v>user03</v>
      </c>
    </row>
    <row r="470" spans="34:57" ht="15.75" customHeight="1">
      <c r="AH470" s="15">
        <v>50</v>
      </c>
      <c r="AI470" s="2">
        <v>20230306050</v>
      </c>
      <c r="AJ470" s="16">
        <v>21</v>
      </c>
      <c r="AK470" s="2">
        <v>1</v>
      </c>
      <c r="AL470" s="2">
        <f>VLOOKUP(AM470,상품리스트!A:E,5,0)*AK470</f>
        <v>6480</v>
      </c>
      <c r="AM470" s="2">
        <v>43</v>
      </c>
      <c r="AN470" s="2">
        <v>9</v>
      </c>
      <c r="AY470" s="2">
        <v>469</v>
      </c>
      <c r="AZ470" s="2">
        <v>1</v>
      </c>
      <c r="BA470" s="2">
        <v>6480</v>
      </c>
      <c r="BB470" s="2">
        <v>50</v>
      </c>
      <c r="BC470" s="2">
        <v>43</v>
      </c>
      <c r="BD470" s="2" t="s">
        <v>188</v>
      </c>
      <c r="BE470" s="10" t="str">
        <f t="shared" si="10"/>
        <v>user03</v>
      </c>
    </row>
    <row r="471" spans="34:57" ht="15.75" customHeight="1">
      <c r="AH471" s="15">
        <v>50</v>
      </c>
      <c r="AI471" s="2">
        <v>20230306050</v>
      </c>
      <c r="AJ471" s="16">
        <v>22</v>
      </c>
      <c r="AK471" s="2">
        <v>1</v>
      </c>
      <c r="AL471" s="2">
        <f>VLOOKUP(AM471,상품리스트!A:E,5,0)*AK471</f>
        <v>7560</v>
      </c>
      <c r="AM471" s="2">
        <v>22</v>
      </c>
      <c r="AN471" s="2">
        <v>9</v>
      </c>
      <c r="AY471" s="2">
        <v>470</v>
      </c>
      <c r="AZ471" s="2">
        <v>1</v>
      </c>
      <c r="BA471" s="2">
        <v>7560</v>
      </c>
      <c r="BB471" s="2">
        <v>50</v>
      </c>
      <c r="BC471" s="2">
        <v>22</v>
      </c>
      <c r="BD471" s="2" t="s">
        <v>107</v>
      </c>
      <c r="BE471" s="10" t="str">
        <f t="shared" si="10"/>
        <v>user03</v>
      </c>
    </row>
    <row r="472" spans="34:57" ht="15.75" customHeight="1">
      <c r="AH472" s="15">
        <v>50</v>
      </c>
      <c r="AI472" s="2">
        <v>20230306050</v>
      </c>
      <c r="AJ472" s="16">
        <v>23</v>
      </c>
      <c r="AK472" s="2">
        <v>2</v>
      </c>
      <c r="AL472" s="2">
        <f>VLOOKUP(AM472,상품리스트!A:E,5,0)*AK472</f>
        <v>26100</v>
      </c>
      <c r="AM472" s="2">
        <v>39</v>
      </c>
      <c r="AN472" s="2">
        <v>9</v>
      </c>
      <c r="AY472" s="2">
        <v>471</v>
      </c>
      <c r="AZ472" s="2">
        <v>2</v>
      </c>
      <c r="BA472" s="2">
        <v>26100</v>
      </c>
      <c r="BB472" s="2">
        <v>50</v>
      </c>
      <c r="BC472" s="2">
        <v>39</v>
      </c>
      <c r="BD472" s="2" t="s">
        <v>174</v>
      </c>
      <c r="BE472" s="10" t="str">
        <f t="shared" si="10"/>
        <v>user03</v>
      </c>
    </row>
    <row r="473" spans="34:57" ht="15.75" customHeight="1">
      <c r="AH473" s="15">
        <v>50</v>
      </c>
      <c r="AI473" s="2">
        <v>20230306050</v>
      </c>
      <c r="AJ473" s="16">
        <v>24</v>
      </c>
      <c r="AK473" s="2">
        <v>1</v>
      </c>
      <c r="AL473" s="2">
        <f>VLOOKUP(AM473,상품리스트!A:E,5,0)*AK473</f>
        <v>7020</v>
      </c>
      <c r="AM473" s="2">
        <v>21</v>
      </c>
      <c r="AN473" s="2">
        <v>9</v>
      </c>
      <c r="AY473" s="2">
        <v>472</v>
      </c>
      <c r="AZ473" s="2">
        <v>1</v>
      </c>
      <c r="BA473" s="2">
        <v>7020</v>
      </c>
      <c r="BB473" s="2">
        <v>50</v>
      </c>
      <c r="BC473" s="2">
        <v>21</v>
      </c>
      <c r="BD473" s="2" t="s">
        <v>103</v>
      </c>
      <c r="BE473" s="10" t="str">
        <f t="shared" si="10"/>
        <v>user03</v>
      </c>
    </row>
    <row r="474" spans="34:57" ht="15.75" customHeight="1">
      <c r="AH474" s="15">
        <v>50</v>
      </c>
      <c r="AI474" s="2">
        <v>20230306050</v>
      </c>
      <c r="AJ474" s="16">
        <v>25</v>
      </c>
      <c r="AK474" s="2">
        <v>1</v>
      </c>
      <c r="AL474" s="2">
        <f>VLOOKUP(AM474,상품리스트!A:E,5,0)*AK474</f>
        <v>6030</v>
      </c>
      <c r="AM474" s="2">
        <v>38</v>
      </c>
      <c r="AN474" s="2">
        <v>9</v>
      </c>
      <c r="AY474" s="2">
        <v>473</v>
      </c>
      <c r="AZ474" s="2">
        <v>1</v>
      </c>
      <c r="BA474" s="2">
        <v>6030</v>
      </c>
      <c r="BB474" s="2">
        <v>50</v>
      </c>
      <c r="BC474" s="2">
        <v>38</v>
      </c>
      <c r="BD474" s="2" t="s">
        <v>170</v>
      </c>
      <c r="BE474" s="10" t="str">
        <f t="shared" si="10"/>
        <v>user03</v>
      </c>
    </row>
    <row r="475" spans="34:57" ht="15.75" customHeight="1">
      <c r="AH475" s="15">
        <v>50</v>
      </c>
      <c r="AI475" s="2">
        <v>20230306050</v>
      </c>
      <c r="AJ475" s="16">
        <v>26</v>
      </c>
      <c r="AK475" s="2">
        <v>1</v>
      </c>
      <c r="AL475" s="2">
        <f>VLOOKUP(AM475,상품리스트!A:E,5,0)*AK475</f>
        <v>15120</v>
      </c>
      <c r="AM475" s="2">
        <v>41</v>
      </c>
      <c r="AN475" s="2">
        <v>9</v>
      </c>
      <c r="AY475" s="2">
        <v>474</v>
      </c>
      <c r="AZ475" s="2">
        <v>1</v>
      </c>
      <c r="BA475" s="2">
        <v>15120</v>
      </c>
      <c r="BB475" s="2">
        <v>50</v>
      </c>
      <c r="BC475" s="2">
        <v>41</v>
      </c>
      <c r="BD475" s="2" t="s">
        <v>181</v>
      </c>
      <c r="BE475" s="10" t="str">
        <f t="shared" si="10"/>
        <v>user03</v>
      </c>
    </row>
    <row r="476" spans="34:57" ht="15.75" customHeight="1">
      <c r="AH476" s="15">
        <v>50</v>
      </c>
      <c r="AI476" s="2">
        <v>20230306050</v>
      </c>
      <c r="AJ476" s="16">
        <v>27</v>
      </c>
      <c r="AK476" s="2">
        <v>1</v>
      </c>
      <c r="AL476" s="2">
        <f>VLOOKUP(AM476,상품리스트!A:E,5,0)*AK476</f>
        <v>3150</v>
      </c>
      <c r="AM476" s="2">
        <v>14</v>
      </c>
      <c r="AN476" s="2">
        <v>9</v>
      </c>
      <c r="AY476" s="2">
        <v>475</v>
      </c>
      <c r="AZ476" s="2">
        <v>1</v>
      </c>
      <c r="BA476" s="2">
        <v>3150</v>
      </c>
      <c r="BB476" s="2">
        <v>50</v>
      </c>
      <c r="BC476" s="2">
        <v>14</v>
      </c>
      <c r="BD476" s="2" t="s">
        <v>74</v>
      </c>
      <c r="BE476" s="10" t="str">
        <f t="shared" si="10"/>
        <v>user03</v>
      </c>
    </row>
    <row r="477" spans="34:57" ht="15.75" customHeight="1">
      <c r="AH477" s="15">
        <v>50</v>
      </c>
      <c r="AI477" s="2">
        <v>20230306050</v>
      </c>
      <c r="AJ477" s="16">
        <v>28</v>
      </c>
      <c r="AK477" s="2">
        <v>1</v>
      </c>
      <c r="AL477" s="2">
        <f>VLOOKUP(AM477,상품리스트!A:E,5,0)*AK477</f>
        <v>6480</v>
      </c>
      <c r="AM477" s="2">
        <v>23</v>
      </c>
      <c r="AN477" s="2">
        <v>9</v>
      </c>
      <c r="AY477" s="2">
        <v>476</v>
      </c>
      <c r="AZ477" s="2">
        <v>1</v>
      </c>
      <c r="BA477" s="2">
        <v>6480</v>
      </c>
      <c r="BB477" s="2">
        <v>50</v>
      </c>
      <c r="BC477" s="2">
        <v>23</v>
      </c>
      <c r="BD477" s="2" t="s">
        <v>111</v>
      </c>
      <c r="BE477" s="10" t="str">
        <f t="shared" si="10"/>
        <v>user03</v>
      </c>
    </row>
    <row r="478" spans="34:57" ht="15.75" customHeight="1">
      <c r="AH478" s="15">
        <v>50</v>
      </c>
      <c r="AI478" s="2">
        <v>20230306050</v>
      </c>
      <c r="AJ478" s="16">
        <v>29</v>
      </c>
      <c r="AK478" s="2">
        <v>1</v>
      </c>
      <c r="AL478" s="2">
        <f>VLOOKUP(AM478,상품리스트!A:E,5,0)*AK478</f>
        <v>3420</v>
      </c>
      <c r="AM478" s="2">
        <v>49</v>
      </c>
      <c r="AN478" s="2">
        <v>9</v>
      </c>
      <c r="AY478" s="2">
        <v>477</v>
      </c>
      <c r="AZ478" s="2">
        <v>1</v>
      </c>
      <c r="BA478" s="2">
        <v>3420</v>
      </c>
      <c r="BB478" s="2">
        <v>50</v>
      </c>
      <c r="BC478" s="2">
        <v>49</v>
      </c>
      <c r="BD478" s="2" t="s">
        <v>211</v>
      </c>
      <c r="BE478" s="10" t="str">
        <f t="shared" si="10"/>
        <v>user03</v>
      </c>
    </row>
    <row r="479" spans="34:57" ht="15.75" customHeight="1">
      <c r="AH479" s="15">
        <v>50</v>
      </c>
      <c r="AI479" s="2">
        <v>20230306050</v>
      </c>
      <c r="AJ479" s="16">
        <v>30</v>
      </c>
      <c r="AK479" s="2">
        <v>1</v>
      </c>
      <c r="AL479" s="2">
        <f>VLOOKUP(AM479,상품리스트!A:E,5,0)*AK479</f>
        <v>9450</v>
      </c>
      <c r="AM479" s="2">
        <v>34</v>
      </c>
      <c r="AN479" s="2">
        <v>9</v>
      </c>
      <c r="AY479" s="2">
        <v>478</v>
      </c>
      <c r="AZ479" s="2">
        <v>1</v>
      </c>
      <c r="BA479" s="2">
        <v>9450</v>
      </c>
      <c r="BB479" s="2">
        <v>50</v>
      </c>
      <c r="BC479" s="2">
        <v>34</v>
      </c>
      <c r="BD479" s="2" t="s">
        <v>154</v>
      </c>
      <c r="BE479" s="10" t="str">
        <f t="shared" si="10"/>
        <v>user03</v>
      </c>
    </row>
    <row r="480" spans="34:57" ht="15.75" customHeight="1">
      <c r="AH480" s="15">
        <v>50</v>
      </c>
      <c r="AI480" s="2">
        <v>20230306050</v>
      </c>
      <c r="AJ480" s="16">
        <v>31</v>
      </c>
      <c r="AK480" s="2">
        <v>1</v>
      </c>
      <c r="AL480" s="2">
        <f>VLOOKUP(AM480,상품리스트!A:E,5,0)*AK480</f>
        <v>10800</v>
      </c>
      <c r="AM480" s="2">
        <v>3</v>
      </c>
      <c r="AN480" s="2">
        <v>9</v>
      </c>
      <c r="AY480" s="2">
        <v>479</v>
      </c>
      <c r="AZ480" s="2">
        <v>1</v>
      </c>
      <c r="BA480" s="2">
        <v>10800</v>
      </c>
      <c r="BB480" s="2">
        <v>50</v>
      </c>
      <c r="BC480" s="2">
        <v>3</v>
      </c>
      <c r="BD480" s="2" t="s">
        <v>31</v>
      </c>
      <c r="BE480" s="10" t="str">
        <f t="shared" si="10"/>
        <v>user03</v>
      </c>
    </row>
    <row r="481" spans="34:57" ht="15.75" customHeight="1">
      <c r="AH481" s="15">
        <v>50</v>
      </c>
      <c r="AI481" s="2">
        <v>20230306050</v>
      </c>
      <c r="AJ481" s="16">
        <v>32</v>
      </c>
      <c r="AK481" s="2">
        <v>1</v>
      </c>
      <c r="AL481" s="2">
        <f>VLOOKUP(AM481,상품리스트!A:E,5,0)*AK481</f>
        <v>7740</v>
      </c>
      <c r="AM481" s="2">
        <v>40</v>
      </c>
      <c r="AN481" s="2">
        <v>9</v>
      </c>
      <c r="AY481" s="2">
        <v>480</v>
      </c>
      <c r="AZ481" s="2">
        <v>1</v>
      </c>
      <c r="BA481" s="2">
        <v>7740</v>
      </c>
      <c r="BB481" s="2">
        <v>50</v>
      </c>
      <c r="BC481" s="2">
        <v>40</v>
      </c>
      <c r="BD481" s="2" t="s">
        <v>177</v>
      </c>
      <c r="BE481" s="10" t="str">
        <f t="shared" si="10"/>
        <v>user03</v>
      </c>
    </row>
    <row r="482" spans="34:57" ht="15.75" customHeight="1">
      <c r="AH482" s="15">
        <v>50</v>
      </c>
      <c r="AI482" s="2">
        <v>20230306050</v>
      </c>
      <c r="AJ482" s="16">
        <v>33</v>
      </c>
      <c r="AK482" s="2">
        <v>1</v>
      </c>
      <c r="AL482" s="2">
        <f>VLOOKUP(AM482,상품리스트!A:E,5,0)*AK482</f>
        <v>3150</v>
      </c>
      <c r="AM482" s="2">
        <v>46</v>
      </c>
      <c r="AN482" s="2">
        <v>9</v>
      </c>
      <c r="AY482" s="2">
        <v>481</v>
      </c>
      <c r="AZ482" s="2">
        <v>1</v>
      </c>
      <c r="BA482" s="2">
        <v>3150</v>
      </c>
      <c r="BB482" s="2">
        <v>50</v>
      </c>
      <c r="BC482" s="2">
        <v>46</v>
      </c>
      <c r="BD482" s="2" t="s">
        <v>199</v>
      </c>
      <c r="BE482" s="10" t="str">
        <f t="shared" si="10"/>
        <v>user03</v>
      </c>
    </row>
    <row r="483" spans="34:57" ht="15.75" customHeight="1">
      <c r="AH483" s="17"/>
      <c r="AJ483" s="16"/>
    </row>
    <row r="484" spans="34:57" ht="15.75" customHeight="1">
      <c r="AH484" s="17"/>
      <c r="AJ484" s="16"/>
      <c r="AY484" s="2" t="s">
        <v>354</v>
      </c>
    </row>
    <row r="485" spans="34:57" ht="15.75" customHeight="1">
      <c r="AH485" s="17"/>
      <c r="AJ485" s="16"/>
    </row>
    <row r="486" spans="34:57" ht="15.75" customHeight="1">
      <c r="AH486" s="17"/>
      <c r="AJ486" s="16"/>
      <c r="AY486" s="2" t="str">
        <f t="shared" ref="AY486:AY966" si="11">"INSERT INTO or_detail VALUES(or_detail_key_seq.nextval,"&amp;AZ2&amp;","&amp;BA2&amp;","&amp;BB2&amp;","&amp;BC2&amp;");"</f>
        <v>INSERT INTO or_detail VALUES(or_detail_key_seq.nextval,1,5670,1,19);</v>
      </c>
    </row>
    <row r="487" spans="34:57" ht="15.75" customHeight="1">
      <c r="AH487" s="17"/>
      <c r="AJ487" s="16"/>
      <c r="AY487" s="2" t="str">
        <f t="shared" si="11"/>
        <v>INSERT INTO or_detail VALUES(or_detail_key_seq.nextval,2,6840,1,49);</v>
      </c>
    </row>
    <row r="488" spans="34:57" ht="15.75" customHeight="1">
      <c r="AH488" s="17"/>
      <c r="AJ488" s="16"/>
      <c r="AY488" s="2" t="str">
        <f t="shared" si="11"/>
        <v>INSERT INTO or_detail VALUES(or_detail_key_seq.nextval,1,7200,1,4);</v>
      </c>
    </row>
    <row r="489" spans="34:57" ht="15.75" customHeight="1">
      <c r="AH489" s="17"/>
      <c r="AJ489" s="16"/>
      <c r="AY489" s="2" t="str">
        <f t="shared" si="11"/>
        <v>INSERT INTO or_detail VALUES(or_detail_key_seq.nextval,1,6300,1,26);</v>
      </c>
    </row>
    <row r="490" spans="34:57" ht="15.75" customHeight="1">
      <c r="AH490" s="17"/>
      <c r="AJ490" s="16"/>
      <c r="AY490" s="2" t="str">
        <f t="shared" si="11"/>
        <v>INSERT INTO or_detail VALUES(or_detail_key_seq.nextval,1,4230,1,48);</v>
      </c>
    </row>
    <row r="491" spans="34:57" ht="15.75" customHeight="1">
      <c r="AH491" s="17"/>
      <c r="AJ491" s="16"/>
      <c r="AY491" s="2" t="str">
        <f t="shared" si="11"/>
        <v>INSERT INTO or_detail VALUES(or_detail_key_seq.nextval,1,7560,1,20);</v>
      </c>
    </row>
    <row r="492" spans="34:57" ht="15.75" customHeight="1">
      <c r="AH492" s="17"/>
      <c r="AJ492" s="16"/>
      <c r="AY492" s="2" t="str">
        <f t="shared" si="11"/>
        <v>INSERT INTO or_detail VALUES(or_detail_key_seq.nextval,1,7380,1,42);</v>
      </c>
    </row>
    <row r="493" spans="34:57" ht="15.75" customHeight="1">
      <c r="AH493" s="17"/>
      <c r="AJ493" s="16"/>
      <c r="AY493" s="2" t="str">
        <f t="shared" si="11"/>
        <v>INSERT INTO or_detail VALUES(or_detail_key_seq.nextval,1,2700,1,7);</v>
      </c>
    </row>
    <row r="494" spans="34:57" ht="15.75" customHeight="1">
      <c r="AH494" s="17"/>
      <c r="AJ494" s="16"/>
      <c r="AY494" s="2" t="str">
        <f t="shared" si="11"/>
        <v>INSERT INTO or_detail VALUES(or_detail_key_seq.nextval,1,34200,2,44);</v>
      </c>
    </row>
    <row r="495" spans="34:57" ht="15.75" customHeight="1">
      <c r="AH495" s="17"/>
      <c r="AJ495" s="16"/>
      <c r="AY495" s="2" t="str">
        <f t="shared" si="11"/>
        <v>INSERT INTO or_detail VALUES(or_detail_key_seq.nextval,1,7740,2,40);</v>
      </c>
    </row>
    <row r="496" spans="34:57" ht="15.75" customHeight="1">
      <c r="AH496" s="17"/>
      <c r="AJ496" s="16"/>
      <c r="AY496" s="2" t="str">
        <f t="shared" si="11"/>
        <v>INSERT INTO or_detail VALUES(or_detail_key_seq.nextval,1,21600,2,29);</v>
      </c>
    </row>
    <row r="497" spans="34:51" ht="15.75" customHeight="1">
      <c r="AH497" s="17"/>
      <c r="AJ497" s="16"/>
      <c r="AY497" s="2" t="str">
        <f t="shared" si="11"/>
        <v>INSERT INTO or_detail VALUES(or_detail_key_seq.nextval,1,7200,2,4);</v>
      </c>
    </row>
    <row r="498" spans="34:51" ht="15.75" customHeight="1">
      <c r="AH498" s="17"/>
      <c r="AJ498" s="16"/>
      <c r="AY498" s="2" t="str">
        <f t="shared" si="11"/>
        <v>INSERT INTO or_detail VALUES(or_detail_key_seq.nextval,1,13050,2,39);</v>
      </c>
    </row>
    <row r="499" spans="34:51" ht="15.75" customHeight="1">
      <c r="AH499" s="17"/>
      <c r="AJ499" s="16"/>
      <c r="AY499" s="2" t="str">
        <f t="shared" si="11"/>
        <v>INSERT INTO or_detail VALUES(or_detail_key_seq.nextval,1,5400,2,16);</v>
      </c>
    </row>
    <row r="500" spans="34:51" ht="15.75" customHeight="1">
      <c r="AH500" s="17"/>
      <c r="AJ500" s="16"/>
      <c r="AY500" s="2" t="str">
        <f t="shared" si="11"/>
        <v>INSERT INTO or_detail VALUES(or_detail_key_seq.nextval,2,30240,2,41);</v>
      </c>
    </row>
    <row r="501" spans="34:51" ht="15.75" customHeight="1">
      <c r="AH501" s="17"/>
      <c r="AJ501" s="16"/>
      <c r="AY501" s="2" t="str">
        <f t="shared" si="11"/>
        <v>INSERT INTO or_detail VALUES(or_detail_key_seq.nextval,3,21060,2,21);</v>
      </c>
    </row>
    <row r="502" spans="34:51" ht="15.75" customHeight="1">
      <c r="AH502" s="17"/>
      <c r="AJ502" s="16"/>
      <c r="AY502" s="2" t="str">
        <f t="shared" si="11"/>
        <v>INSERT INTO or_detail VALUES(or_detail_key_seq.nextval,1,3870,2,30);</v>
      </c>
    </row>
    <row r="503" spans="34:51" ht="15.75" customHeight="1">
      <c r="AH503" s="17"/>
      <c r="AJ503" s="16"/>
      <c r="AY503" s="2" t="str">
        <f t="shared" si="11"/>
        <v>INSERT INTO or_detail VALUES(or_detail_key_seq.nextval,1,9900,2,13);</v>
      </c>
    </row>
    <row r="504" spans="34:51" ht="15.75" customHeight="1">
      <c r="AH504" s="17"/>
      <c r="AJ504" s="16"/>
      <c r="AY504" s="2" t="str">
        <f t="shared" si="11"/>
        <v>INSERT INTO or_detail VALUES(or_detail_key_seq.nextval,1,6480,2,43);</v>
      </c>
    </row>
    <row r="505" spans="34:51" ht="15.75" customHeight="1">
      <c r="AH505" s="17"/>
      <c r="AJ505" s="16"/>
      <c r="AY505" s="2" t="str">
        <f t="shared" si="11"/>
        <v>INSERT INTO or_detail VALUES(or_detail_key_seq.nextval,1,3150,2,14);</v>
      </c>
    </row>
    <row r="506" spans="34:51" ht="15.75" customHeight="1">
      <c r="AH506" s="17"/>
      <c r="AJ506" s="16"/>
      <c r="AY506" s="2" t="str">
        <f t="shared" si="11"/>
        <v>INSERT INTO or_detail VALUES(or_detail_key_seq.nextval,1,3150,2,36);</v>
      </c>
    </row>
    <row r="507" spans="34:51" ht="15.75" customHeight="1">
      <c r="AH507" s="17"/>
      <c r="AJ507" s="16"/>
      <c r="AY507" s="2" t="str">
        <f t="shared" si="11"/>
        <v>INSERT INTO or_detail VALUES(or_detail_key_seq.nextval,1,4500,3,10);</v>
      </c>
    </row>
    <row r="508" spans="34:51" ht="15.75" customHeight="1">
      <c r="AH508" s="17"/>
      <c r="AJ508" s="16"/>
      <c r="AY508" s="2" t="str">
        <f t="shared" si="11"/>
        <v>INSERT INTO or_detail VALUES(or_detail_key_seq.nextval,1,6030,3,38);</v>
      </c>
    </row>
    <row r="509" spans="34:51" ht="15.75" customHeight="1">
      <c r="AH509" s="17"/>
      <c r="AJ509" s="16"/>
      <c r="AY509" s="2" t="str">
        <f t="shared" si="11"/>
        <v>INSERT INTO or_detail VALUES(or_detail_key_seq.nextval,1,7740,3,40);</v>
      </c>
    </row>
    <row r="510" spans="34:51" ht="15.75" customHeight="1">
      <c r="AH510" s="17"/>
      <c r="AJ510" s="16"/>
      <c r="AY510" s="2" t="str">
        <f t="shared" si="11"/>
        <v>INSERT INTO or_detail VALUES(or_detail_key_seq.nextval,1,8100,3,5);</v>
      </c>
    </row>
    <row r="511" spans="34:51" ht="15.75" customHeight="1">
      <c r="AH511" s="17"/>
      <c r="AJ511" s="16"/>
      <c r="AY511" s="2" t="str">
        <f t="shared" si="11"/>
        <v>INSERT INTO or_detail VALUES(or_detail_key_seq.nextval,1,6750,3,45);</v>
      </c>
    </row>
    <row r="512" spans="34:51" ht="15.75" customHeight="1">
      <c r="AH512" s="17"/>
      <c r="AJ512" s="16"/>
      <c r="AY512" s="2" t="str">
        <f t="shared" si="11"/>
        <v>INSERT INTO or_detail VALUES(or_detail_key_seq.nextval,1,3420,4,49);</v>
      </c>
    </row>
    <row r="513" spans="34:51" ht="15.75" customHeight="1">
      <c r="AH513" s="17"/>
      <c r="AJ513" s="16"/>
      <c r="AY513" s="2" t="str">
        <f t="shared" si="11"/>
        <v>INSERT INTO or_detail VALUES(or_detail_key_seq.nextval,1,6480,4,43);</v>
      </c>
    </row>
    <row r="514" spans="34:51" ht="15.75" customHeight="1">
      <c r="AH514" s="17"/>
      <c r="AJ514" s="16"/>
      <c r="AY514" s="2" t="str">
        <f t="shared" si="11"/>
        <v>INSERT INTO or_detail VALUES(or_detail_key_seq.nextval,1,2700,4,7);</v>
      </c>
    </row>
    <row r="515" spans="34:51" ht="15.75" customHeight="1">
      <c r="AH515" s="17"/>
      <c r="AJ515" s="16"/>
      <c r="AY515" s="2" t="str">
        <f t="shared" si="11"/>
        <v>INSERT INTO or_detail VALUES(or_detail_key_seq.nextval,1,12600,4,51);</v>
      </c>
    </row>
    <row r="516" spans="34:51" ht="15.75" customHeight="1">
      <c r="AH516" s="17"/>
      <c r="AJ516" s="16"/>
      <c r="AY516" s="2" t="str">
        <f t="shared" si="11"/>
        <v>INSERT INTO or_detail VALUES(or_detail_key_seq.nextval,1,8550,4,24);</v>
      </c>
    </row>
    <row r="517" spans="34:51" ht="15.75" customHeight="1">
      <c r="AH517" s="17"/>
      <c r="AJ517" s="16"/>
      <c r="AY517" s="2" t="str">
        <f t="shared" si="11"/>
        <v>INSERT INTO or_detail VALUES(or_detail_key_seq.nextval,1,6030,4,50);</v>
      </c>
    </row>
    <row r="518" spans="34:51" ht="15.75" customHeight="1">
      <c r="AH518" s="17"/>
      <c r="AJ518" s="16"/>
      <c r="AY518" s="2" t="str">
        <f t="shared" si="11"/>
        <v>INSERT INTO or_detail VALUES(or_detail_key_seq.nextval,1,32400,4,37);</v>
      </c>
    </row>
    <row r="519" spans="34:51" ht="15.75" customHeight="1">
      <c r="AH519" s="17"/>
      <c r="AJ519" s="16"/>
      <c r="AY519" s="2" t="str">
        <f t="shared" si="11"/>
        <v>INSERT INTO or_detail VALUES(or_detail_key_seq.nextval,1,6120,5,11);</v>
      </c>
    </row>
    <row r="520" spans="34:51" ht="15.75" customHeight="1">
      <c r="AH520" s="17"/>
      <c r="AJ520" s="16"/>
      <c r="AY520" s="2" t="str">
        <f t="shared" si="11"/>
        <v>INSERT INTO or_detail VALUES(or_detail_key_seq.nextval,1,4050,5,15);</v>
      </c>
    </row>
    <row r="521" spans="34:51" ht="15.75" customHeight="1">
      <c r="AH521" s="17"/>
      <c r="AJ521" s="16"/>
      <c r="AY521" s="2" t="str">
        <f t="shared" si="11"/>
        <v>INSERT INTO or_detail VALUES(or_detail_key_seq.nextval,1,7200,5,35);</v>
      </c>
    </row>
    <row r="522" spans="34:51" ht="15.75" customHeight="1">
      <c r="AH522" s="17"/>
      <c r="AJ522" s="16"/>
      <c r="AY522" s="2" t="str">
        <f t="shared" si="11"/>
        <v>INSERT INTO or_detail VALUES(or_detail_key_seq.nextval,1,9450,6,34);</v>
      </c>
    </row>
    <row r="523" spans="34:51" ht="15.75" customHeight="1">
      <c r="AH523" s="17"/>
      <c r="AJ523" s="16"/>
      <c r="AY523" s="2" t="str">
        <f t="shared" si="11"/>
        <v>INSERT INTO or_detail VALUES(or_detail_key_seq.nextval,1,7740,6,40);</v>
      </c>
    </row>
    <row r="524" spans="34:51" ht="15.75" customHeight="1">
      <c r="AH524" s="17"/>
      <c r="AJ524" s="16"/>
      <c r="AY524" s="2" t="str">
        <f t="shared" si="11"/>
        <v>INSERT INTO or_detail VALUES(or_detail_key_seq.nextval,1,6030,6,27);</v>
      </c>
    </row>
    <row r="525" spans="34:51" ht="15.75" customHeight="1">
      <c r="AH525" s="17"/>
      <c r="AJ525" s="16"/>
      <c r="AY525" s="2" t="str">
        <f t="shared" si="11"/>
        <v>INSERT INTO or_detail VALUES(or_detail_key_seq.nextval,1,13050,6,39);</v>
      </c>
    </row>
    <row r="526" spans="34:51" ht="15.75" customHeight="1">
      <c r="AH526" s="17"/>
      <c r="AJ526" s="16"/>
      <c r="AY526" s="2" t="str">
        <f t="shared" si="11"/>
        <v>INSERT INTO or_detail VALUES(or_detail_key_seq.nextval,1,4050,6,8);</v>
      </c>
    </row>
    <row r="527" spans="34:51" ht="15.75" customHeight="1">
      <c r="AH527" s="17"/>
      <c r="AJ527" s="16"/>
      <c r="AY527" s="2" t="str">
        <f t="shared" si="11"/>
        <v>INSERT INTO or_detail VALUES(or_detail_key_seq.nextval,1,17100,6,12);</v>
      </c>
    </row>
    <row r="528" spans="34:51" ht="15.75" customHeight="1">
      <c r="AH528" s="17"/>
      <c r="AJ528" s="16"/>
      <c r="AY528" s="2" t="str">
        <f t="shared" si="11"/>
        <v>INSERT INTO or_detail VALUES(or_detail_key_seq.nextval,1,6750,6,45);</v>
      </c>
    </row>
    <row r="529" spans="34:51" ht="15.75" customHeight="1">
      <c r="AH529" s="17"/>
      <c r="AJ529" s="16"/>
      <c r="AY529" s="2" t="str">
        <f t="shared" si="11"/>
        <v>INSERT INTO or_detail VALUES(or_detail_key_seq.nextval,1,7200,6,35);</v>
      </c>
    </row>
    <row r="530" spans="34:51" ht="15.75" customHeight="1">
      <c r="AH530" s="17"/>
      <c r="AJ530" s="16"/>
      <c r="AY530" s="2" t="str">
        <f t="shared" si="11"/>
        <v>INSERT INTO or_detail VALUES(or_detail_key_seq.nextval,1,3150,6,36);</v>
      </c>
    </row>
    <row r="531" spans="34:51" ht="15.75" customHeight="1">
      <c r="AH531" s="17"/>
      <c r="AJ531" s="16"/>
      <c r="AY531" s="2" t="str">
        <f t="shared" si="11"/>
        <v>INSERT INTO or_detail VALUES(or_detail_key_seq.nextval,1,32400,6,37);</v>
      </c>
    </row>
    <row r="532" spans="34:51" ht="15.75" customHeight="1">
      <c r="AH532" s="17"/>
      <c r="AJ532" s="16"/>
      <c r="AY532" s="2" t="str">
        <f t="shared" si="11"/>
        <v>INSERT INTO or_detail VALUES(or_detail_key_seq.nextval,1,8100,6,5);</v>
      </c>
    </row>
    <row r="533" spans="34:51" ht="15.75" customHeight="1">
      <c r="AH533" s="17"/>
      <c r="AJ533" s="16"/>
      <c r="AY533" s="2" t="str">
        <f t="shared" si="11"/>
        <v>INSERT INTO or_detail VALUES(or_detail_key_seq.nextval,5,49500,6,13);</v>
      </c>
    </row>
    <row r="534" spans="34:51" ht="15.75" customHeight="1">
      <c r="AH534" s="17"/>
      <c r="AJ534" s="16"/>
      <c r="AY534" s="2" t="str">
        <f t="shared" si="11"/>
        <v>INSERT INTO or_detail VALUES(or_detail_key_seq.nextval,1,7560,6,25);</v>
      </c>
    </row>
    <row r="535" spans="34:51" ht="15.75" customHeight="1">
      <c r="AH535" s="17"/>
      <c r="AJ535" s="16"/>
      <c r="AY535" s="2" t="str">
        <f t="shared" si="11"/>
        <v>INSERT INTO or_detail VALUES(or_detail_key_seq.nextval,1,6480,6,23);</v>
      </c>
    </row>
    <row r="536" spans="34:51" ht="15.75" customHeight="1">
      <c r="AH536" s="17"/>
      <c r="AJ536" s="16"/>
      <c r="AY536" s="2" t="str">
        <f t="shared" si="11"/>
        <v>INSERT INTO or_detail VALUES(or_detail_key_seq.nextval,1,3330,7,31);</v>
      </c>
    </row>
    <row r="537" spans="34:51" ht="15.75" customHeight="1">
      <c r="AH537" s="17"/>
      <c r="AJ537" s="16"/>
      <c r="AY537" s="2" t="str">
        <f t="shared" si="11"/>
        <v>INSERT INTO or_detail VALUES(or_detail_key_seq.nextval,1,7020,7,47);</v>
      </c>
    </row>
    <row r="538" spans="34:51" ht="15.75" customHeight="1">
      <c r="AH538" s="17"/>
      <c r="AJ538" s="16"/>
      <c r="AY538" s="2" t="str">
        <f t="shared" si="11"/>
        <v>INSERT INTO or_detail VALUES(or_detail_key_seq.nextval,1,10800,7,3);</v>
      </c>
    </row>
    <row r="539" spans="34:51" ht="15.75" customHeight="1">
      <c r="AH539" s="17"/>
      <c r="AJ539" s="16"/>
      <c r="AY539" s="2" t="str">
        <f t="shared" si="11"/>
        <v>INSERT INTO or_detail VALUES(or_detail_key_seq.nextval,9,24300,7,7);</v>
      </c>
    </row>
    <row r="540" spans="34:51" ht="15.75" customHeight="1">
      <c r="AH540" s="17"/>
      <c r="AJ540" s="16"/>
      <c r="AY540" s="2" t="str">
        <f t="shared" si="11"/>
        <v>INSERT INTO or_detail VALUES(or_detail_key_seq.nextval,1,15120,7,41);</v>
      </c>
    </row>
    <row r="541" spans="34:51" ht="15.75" customHeight="1">
      <c r="AH541" s="17"/>
      <c r="AJ541" s="16"/>
      <c r="AY541" s="2" t="str">
        <f t="shared" si="11"/>
        <v>INSERT INTO or_detail VALUES(or_detail_key_seq.nextval,1,21600,7,29);</v>
      </c>
    </row>
    <row r="542" spans="34:51" ht="15.75" customHeight="1">
      <c r="AH542" s="17"/>
      <c r="AJ542" s="16"/>
      <c r="AY542" s="2" t="str">
        <f t="shared" si="11"/>
        <v>INSERT INTO or_detail VALUES(or_detail_key_seq.nextval,1,7020,7,53);</v>
      </c>
    </row>
    <row r="543" spans="34:51" ht="15.75" customHeight="1">
      <c r="AH543" s="17"/>
      <c r="AJ543" s="16"/>
      <c r="AY543" s="2" t="str">
        <f t="shared" si="11"/>
        <v>INSERT INTO or_detail VALUES(or_detail_key_seq.nextval,1,8100,7,5);</v>
      </c>
    </row>
    <row r="544" spans="34:51" ht="15.75" customHeight="1">
      <c r="AH544" s="17"/>
      <c r="AJ544" s="16"/>
      <c r="AY544" s="2" t="str">
        <f t="shared" si="11"/>
        <v>INSERT INTO or_detail VALUES(or_detail_key_seq.nextval,1,13500,7,1);</v>
      </c>
    </row>
    <row r="545" spans="34:51" ht="15.75" customHeight="1">
      <c r="AH545" s="17"/>
      <c r="AJ545" s="16"/>
      <c r="AY545" s="2" t="str">
        <f t="shared" si="11"/>
        <v>INSERT INTO or_detail VALUES(or_detail_key_seq.nextval,1,7740,8,40);</v>
      </c>
    </row>
    <row r="546" spans="34:51" ht="15.75" customHeight="1">
      <c r="AH546" s="17"/>
      <c r="AJ546" s="16"/>
      <c r="AY546" s="2" t="str">
        <f t="shared" si="11"/>
        <v>INSERT INTO or_detail VALUES(or_detail_key_seq.nextval,1,6120,8,11);</v>
      </c>
    </row>
    <row r="547" spans="34:51" ht="15.75" customHeight="1">
      <c r="AH547" s="17"/>
      <c r="AJ547" s="16"/>
      <c r="AY547" s="2" t="str">
        <f t="shared" si="11"/>
        <v>INSERT INTO or_detail VALUES(or_detail_key_seq.nextval,1,6300,8,26);</v>
      </c>
    </row>
    <row r="548" spans="34:51" ht="15.75" customHeight="1">
      <c r="AH548" s="17"/>
      <c r="AJ548" s="16"/>
      <c r="AY548" s="2" t="str">
        <f t="shared" si="11"/>
        <v>INSERT INTO or_detail VALUES(or_detail_key_seq.nextval,1,32400,8,37);</v>
      </c>
    </row>
    <row r="549" spans="34:51" ht="15.75" customHeight="1">
      <c r="AH549" s="17"/>
      <c r="AJ549" s="16"/>
      <c r="AY549" s="2" t="str">
        <f t="shared" si="11"/>
        <v>INSERT INTO or_detail VALUES(or_detail_key_seq.nextval,1,7560,8,20);</v>
      </c>
    </row>
    <row r="550" spans="34:51" ht="15.75" customHeight="1">
      <c r="AH550" s="17"/>
      <c r="AJ550" s="16"/>
      <c r="AY550" s="2" t="str">
        <f t="shared" si="11"/>
        <v>INSERT INTO or_detail VALUES(or_detail_key_seq.nextval,1,9450,8,34);</v>
      </c>
    </row>
    <row r="551" spans="34:51" ht="15.75" customHeight="1">
      <c r="AH551" s="17"/>
      <c r="AJ551" s="16"/>
      <c r="AY551" s="2" t="str">
        <f t="shared" si="11"/>
        <v>INSERT INTO or_detail VALUES(or_detail_key_seq.nextval,1,4950,8,32);</v>
      </c>
    </row>
    <row r="552" spans="34:51" ht="15.75" customHeight="1">
      <c r="AH552" s="17"/>
      <c r="AJ552" s="16"/>
      <c r="AY552" s="2" t="str">
        <f t="shared" si="11"/>
        <v>INSERT INTO or_detail VALUES(or_detail_key_seq.nextval,1,34200,8,44);</v>
      </c>
    </row>
    <row r="553" spans="34:51" ht="15.75" customHeight="1">
      <c r="AH553" s="17"/>
      <c r="AJ553" s="16"/>
      <c r="AY553" s="2" t="str">
        <f t="shared" si="11"/>
        <v>INSERT INTO or_detail VALUES(or_detail_key_seq.nextval,1,4500,8,10);</v>
      </c>
    </row>
    <row r="554" spans="34:51" ht="15.75" customHeight="1">
      <c r="AH554" s="17"/>
      <c r="AJ554" s="16"/>
      <c r="AY554" s="2" t="str">
        <f t="shared" si="11"/>
        <v>INSERT INTO or_detail VALUES(or_detail_key_seq.nextval,1,10800,8,3);</v>
      </c>
    </row>
    <row r="555" spans="34:51" ht="15.75" customHeight="1">
      <c r="AH555" s="17"/>
      <c r="AJ555" s="16"/>
      <c r="AY555" s="2" t="str">
        <f t="shared" si="11"/>
        <v>INSERT INTO or_detail VALUES(or_detail_key_seq.nextval,1,6750,8,45);</v>
      </c>
    </row>
    <row r="556" spans="34:51" ht="15.75" customHeight="1">
      <c r="AH556" s="17"/>
      <c r="AJ556" s="16"/>
      <c r="AY556" s="2" t="str">
        <f t="shared" si="11"/>
        <v>INSERT INTO or_detail VALUES(or_detail_key_seq.nextval,1,3150,8,46);</v>
      </c>
    </row>
    <row r="557" spans="34:51" ht="15.75" customHeight="1">
      <c r="AH557" s="17"/>
      <c r="AJ557" s="16"/>
      <c r="AY557" s="2" t="str">
        <f t="shared" si="11"/>
        <v>INSERT INTO or_detail VALUES(or_detail_key_seq.nextval,1,6480,8,43);</v>
      </c>
    </row>
    <row r="558" spans="34:51" ht="15.75" customHeight="1">
      <c r="AH558" s="17"/>
      <c r="AJ558" s="16"/>
      <c r="AY558" s="2" t="str">
        <f t="shared" si="11"/>
        <v>INSERT INTO or_detail VALUES(or_detail_key_seq.nextval,1,2700,8,7);</v>
      </c>
    </row>
    <row r="559" spans="34:51" ht="15.75" customHeight="1">
      <c r="AH559" s="17"/>
      <c r="AJ559" s="16"/>
      <c r="AY559" s="2" t="str">
        <f t="shared" si="11"/>
        <v>INSERT INTO or_detail VALUES(or_detail_key_seq.nextval,1,6750,8,6);</v>
      </c>
    </row>
    <row r="560" spans="34:51" ht="15.75" customHeight="1">
      <c r="AH560" s="17"/>
      <c r="AJ560" s="16"/>
      <c r="AY560" s="2" t="str">
        <f t="shared" si="11"/>
        <v>INSERT INTO or_detail VALUES(or_detail_key_seq.nextval,1,6030,8,50);</v>
      </c>
    </row>
    <row r="561" spans="34:51" ht="15.75" customHeight="1">
      <c r="AH561" s="17"/>
      <c r="AJ561" s="16"/>
      <c r="AY561" s="2" t="str">
        <f t="shared" si="11"/>
        <v>INSERT INTO or_detail VALUES(or_detail_key_seq.nextval,1,12600,8,51);</v>
      </c>
    </row>
    <row r="562" spans="34:51" ht="15.75" customHeight="1">
      <c r="AH562" s="17"/>
      <c r="AJ562" s="16"/>
      <c r="AY562" s="2" t="str">
        <f t="shared" si="11"/>
        <v>INSERT INTO or_detail VALUES(or_detail_key_seq.nextval,1,5220,8,18);</v>
      </c>
    </row>
    <row r="563" spans="34:51" ht="15.75" customHeight="1">
      <c r="AH563" s="17"/>
      <c r="AJ563" s="16"/>
      <c r="AY563" s="2" t="str">
        <f t="shared" si="11"/>
        <v>INSERT INTO or_detail VALUES(or_detail_key_seq.nextval,1,3330,8,31);</v>
      </c>
    </row>
    <row r="564" spans="34:51" ht="15.75" customHeight="1">
      <c r="AH564" s="17"/>
      <c r="AJ564" s="16"/>
      <c r="AY564" s="2" t="str">
        <f t="shared" si="11"/>
        <v>INSERT INTO or_detail VALUES(or_detail_key_seq.nextval,1,3150,8,36);</v>
      </c>
    </row>
    <row r="565" spans="34:51" ht="15.75" customHeight="1">
      <c r="AH565" s="17"/>
      <c r="AJ565" s="16"/>
      <c r="AY565" s="2" t="str">
        <f t="shared" si="11"/>
        <v>INSERT INTO or_detail VALUES(or_detail_key_seq.nextval,1,3870,8,30);</v>
      </c>
    </row>
    <row r="566" spans="34:51" ht="15.75" customHeight="1">
      <c r="AH566" s="17"/>
      <c r="AJ566" s="16"/>
      <c r="AY566" s="2" t="str">
        <f t="shared" si="11"/>
        <v>INSERT INTO or_detail VALUES(or_detail_key_seq.nextval,1,17100,8,12);</v>
      </c>
    </row>
    <row r="567" spans="34:51" ht="15.75" customHeight="1">
      <c r="AH567" s="17"/>
      <c r="AJ567" s="16"/>
      <c r="AY567" s="2" t="str">
        <f t="shared" si="11"/>
        <v>INSERT INTO or_detail VALUES(or_detail_key_seq.nextval,1,5850,8,9);</v>
      </c>
    </row>
    <row r="568" spans="34:51" ht="15.75" customHeight="1">
      <c r="AH568" s="17"/>
      <c r="AJ568" s="16"/>
      <c r="AY568" s="2" t="str">
        <f t="shared" si="11"/>
        <v>INSERT INTO or_detail VALUES(or_detail_key_seq.nextval,1,7020,8,53);</v>
      </c>
    </row>
    <row r="569" spans="34:51" ht="15.75" customHeight="1">
      <c r="AH569" s="17"/>
      <c r="AJ569" s="16"/>
      <c r="AY569" s="2" t="str">
        <f t="shared" si="11"/>
        <v>INSERT INTO or_detail VALUES(or_detail_key_seq.nextval,1,8550,8,24);</v>
      </c>
    </row>
    <row r="570" spans="34:51" ht="15.75" customHeight="1">
      <c r="AH570" s="17"/>
      <c r="AJ570" s="16"/>
      <c r="AY570" s="2" t="str">
        <f t="shared" si="11"/>
        <v>INSERT INTO or_detail VALUES(or_detail_key_seq.nextval,1,2700,9,7);</v>
      </c>
    </row>
    <row r="571" spans="34:51" ht="15.75" customHeight="1">
      <c r="AH571" s="17"/>
      <c r="AJ571" s="16"/>
      <c r="AY571" s="2" t="str">
        <f t="shared" si="11"/>
        <v>INSERT INTO or_detail VALUES(or_detail_key_seq.nextval,1,3330,9,31);</v>
      </c>
    </row>
    <row r="572" spans="34:51" ht="15.75" customHeight="1">
      <c r="AH572" s="17"/>
      <c r="AJ572" s="16"/>
      <c r="AY572" s="2" t="str">
        <f t="shared" si="11"/>
        <v>INSERT INTO or_detail VALUES(or_detail_key_seq.nextval,1,6030,9,27);</v>
      </c>
    </row>
    <row r="573" spans="34:51" ht="15.75" customHeight="1">
      <c r="AH573" s="17"/>
      <c r="AJ573" s="16"/>
      <c r="AY573" s="2" t="str">
        <f t="shared" si="11"/>
        <v>INSERT INTO or_detail VALUES(or_detail_key_seq.nextval,1,9450,9,34);</v>
      </c>
    </row>
    <row r="574" spans="34:51" ht="15.75" customHeight="1">
      <c r="AH574" s="17"/>
      <c r="AJ574" s="16"/>
      <c r="AY574" s="2" t="str">
        <f t="shared" si="11"/>
        <v>INSERT INTO or_detail VALUES(or_detail_key_seq.nextval,1,32400,9,37);</v>
      </c>
    </row>
    <row r="575" spans="34:51" ht="15.75" customHeight="1">
      <c r="AH575" s="17"/>
      <c r="AJ575" s="16"/>
      <c r="AY575" s="2" t="str">
        <f t="shared" si="11"/>
        <v>INSERT INTO or_detail VALUES(or_detail_key_seq.nextval,1,4500,9,10);</v>
      </c>
    </row>
    <row r="576" spans="34:51" ht="15.75" customHeight="1">
      <c r="AH576" s="17"/>
      <c r="AJ576" s="16"/>
      <c r="AY576" s="2" t="str">
        <f t="shared" si="11"/>
        <v>INSERT INTO or_detail VALUES(or_detail_key_seq.nextval,1,6480,9,23);</v>
      </c>
    </row>
    <row r="577" spans="34:51" ht="15.75" customHeight="1">
      <c r="AH577" s="17"/>
      <c r="AJ577" s="16"/>
      <c r="AY577" s="2" t="str">
        <f t="shared" si="11"/>
        <v>INSERT INTO or_detail VALUES(or_detail_key_seq.nextval,1,8100,9,5);</v>
      </c>
    </row>
    <row r="578" spans="34:51" ht="15.75" customHeight="1">
      <c r="AH578" s="17"/>
      <c r="AJ578" s="16"/>
      <c r="AY578" s="2" t="str">
        <f t="shared" si="11"/>
        <v>INSERT INTO or_detail VALUES(or_detail_key_seq.nextval,1,4050,9,15);</v>
      </c>
    </row>
    <row r="579" spans="34:51" ht="15.75" customHeight="1">
      <c r="AH579" s="17"/>
      <c r="AJ579" s="16"/>
      <c r="AY579" s="2" t="str">
        <f t="shared" si="11"/>
        <v>INSERT INTO or_detail VALUES(or_detail_key_seq.nextval,1,6750,9,17);</v>
      </c>
    </row>
    <row r="580" spans="34:51" ht="15.75" customHeight="1">
      <c r="AH580" s="17"/>
      <c r="AJ580" s="16"/>
      <c r="AY580" s="2" t="str">
        <f t="shared" si="11"/>
        <v>INSERT INTO or_detail VALUES(or_detail_key_seq.nextval,1,6030,10,50);</v>
      </c>
    </row>
    <row r="581" spans="34:51" ht="15.75" customHeight="1">
      <c r="AH581" s="17"/>
      <c r="AJ581" s="16"/>
      <c r="AY581" s="2" t="str">
        <f t="shared" si="11"/>
        <v>INSERT INTO or_detail VALUES(or_detail_key_seq.nextval,1,8100,10,5);</v>
      </c>
    </row>
    <row r="582" spans="34:51" ht="15.75" customHeight="1">
      <c r="AH582" s="17"/>
      <c r="AJ582" s="16"/>
      <c r="AY582" s="2" t="str">
        <f t="shared" si="11"/>
        <v>INSERT INTO or_detail VALUES(or_detail_key_seq.nextval,1,8550,10,24);</v>
      </c>
    </row>
    <row r="583" spans="34:51" ht="15.75" customHeight="1">
      <c r="AH583" s="17"/>
      <c r="AJ583" s="16"/>
      <c r="AY583" s="2" t="str">
        <f t="shared" si="11"/>
        <v>INSERT INTO or_detail VALUES(or_detail_key_seq.nextval,1,5400,10,16);</v>
      </c>
    </row>
    <row r="584" spans="34:51" ht="15.75" customHeight="1">
      <c r="AH584" s="17"/>
      <c r="AJ584" s="16"/>
      <c r="AY584" s="2" t="str">
        <f t="shared" si="11"/>
        <v>INSERT INTO or_detail VALUES(or_detail_key_seq.nextval,1,4050,10,15);</v>
      </c>
    </row>
    <row r="585" spans="34:51" ht="15.75" customHeight="1">
      <c r="AH585" s="17"/>
      <c r="AJ585" s="16"/>
      <c r="AY585" s="2" t="str">
        <f t="shared" si="11"/>
        <v>INSERT INTO or_detail VALUES(or_detail_key_seq.nextval,1,7020,10,47);</v>
      </c>
    </row>
    <row r="586" spans="34:51" ht="15.75" customHeight="1">
      <c r="AH586" s="17"/>
      <c r="AJ586" s="16"/>
      <c r="AY586" s="2" t="str">
        <f t="shared" si="11"/>
        <v>INSERT INTO or_detail VALUES(or_detail_key_seq.nextval,1,6750,10,17);</v>
      </c>
    </row>
    <row r="587" spans="34:51" ht="15.75" customHeight="1">
      <c r="AH587" s="17"/>
      <c r="AJ587" s="16"/>
      <c r="AY587" s="2" t="str">
        <f t="shared" si="11"/>
        <v>INSERT INTO or_detail VALUES(or_detail_key_seq.nextval,1,3870,10,30);</v>
      </c>
    </row>
    <row r="588" spans="34:51" ht="15.75" customHeight="1">
      <c r="AH588" s="17"/>
      <c r="AJ588" s="16"/>
      <c r="AY588" s="2" t="str">
        <f t="shared" si="11"/>
        <v>INSERT INTO or_detail VALUES(or_detail_key_seq.nextval,3,9450,10,14);</v>
      </c>
    </row>
    <row r="589" spans="34:51" ht="15.75" customHeight="1">
      <c r="AH589" s="17"/>
      <c r="AJ589" s="16"/>
      <c r="AY589" s="2" t="str">
        <f t="shared" si="11"/>
        <v>INSERT INTO or_detail VALUES(or_detail_key_seq.nextval,1,7560,10,20);</v>
      </c>
    </row>
    <row r="590" spans="34:51" ht="15.75" customHeight="1">
      <c r="AH590" s="17"/>
      <c r="AJ590" s="16"/>
      <c r="AY590" s="2" t="str">
        <f t="shared" si="11"/>
        <v>INSERT INTO or_detail VALUES(or_detail_key_seq.nextval,1,3150,11,36);</v>
      </c>
    </row>
    <row r="591" spans="34:51" ht="15.75" customHeight="1">
      <c r="AH591" s="17"/>
      <c r="AJ591" s="16"/>
      <c r="AY591" s="2" t="str">
        <f t="shared" si="11"/>
        <v>INSERT INTO or_detail VALUES(or_detail_key_seq.nextval,1,10800,11,3);</v>
      </c>
    </row>
    <row r="592" spans="34:51" ht="15.75" customHeight="1">
      <c r="AH592" s="17"/>
      <c r="AJ592" s="16"/>
      <c r="AY592" s="2" t="str">
        <f t="shared" si="11"/>
        <v>INSERT INTO or_detail VALUES(or_detail_key_seq.nextval,1,3870,11,30);</v>
      </c>
    </row>
    <row r="593" spans="34:51" ht="15.75" customHeight="1">
      <c r="AH593" s="17"/>
      <c r="AJ593" s="16"/>
      <c r="AY593" s="2" t="str">
        <f t="shared" si="11"/>
        <v>INSERT INTO or_detail VALUES(or_detail_key_seq.nextval,1,6480,11,23);</v>
      </c>
    </row>
    <row r="594" spans="34:51" ht="15.75" customHeight="1">
      <c r="AH594" s="17"/>
      <c r="AJ594" s="16"/>
      <c r="AY594" s="2" t="str">
        <f t="shared" si="11"/>
        <v>INSERT INTO or_detail VALUES(or_detail_key_seq.nextval,1,7560,11,25);</v>
      </c>
    </row>
    <row r="595" spans="34:51" ht="15.75" customHeight="1">
      <c r="AH595" s="17"/>
      <c r="AJ595" s="16"/>
      <c r="AY595" s="2" t="str">
        <f t="shared" si="11"/>
        <v>INSERT INTO or_detail VALUES(or_detail_key_seq.nextval,1,6030,12,38);</v>
      </c>
    </row>
    <row r="596" spans="34:51" ht="15.75" customHeight="1">
      <c r="AH596" s="17"/>
      <c r="AJ596" s="16"/>
      <c r="AY596" s="2" t="str">
        <f t="shared" si="11"/>
        <v>INSERT INTO or_detail VALUES(or_detail_key_seq.nextval,1,7020,12,47);</v>
      </c>
    </row>
    <row r="597" spans="34:51" ht="15.75" customHeight="1">
      <c r="AH597" s="17"/>
      <c r="AJ597" s="16"/>
      <c r="AY597" s="2" t="str">
        <f t="shared" si="11"/>
        <v>INSERT INTO or_detail VALUES(or_detail_key_seq.nextval,1,4230,12,48);</v>
      </c>
    </row>
    <row r="598" spans="34:51" ht="15.75" customHeight="1">
      <c r="AH598" s="17"/>
      <c r="AJ598" s="16"/>
      <c r="AY598" s="2" t="str">
        <f t="shared" si="11"/>
        <v>INSERT INTO or_detail VALUES(or_detail_key_seq.nextval,1,7020,12,21);</v>
      </c>
    </row>
    <row r="599" spans="34:51" ht="15.75" customHeight="1">
      <c r="AH599" s="17"/>
      <c r="AJ599" s="16"/>
      <c r="AY599" s="2" t="str">
        <f t="shared" si="11"/>
        <v>INSERT INTO or_detail VALUES(or_detail_key_seq.nextval,1,3870,12,30);</v>
      </c>
    </row>
    <row r="600" spans="34:51" ht="15.75" customHeight="1">
      <c r="AH600" s="17"/>
      <c r="AJ600" s="16"/>
      <c r="AY600" s="2" t="str">
        <f t="shared" si="11"/>
        <v>INSERT INTO or_detail VALUES(or_detail_key_seq.nextval,1,6030,12,50);</v>
      </c>
    </row>
    <row r="601" spans="34:51" ht="15.75" customHeight="1">
      <c r="AH601" s="17"/>
      <c r="AJ601" s="16"/>
      <c r="AY601" s="2" t="str">
        <f t="shared" si="11"/>
        <v>INSERT INTO or_detail VALUES(or_detail_key_seq.nextval,1,6030,12,27);</v>
      </c>
    </row>
    <row r="602" spans="34:51" ht="15.75" customHeight="1">
      <c r="AH602" s="17"/>
      <c r="AJ602" s="16"/>
      <c r="AY602" s="2" t="str">
        <f t="shared" si="11"/>
        <v>INSERT INTO or_detail VALUES(or_detail_key_seq.nextval,1,7020,12,53);</v>
      </c>
    </row>
    <row r="603" spans="34:51" ht="15.75" customHeight="1">
      <c r="AH603" s="17"/>
      <c r="AJ603" s="16"/>
      <c r="AY603" s="2" t="str">
        <f t="shared" si="11"/>
        <v>INSERT INTO or_detail VALUES(or_detail_key_seq.nextval,5,81000,12,2);</v>
      </c>
    </row>
    <row r="604" spans="34:51" ht="15.75" customHeight="1">
      <c r="AH604" s="17"/>
      <c r="AJ604" s="16"/>
      <c r="AY604" s="2" t="str">
        <f t="shared" si="11"/>
        <v>INSERT INTO or_detail VALUES(or_detail_key_seq.nextval,1,13500,13,1);</v>
      </c>
    </row>
    <row r="605" spans="34:51" ht="15.75" customHeight="1">
      <c r="AH605" s="17"/>
      <c r="AJ605" s="16"/>
      <c r="AY605" s="2" t="str">
        <f t="shared" si="11"/>
        <v>INSERT INTO or_detail VALUES(or_detail_key_seq.nextval,1,7020,13,53);</v>
      </c>
    </row>
    <row r="606" spans="34:51" ht="15.75" customHeight="1">
      <c r="AH606" s="17"/>
      <c r="AJ606" s="16"/>
      <c r="AY606" s="2" t="str">
        <f t="shared" si="11"/>
        <v>INSERT INTO or_detail VALUES(or_detail_key_seq.nextval,1,10800,13,3);</v>
      </c>
    </row>
    <row r="607" spans="34:51" ht="15.75" customHeight="1">
      <c r="AH607" s="17"/>
      <c r="AJ607" s="16"/>
      <c r="AY607" s="2" t="str">
        <f t="shared" si="11"/>
        <v>INSERT INTO or_detail VALUES(or_detail_key_seq.nextval,1,7200,14,4);</v>
      </c>
    </row>
    <row r="608" spans="34:51" ht="15.75" customHeight="1">
      <c r="AH608" s="17"/>
      <c r="AJ608" s="16"/>
      <c r="AY608" s="2" t="str">
        <f t="shared" si="11"/>
        <v>INSERT INTO or_detail VALUES(or_detail_key_seq.nextval,1,16200,14,2);</v>
      </c>
    </row>
    <row r="609" spans="34:51" ht="15.75" customHeight="1">
      <c r="AH609" s="17"/>
      <c r="AJ609" s="16"/>
      <c r="AY609" s="2" t="str">
        <f t="shared" si="11"/>
        <v>INSERT INTO or_detail VALUES(or_detail_key_seq.nextval,1,7020,14,21);</v>
      </c>
    </row>
    <row r="610" spans="34:51" ht="15.75" customHeight="1">
      <c r="AH610" s="17"/>
      <c r="AJ610" s="16"/>
      <c r="AY610" s="2" t="str">
        <f t="shared" si="11"/>
        <v>INSERT INTO or_detail VALUES(or_detail_key_seq.nextval,1,7560,14,25);</v>
      </c>
    </row>
    <row r="611" spans="34:51" ht="15.75" customHeight="1">
      <c r="AH611" s="17"/>
      <c r="AJ611" s="16"/>
      <c r="AY611" s="2" t="str">
        <f t="shared" si="11"/>
        <v>INSERT INTO or_detail VALUES(or_detail_key_seq.nextval,1,7740,14,40);</v>
      </c>
    </row>
    <row r="612" spans="34:51" ht="15.75" customHeight="1">
      <c r="AH612" s="17"/>
      <c r="AJ612" s="16"/>
      <c r="AY612" s="2" t="str">
        <f t="shared" si="11"/>
        <v>INSERT INTO or_detail VALUES(or_detail_key_seq.nextval,1,4500,15,10);</v>
      </c>
    </row>
    <row r="613" spans="34:51" ht="15.75" customHeight="1">
      <c r="AH613" s="17"/>
      <c r="AJ613" s="16"/>
      <c r="AY613" s="2" t="str">
        <f t="shared" si="11"/>
        <v>INSERT INTO or_detail VALUES(or_detail_key_seq.nextval,1,5400,15,16);</v>
      </c>
    </row>
    <row r="614" spans="34:51" ht="15.75" customHeight="1">
      <c r="AH614" s="17"/>
      <c r="AJ614" s="16"/>
      <c r="AY614" s="2" t="str">
        <f t="shared" si="11"/>
        <v>INSERT INTO or_detail VALUES(or_detail_key_seq.nextval,2,13500,15,17);</v>
      </c>
    </row>
    <row r="615" spans="34:51" ht="15.75" customHeight="1">
      <c r="AH615" s="17"/>
      <c r="AJ615" s="16"/>
      <c r="AY615" s="2" t="str">
        <f t="shared" si="11"/>
        <v>INSERT INTO or_detail VALUES(or_detail_key_seq.nextval,1,12600,16,51);</v>
      </c>
    </row>
    <row r="616" spans="34:51" ht="15.75" customHeight="1">
      <c r="AH616" s="17"/>
      <c r="AJ616" s="16"/>
      <c r="AY616" s="2" t="str">
        <f t="shared" si="11"/>
        <v>INSERT INTO or_detail VALUES(or_detail_key_seq.nextval,1,7200,16,4);</v>
      </c>
    </row>
    <row r="617" spans="34:51" ht="15.75" customHeight="1">
      <c r="AH617" s="17"/>
      <c r="AJ617" s="16"/>
      <c r="AY617" s="2" t="str">
        <f t="shared" si="11"/>
        <v>INSERT INTO or_detail VALUES(or_detail_key_seq.nextval,1,9900,16,13);</v>
      </c>
    </row>
    <row r="618" spans="34:51" ht="15.75" customHeight="1">
      <c r="AH618" s="17"/>
      <c r="AJ618" s="16"/>
      <c r="AY618" s="2" t="str">
        <f t="shared" si="11"/>
        <v>INSERT INTO or_detail VALUES(or_detail_key_seq.nextval,1,6480,16,23);</v>
      </c>
    </row>
    <row r="619" spans="34:51" ht="15.75" customHeight="1">
      <c r="AH619" s="17"/>
      <c r="AJ619" s="16"/>
      <c r="AY619" s="2" t="str">
        <f t="shared" si="11"/>
        <v>INSERT INTO or_detail VALUES(or_detail_key_seq.nextval,1,2700,17,7);</v>
      </c>
    </row>
    <row r="620" spans="34:51" ht="15.75" customHeight="1">
      <c r="AH620" s="17"/>
      <c r="AJ620" s="16"/>
      <c r="AY620" s="2" t="str">
        <f t="shared" si="11"/>
        <v>INSERT INTO or_detail VALUES(or_detail_key_seq.nextval,1,6030,17,50);</v>
      </c>
    </row>
    <row r="621" spans="34:51" ht="15.75" customHeight="1">
      <c r="AH621" s="17"/>
      <c r="AJ621" s="16"/>
      <c r="AY621" s="2" t="str">
        <f t="shared" si="11"/>
        <v>INSERT INTO or_detail VALUES(or_detail_key_seq.nextval,1,6120,17,11);</v>
      </c>
    </row>
    <row r="622" spans="34:51" ht="15.75" customHeight="1">
      <c r="AH622" s="17"/>
      <c r="AJ622" s="16"/>
      <c r="AY622" s="2" t="str">
        <f t="shared" si="11"/>
        <v>INSERT INTO or_detail VALUES(or_detail_key_seq.nextval,1,7380,17,42);</v>
      </c>
    </row>
    <row r="623" spans="34:51" ht="15.75" customHeight="1">
      <c r="AH623" s="17"/>
      <c r="AJ623" s="16"/>
      <c r="AY623" s="2" t="str">
        <f t="shared" si="11"/>
        <v>INSERT INTO or_detail VALUES(or_detail_key_seq.nextval,1,4050,17,8);</v>
      </c>
    </row>
    <row r="624" spans="34:51" ht="15.75" customHeight="1">
      <c r="AH624" s="17"/>
      <c r="AJ624" s="16"/>
      <c r="AY624" s="2" t="str">
        <f t="shared" si="11"/>
        <v>INSERT INTO or_detail VALUES(or_detail_key_seq.nextval,1,7200,17,4);</v>
      </c>
    </row>
    <row r="625" spans="34:51" ht="15.75" customHeight="1">
      <c r="AH625" s="17"/>
      <c r="AJ625" s="16"/>
      <c r="AY625" s="2" t="str">
        <f t="shared" si="11"/>
        <v>INSERT INTO or_detail VALUES(or_detail_key_seq.nextval,1,9900,18,28);</v>
      </c>
    </row>
    <row r="626" spans="34:51" ht="15.75" customHeight="1">
      <c r="AH626" s="17"/>
      <c r="AJ626" s="16"/>
      <c r="AY626" s="2" t="str">
        <f t="shared" si="11"/>
        <v>INSERT INTO or_detail VALUES(or_detail_key_seq.nextval,1,6300,18,26);</v>
      </c>
    </row>
    <row r="627" spans="34:51" ht="15.75" customHeight="1">
      <c r="AH627" s="17"/>
      <c r="AJ627" s="16"/>
      <c r="AY627" s="2" t="str">
        <f t="shared" si="11"/>
        <v>INSERT INTO or_detail VALUES(or_detail_key_seq.nextval,1,6480,18,43);</v>
      </c>
    </row>
    <row r="628" spans="34:51" ht="15.75" customHeight="1">
      <c r="AH628" s="17"/>
      <c r="AJ628" s="16"/>
      <c r="AY628" s="2" t="str">
        <f t="shared" si="11"/>
        <v>INSERT INTO or_detail VALUES(or_detail_key_seq.nextval,1,5850,19,9);</v>
      </c>
    </row>
    <row r="629" spans="34:51" ht="15.75" customHeight="1">
      <c r="AH629" s="17"/>
      <c r="AJ629" s="16"/>
      <c r="AY629" s="2" t="str">
        <f t="shared" si="11"/>
        <v>INSERT INTO or_detail VALUES(or_detail_key_seq.nextval,1,7020,19,47);</v>
      </c>
    </row>
    <row r="630" spans="34:51" ht="15.75" customHeight="1">
      <c r="AH630" s="17"/>
      <c r="AJ630" s="16"/>
      <c r="AY630" s="2" t="str">
        <f t="shared" si="11"/>
        <v>INSERT INTO or_detail VALUES(or_detail_key_seq.nextval,1,13500,19,1);</v>
      </c>
    </row>
    <row r="631" spans="34:51" ht="15.75" customHeight="1">
      <c r="AH631" s="17"/>
      <c r="AJ631" s="16"/>
      <c r="AY631" s="2" t="str">
        <f t="shared" si="11"/>
        <v>INSERT INTO or_detail VALUES(or_detail_key_seq.nextval,1,15120,19,41);</v>
      </c>
    </row>
    <row r="632" spans="34:51" ht="15.75" customHeight="1">
      <c r="AH632" s="17"/>
      <c r="AJ632" s="16"/>
      <c r="AY632" s="2" t="str">
        <f t="shared" si="11"/>
        <v>INSERT INTO or_detail VALUES(or_detail_key_seq.nextval,1,6480,19,23);</v>
      </c>
    </row>
    <row r="633" spans="34:51" ht="15.75" customHeight="1">
      <c r="AH633" s="17"/>
      <c r="AJ633" s="16"/>
      <c r="AY633" s="2" t="str">
        <f t="shared" si="11"/>
        <v>INSERT INTO or_detail VALUES(or_detail_key_seq.nextval,1,4050,19,8);</v>
      </c>
    </row>
    <row r="634" spans="34:51" ht="15.75" customHeight="1">
      <c r="AH634" s="17"/>
      <c r="AJ634" s="16"/>
      <c r="AY634" s="2" t="str">
        <f t="shared" si="11"/>
        <v>INSERT INTO or_detail VALUES(or_detail_key_seq.nextval,1,6480,20,23);</v>
      </c>
    </row>
    <row r="635" spans="34:51" ht="15.75" customHeight="1">
      <c r="AH635" s="17"/>
      <c r="AJ635" s="16"/>
      <c r="AY635" s="2" t="str">
        <f t="shared" si="11"/>
        <v>INSERT INTO or_detail VALUES(or_detail_key_seq.nextval,1,9900,20,28);</v>
      </c>
    </row>
    <row r="636" spans="34:51" ht="15.75" customHeight="1">
      <c r="AH636" s="17"/>
      <c r="AJ636" s="16"/>
      <c r="AY636" s="2" t="str">
        <f t="shared" si="11"/>
        <v>INSERT INTO or_detail VALUES(or_detail_key_seq.nextval,1,21600,20,29);</v>
      </c>
    </row>
    <row r="637" spans="34:51" ht="15.75" customHeight="1">
      <c r="AH637" s="17"/>
      <c r="AJ637" s="16"/>
      <c r="AY637" s="2" t="str">
        <f t="shared" si="11"/>
        <v>INSERT INTO or_detail VALUES(or_detail_key_seq.nextval,1,5670,20,19);</v>
      </c>
    </row>
    <row r="638" spans="34:51" ht="15.75" customHeight="1">
      <c r="AH638" s="17"/>
      <c r="AJ638" s="16"/>
      <c r="AY638" s="2" t="str">
        <f t="shared" si="11"/>
        <v>INSERT INTO or_detail VALUES(or_detail_key_seq.nextval,1,6750,20,17);</v>
      </c>
    </row>
    <row r="639" spans="34:51" ht="15.75" customHeight="1">
      <c r="AH639" s="17"/>
      <c r="AJ639" s="16"/>
      <c r="AY639" s="2" t="str">
        <f t="shared" si="11"/>
        <v>INSERT INTO or_detail VALUES(or_detail_key_seq.nextval,1,7560,20,20);</v>
      </c>
    </row>
    <row r="640" spans="34:51" ht="15.75" customHeight="1">
      <c r="AH640" s="17"/>
      <c r="AJ640" s="16"/>
      <c r="AY640" s="2" t="str">
        <f t="shared" si="11"/>
        <v>INSERT INTO or_detail VALUES(or_detail_key_seq.nextval,1,17100,20,12);</v>
      </c>
    </row>
    <row r="641" spans="34:51" ht="15.75" customHeight="1">
      <c r="AH641" s="17"/>
      <c r="AJ641" s="16"/>
      <c r="AY641" s="2" t="str">
        <f t="shared" si="11"/>
        <v>INSERT INTO or_detail VALUES(or_detail_key_seq.nextval,1,4050,21,15);</v>
      </c>
    </row>
    <row r="642" spans="34:51" ht="15.75" customHeight="1">
      <c r="AH642" s="17"/>
      <c r="AJ642" s="16"/>
      <c r="AY642" s="2" t="str">
        <f t="shared" si="11"/>
        <v>INSERT INTO or_detail VALUES(or_detail_key_seq.nextval,2,11700,21,9);</v>
      </c>
    </row>
    <row r="643" spans="34:51" ht="15.75" customHeight="1">
      <c r="AH643" s="17"/>
      <c r="AJ643" s="16"/>
      <c r="AY643" s="2" t="str">
        <f t="shared" si="11"/>
        <v>INSERT INTO or_detail VALUES(or_detail_key_seq.nextval,1,10800,21,3);</v>
      </c>
    </row>
    <row r="644" spans="34:51" ht="15.75" customHeight="1">
      <c r="AH644" s="17"/>
      <c r="AJ644" s="16"/>
      <c r="AY644" s="2" t="str">
        <f t="shared" si="11"/>
        <v>INSERT INTO or_detail VALUES(or_detail_key_seq.nextval,1,7200,21,4);</v>
      </c>
    </row>
    <row r="645" spans="34:51" ht="15.75" customHeight="1">
      <c r="AH645" s="17"/>
      <c r="AJ645" s="16"/>
      <c r="AY645" s="2" t="str">
        <f t="shared" si="11"/>
        <v>INSERT INTO or_detail VALUES(or_detail_key_seq.nextval,1,6030,21,50);</v>
      </c>
    </row>
    <row r="646" spans="34:51" ht="15.75" customHeight="1">
      <c r="AH646" s="17"/>
      <c r="AJ646" s="16"/>
      <c r="AY646" s="2" t="str">
        <f t="shared" si="11"/>
        <v>INSERT INTO or_detail VALUES(or_detail_key_seq.nextval,1,6030,21,27);</v>
      </c>
    </row>
    <row r="647" spans="34:51" ht="15.75" customHeight="1">
      <c r="AH647" s="17"/>
      <c r="AJ647" s="16"/>
      <c r="AY647" s="2" t="str">
        <f t="shared" si="11"/>
        <v>INSERT INTO or_detail VALUES(or_detail_key_seq.nextval,1,6120,21,11);</v>
      </c>
    </row>
    <row r="648" spans="34:51" ht="15.75" customHeight="1">
      <c r="AH648" s="17"/>
      <c r="AJ648" s="16"/>
      <c r="AY648" s="2" t="str">
        <f t="shared" si="11"/>
        <v>INSERT INTO or_detail VALUES(or_detail_key_seq.nextval,1,21600,21,29);</v>
      </c>
    </row>
    <row r="649" spans="34:51" ht="15.75" customHeight="1">
      <c r="AH649" s="17"/>
      <c r="AJ649" s="16"/>
      <c r="AY649" s="2" t="str">
        <f t="shared" si="11"/>
        <v>INSERT INTO or_detail VALUES(or_detail_key_seq.nextval,1,7560,21,22);</v>
      </c>
    </row>
    <row r="650" spans="34:51" ht="15.75" customHeight="1">
      <c r="AH650" s="17"/>
      <c r="AJ650" s="16"/>
      <c r="AY650" s="2" t="str">
        <f t="shared" si="11"/>
        <v>INSERT INTO or_detail VALUES(or_detail_key_seq.nextval,1,3150,21,36);</v>
      </c>
    </row>
    <row r="651" spans="34:51" ht="15.75" customHeight="1">
      <c r="AH651" s="17"/>
      <c r="AJ651" s="16"/>
      <c r="AY651" s="2" t="str">
        <f t="shared" si="11"/>
        <v>INSERT INTO or_detail VALUES(or_detail_key_seq.nextval,1,5400,21,16);</v>
      </c>
    </row>
    <row r="652" spans="34:51" ht="15.75" customHeight="1">
      <c r="AH652" s="17"/>
      <c r="AJ652" s="16"/>
      <c r="AY652" s="2" t="str">
        <f t="shared" si="11"/>
        <v>INSERT INTO or_detail VALUES(or_detail_key_seq.nextval,1,8100,21,5);</v>
      </c>
    </row>
    <row r="653" spans="34:51" ht="15.75" customHeight="1">
      <c r="AH653" s="17"/>
      <c r="AJ653" s="16"/>
      <c r="AY653" s="2" t="str">
        <f t="shared" si="11"/>
        <v>INSERT INTO or_detail VALUES(or_detail_key_seq.nextval,1,4500,21,10);</v>
      </c>
    </row>
    <row r="654" spans="34:51" ht="15.75" customHeight="1">
      <c r="AH654" s="17"/>
      <c r="AJ654" s="16"/>
      <c r="AY654" s="2" t="str">
        <f t="shared" si="11"/>
        <v>INSERT INTO or_detail VALUES(or_detail_key_seq.nextval,1,3330,21,31);</v>
      </c>
    </row>
    <row r="655" spans="34:51" ht="15.75" customHeight="1">
      <c r="AH655" s="17"/>
      <c r="AJ655" s="16"/>
      <c r="AY655" s="2" t="str">
        <f t="shared" si="11"/>
        <v>INSERT INTO or_detail VALUES(or_detail_key_seq.nextval,1,7200,22,35);</v>
      </c>
    </row>
    <row r="656" spans="34:51" ht="15.75" customHeight="1">
      <c r="AH656" s="17"/>
      <c r="AJ656" s="16"/>
      <c r="AY656" s="2" t="str">
        <f t="shared" si="11"/>
        <v>INSERT INTO or_detail VALUES(or_detail_key_seq.nextval,1,7200,22,4);</v>
      </c>
    </row>
    <row r="657" spans="34:51" ht="15.75" customHeight="1">
      <c r="AH657" s="17"/>
      <c r="AJ657" s="16"/>
      <c r="AY657" s="2" t="str">
        <f t="shared" si="11"/>
        <v>INSERT INTO or_detail VALUES(or_detail_key_seq.nextval,1,4050,22,8);</v>
      </c>
    </row>
    <row r="658" spans="34:51" ht="15.75" customHeight="1">
      <c r="AH658" s="17"/>
      <c r="AJ658" s="16"/>
      <c r="AY658" s="2" t="str">
        <f t="shared" si="11"/>
        <v>INSERT INTO or_detail VALUES(or_detail_key_seq.nextval,1,12600,22,51);</v>
      </c>
    </row>
    <row r="659" spans="34:51" ht="15.75" customHeight="1">
      <c r="AH659" s="17"/>
      <c r="AJ659" s="16"/>
      <c r="AY659" s="2" t="str">
        <f t="shared" si="11"/>
        <v>INSERT INTO or_detail VALUES(or_detail_key_seq.nextval,1,7020,23,21);</v>
      </c>
    </row>
    <row r="660" spans="34:51" ht="15.75" customHeight="1">
      <c r="AH660" s="17"/>
      <c r="AJ660" s="16"/>
      <c r="AY660" s="2" t="str">
        <f t="shared" si="11"/>
        <v>INSERT INTO or_detail VALUES(or_detail_key_seq.nextval,1,13500,23,1);</v>
      </c>
    </row>
    <row r="661" spans="34:51" ht="15.75" customHeight="1">
      <c r="AH661" s="17"/>
      <c r="AJ661" s="16"/>
      <c r="AY661" s="2" t="str">
        <f t="shared" si="11"/>
        <v>INSERT INTO or_detail VALUES(or_detail_key_seq.nextval,1,8010,23,33);</v>
      </c>
    </row>
    <row r="662" spans="34:51" ht="15.75" customHeight="1">
      <c r="AH662" s="17"/>
      <c r="AJ662" s="16"/>
      <c r="AY662" s="2" t="str">
        <f t="shared" si="11"/>
        <v>INSERT INTO or_detail VALUES(or_detail_key_seq.nextval,1,6480,23,43);</v>
      </c>
    </row>
    <row r="663" spans="34:51" ht="15.75" customHeight="1">
      <c r="AH663" s="17"/>
      <c r="AJ663" s="16"/>
      <c r="AY663" s="2" t="str">
        <f t="shared" si="11"/>
        <v>INSERT INTO or_detail VALUES(or_detail_key_seq.nextval,1,15120,23,41);</v>
      </c>
    </row>
    <row r="664" spans="34:51" ht="15.75" customHeight="1">
      <c r="AH664" s="17"/>
      <c r="AJ664" s="16"/>
      <c r="AY664" s="2" t="str">
        <f t="shared" si="11"/>
        <v>INSERT INTO or_detail VALUES(or_detail_key_seq.nextval,1,5850,23,9);</v>
      </c>
    </row>
    <row r="665" spans="34:51" ht="15.75" customHeight="1">
      <c r="AH665" s="17"/>
      <c r="AJ665" s="16"/>
      <c r="AY665" s="2" t="str">
        <f t="shared" si="11"/>
        <v>INSERT INTO or_detail VALUES(or_detail_key_seq.nextval,1,7200,24,4);</v>
      </c>
    </row>
    <row r="666" spans="34:51" ht="15.75" customHeight="1">
      <c r="AH666" s="17"/>
      <c r="AJ666" s="16"/>
      <c r="AY666" s="2" t="str">
        <f t="shared" si="11"/>
        <v>INSERT INTO or_detail VALUES(or_detail_key_seq.nextval,1,5670,24,52);</v>
      </c>
    </row>
    <row r="667" spans="34:51" ht="15.75" customHeight="1">
      <c r="AH667" s="17"/>
      <c r="AJ667" s="16"/>
      <c r="AY667" s="2" t="str">
        <f t="shared" si="11"/>
        <v>INSERT INTO or_detail VALUES(or_detail_key_seq.nextval,1,7020,24,53);</v>
      </c>
    </row>
    <row r="668" spans="34:51" ht="15.75" customHeight="1">
      <c r="AH668" s="17"/>
      <c r="AJ668" s="16"/>
      <c r="AY668" s="2" t="str">
        <f t="shared" si="11"/>
        <v>INSERT INTO or_detail VALUES(or_detail_key_seq.nextval,1,6480,24,23);</v>
      </c>
    </row>
    <row r="669" spans="34:51" ht="15.75" customHeight="1">
      <c r="AH669" s="17"/>
      <c r="AJ669" s="16"/>
      <c r="AY669" s="2" t="str">
        <f t="shared" si="11"/>
        <v>INSERT INTO or_detail VALUES(or_detail_key_seq.nextval,1,7020,24,21);</v>
      </c>
    </row>
    <row r="670" spans="34:51" ht="15.75" customHeight="1">
      <c r="AH670" s="17"/>
      <c r="AJ670" s="16"/>
      <c r="AY670" s="2" t="str">
        <f t="shared" si="11"/>
        <v>INSERT INTO or_detail VALUES(or_detail_key_seq.nextval,1,6300,24,26);</v>
      </c>
    </row>
    <row r="671" spans="34:51" ht="15.75" customHeight="1">
      <c r="AH671" s="17"/>
      <c r="AJ671" s="16"/>
      <c r="AY671" s="2" t="str">
        <f t="shared" si="11"/>
        <v>INSERT INTO or_detail VALUES(or_detail_key_seq.nextval,1,6030,24,50);</v>
      </c>
    </row>
    <row r="672" spans="34:51" ht="15.75" customHeight="1">
      <c r="AH672" s="17"/>
      <c r="AJ672" s="16"/>
      <c r="AY672" s="2" t="str">
        <f t="shared" si="11"/>
        <v>INSERT INTO or_detail VALUES(or_detail_key_seq.nextval,1,3870,24,30);</v>
      </c>
    </row>
    <row r="673" spans="34:51" ht="15.75" customHeight="1">
      <c r="AH673" s="17"/>
      <c r="AJ673" s="16"/>
      <c r="AY673" s="2" t="str">
        <f t="shared" si="11"/>
        <v>INSERT INTO or_detail VALUES(or_detail_key_seq.nextval,1,8100,25,5);</v>
      </c>
    </row>
    <row r="674" spans="34:51" ht="15.75" customHeight="1">
      <c r="AH674" s="17"/>
      <c r="AJ674" s="16"/>
      <c r="AY674" s="2" t="str">
        <f t="shared" si="11"/>
        <v>INSERT INTO or_detail VALUES(or_detail_key_seq.nextval,1,6750,25,6);</v>
      </c>
    </row>
    <row r="675" spans="34:51" ht="15.75" customHeight="1">
      <c r="AH675" s="17"/>
      <c r="AJ675" s="16"/>
      <c r="AY675" s="2" t="str">
        <f t="shared" si="11"/>
        <v>INSERT INTO or_detail VALUES(or_detail_key_seq.nextval,1,3150,25,46);</v>
      </c>
    </row>
    <row r="676" spans="34:51" ht="15.75" customHeight="1">
      <c r="AH676" s="17"/>
      <c r="AJ676" s="16"/>
      <c r="AY676" s="2" t="str">
        <f t="shared" si="11"/>
        <v>INSERT INTO or_detail VALUES(or_detail_key_seq.nextval,1,4050,25,8);</v>
      </c>
    </row>
    <row r="677" spans="34:51" ht="15.75" customHeight="1">
      <c r="AH677" s="17"/>
      <c r="AJ677" s="16"/>
      <c r="AY677" s="2" t="str">
        <f t="shared" si="11"/>
        <v>INSERT INTO or_detail VALUES(or_detail_key_seq.nextval,1,17100,25,12);</v>
      </c>
    </row>
    <row r="678" spans="34:51" ht="15.75" customHeight="1">
      <c r="AH678" s="17"/>
      <c r="AJ678" s="16"/>
      <c r="AY678" s="2" t="str">
        <f t="shared" si="11"/>
        <v>INSERT INTO or_detail VALUES(or_detail_key_seq.nextval,1,5400,25,16);</v>
      </c>
    </row>
    <row r="679" spans="34:51" ht="15.75" customHeight="1">
      <c r="AH679" s="17"/>
      <c r="AJ679" s="16"/>
      <c r="AY679" s="2" t="str">
        <f t="shared" si="11"/>
        <v>INSERT INTO or_detail VALUES(or_detail_key_seq.nextval,5,33750,25,17);</v>
      </c>
    </row>
    <row r="680" spans="34:51" ht="15.75" customHeight="1">
      <c r="AH680" s="17"/>
      <c r="AJ680" s="16"/>
      <c r="AY680" s="2" t="str">
        <f t="shared" si="11"/>
        <v>INSERT INTO or_detail VALUES(or_detail_key_seq.nextval,1,6030,25,27);</v>
      </c>
    </row>
    <row r="681" spans="34:51" ht="15.75" customHeight="1">
      <c r="AH681" s="17"/>
      <c r="AJ681" s="16"/>
      <c r="AY681" s="2" t="str">
        <f t="shared" si="11"/>
        <v>INSERT INTO or_detail VALUES(or_detail_key_seq.nextval,1,7200,25,35);</v>
      </c>
    </row>
    <row r="682" spans="34:51" ht="15.75" customHeight="1">
      <c r="AH682" s="17"/>
      <c r="AJ682" s="16"/>
      <c r="AY682" s="2" t="str">
        <f t="shared" si="11"/>
        <v>INSERT INTO or_detail VALUES(or_detail_key_seq.nextval,1,3420,25,49);</v>
      </c>
    </row>
    <row r="683" spans="34:51" ht="15.75" customHeight="1">
      <c r="AH683" s="17"/>
      <c r="AJ683" s="16"/>
      <c r="AY683" s="2" t="str">
        <f t="shared" si="11"/>
        <v>INSERT INTO or_detail VALUES(or_detail_key_seq.nextval,1,34200,26,44);</v>
      </c>
    </row>
    <row r="684" spans="34:51" ht="15.75" customHeight="1">
      <c r="AH684" s="17"/>
      <c r="AJ684" s="16"/>
      <c r="AY684" s="2" t="str">
        <f t="shared" si="11"/>
        <v>INSERT INTO or_detail VALUES(or_detail_key_seq.nextval,1,9450,26,34);</v>
      </c>
    </row>
    <row r="685" spans="34:51" ht="15.75" customHeight="1">
      <c r="AH685" s="17"/>
      <c r="AJ685" s="16"/>
      <c r="AY685" s="2" t="str">
        <f t="shared" si="11"/>
        <v>INSERT INTO or_detail VALUES(or_detail_key_seq.nextval,1,4230,26,48);</v>
      </c>
    </row>
    <row r="686" spans="34:51" ht="15.75" customHeight="1">
      <c r="AH686" s="17"/>
      <c r="AJ686" s="16"/>
      <c r="AY686" s="2" t="str">
        <f t="shared" si="11"/>
        <v>INSERT INTO or_detail VALUES(or_detail_key_seq.nextval,1,10800,26,3);</v>
      </c>
    </row>
    <row r="687" spans="34:51" ht="15.75" customHeight="1">
      <c r="AH687" s="17"/>
      <c r="AJ687" s="16"/>
      <c r="AY687" s="2" t="str">
        <f t="shared" si="11"/>
        <v>INSERT INTO or_detail VALUES(or_detail_key_seq.nextval,1,16200,27,2);</v>
      </c>
    </row>
    <row r="688" spans="34:51" ht="15.75" customHeight="1">
      <c r="AH688" s="17"/>
      <c r="AJ688" s="16"/>
      <c r="AY688" s="2" t="str">
        <f t="shared" si="11"/>
        <v>INSERT INTO or_detail VALUES(or_detail_key_seq.nextval,1,7200,27,35);</v>
      </c>
    </row>
    <row r="689" spans="34:51" ht="15.75" customHeight="1">
      <c r="AH689" s="17"/>
      <c r="AJ689" s="16"/>
      <c r="AY689" s="2" t="str">
        <f t="shared" si="11"/>
        <v>INSERT INTO or_detail VALUES(or_detail_key_seq.nextval,1,6030,27,50);</v>
      </c>
    </row>
    <row r="690" spans="34:51" ht="15.75" customHeight="1">
      <c r="AH690" s="17"/>
      <c r="AJ690" s="16"/>
      <c r="AY690" s="2" t="str">
        <f t="shared" si="11"/>
        <v>INSERT INTO or_detail VALUES(or_detail_key_seq.nextval,1,7560,27,22);</v>
      </c>
    </row>
    <row r="691" spans="34:51" ht="15.75" customHeight="1">
      <c r="AH691" s="17"/>
      <c r="AJ691" s="16"/>
      <c r="AY691" s="2" t="str">
        <f t="shared" si="11"/>
        <v>INSERT INTO or_detail VALUES(or_detail_key_seq.nextval,1,3150,27,46);</v>
      </c>
    </row>
    <row r="692" spans="34:51" ht="15.75" customHeight="1">
      <c r="AH692" s="17"/>
      <c r="AJ692" s="16"/>
      <c r="AY692" s="2" t="str">
        <f t="shared" si="11"/>
        <v>INSERT INTO or_detail VALUES(or_detail_key_seq.nextval,1,13500,27,1);</v>
      </c>
    </row>
    <row r="693" spans="34:51" ht="15.75" customHeight="1">
      <c r="AH693" s="17"/>
      <c r="AJ693" s="16"/>
      <c r="AY693" s="2" t="str">
        <f t="shared" si="11"/>
        <v>INSERT INTO or_detail VALUES(or_detail_key_seq.nextval,1,5670,27,52);</v>
      </c>
    </row>
    <row r="694" spans="34:51" ht="15.75" customHeight="1">
      <c r="AH694" s="17"/>
      <c r="AJ694" s="16"/>
      <c r="AY694" s="2" t="str">
        <f t="shared" si="11"/>
        <v>INSERT INTO or_detail VALUES(or_detail_key_seq.nextval,1,6750,28,6);</v>
      </c>
    </row>
    <row r="695" spans="34:51" ht="15.75" customHeight="1">
      <c r="AH695" s="17"/>
      <c r="AJ695" s="16"/>
      <c r="AY695" s="2" t="str">
        <f t="shared" si="11"/>
        <v>INSERT INTO or_detail VALUES(or_detail_key_seq.nextval,3,21060,28,47);</v>
      </c>
    </row>
    <row r="696" spans="34:51" ht="15.75" customHeight="1">
      <c r="AH696" s="17"/>
      <c r="AJ696" s="16"/>
      <c r="AY696" s="2" t="str">
        <f t="shared" si="11"/>
        <v>INSERT INTO or_detail VALUES(or_detail_key_seq.nextval,1,3150,28,14);</v>
      </c>
    </row>
    <row r="697" spans="34:51" ht="15.75" customHeight="1">
      <c r="AH697" s="17"/>
      <c r="AJ697" s="16"/>
      <c r="AY697" s="2" t="str">
        <f t="shared" si="11"/>
        <v>INSERT INTO or_detail VALUES(or_detail_key_seq.nextval,1,9450,28,34);</v>
      </c>
    </row>
    <row r="698" spans="34:51" ht="15.75" customHeight="1">
      <c r="AH698" s="17"/>
      <c r="AJ698" s="16"/>
      <c r="AY698" s="2" t="str">
        <f t="shared" si="11"/>
        <v>INSERT INTO or_detail VALUES(or_detail_key_seq.nextval,1,2700,28,7);</v>
      </c>
    </row>
    <row r="699" spans="34:51" ht="15.75" customHeight="1">
      <c r="AH699" s="17"/>
      <c r="AJ699" s="16"/>
      <c r="AY699" s="2" t="str">
        <f t="shared" si="11"/>
        <v>INSERT INTO or_detail VALUES(or_detail_key_seq.nextval,1,7560,29,20);</v>
      </c>
    </row>
    <row r="700" spans="34:51" ht="15.75" customHeight="1">
      <c r="AH700" s="17"/>
      <c r="AJ700" s="16"/>
      <c r="AY700" s="2" t="str">
        <f t="shared" si="11"/>
        <v>INSERT INTO or_detail VALUES(or_detail_key_seq.nextval,1,5670,29,52);</v>
      </c>
    </row>
    <row r="701" spans="34:51" ht="15.75" customHeight="1">
      <c r="AH701" s="17"/>
      <c r="AJ701" s="16"/>
      <c r="AY701" s="2" t="str">
        <f t="shared" si="11"/>
        <v>INSERT INTO or_detail VALUES(or_detail_key_seq.nextval,1,3150,29,46);</v>
      </c>
    </row>
    <row r="702" spans="34:51" ht="15.75" customHeight="1">
      <c r="AH702" s="17"/>
      <c r="AJ702" s="16"/>
      <c r="AY702" s="2" t="str">
        <f t="shared" si="11"/>
        <v>INSERT INTO or_detail VALUES(or_detail_key_seq.nextval,1,6300,29,26);</v>
      </c>
    </row>
    <row r="703" spans="34:51" ht="15.75" customHeight="1">
      <c r="AH703" s="17"/>
      <c r="AJ703" s="16"/>
      <c r="AY703" s="2" t="str">
        <f t="shared" si="11"/>
        <v>INSERT INTO or_detail VALUES(or_detail_key_seq.nextval,1,16200,29,2);</v>
      </c>
    </row>
    <row r="704" spans="34:51" ht="15.75" customHeight="1">
      <c r="AH704" s="17"/>
      <c r="AJ704" s="16"/>
      <c r="AY704" s="2" t="str">
        <f t="shared" si="11"/>
        <v>INSERT INTO or_detail VALUES(or_detail_key_seq.nextval,1,7020,29,47);</v>
      </c>
    </row>
    <row r="705" spans="34:51" ht="15.75" customHeight="1">
      <c r="AH705" s="17"/>
      <c r="AJ705" s="16"/>
      <c r="AY705" s="2" t="str">
        <f t="shared" si="11"/>
        <v>INSERT INTO or_detail VALUES(or_detail_key_seq.nextval,1,3870,29,30);</v>
      </c>
    </row>
    <row r="706" spans="34:51" ht="15.75" customHeight="1">
      <c r="AH706" s="17"/>
      <c r="AJ706" s="16"/>
      <c r="AY706" s="2" t="str">
        <f t="shared" si="11"/>
        <v>INSERT INTO or_detail VALUES(or_detail_key_seq.nextval,1,6750,30,6);</v>
      </c>
    </row>
    <row r="707" spans="34:51" ht="15.75" customHeight="1">
      <c r="AH707" s="17"/>
      <c r="AJ707" s="16"/>
      <c r="AY707" s="2" t="str">
        <f t="shared" si="11"/>
        <v>INSERT INTO or_detail VALUES(or_detail_key_seq.nextval,12,70200,30,9);</v>
      </c>
    </row>
    <row r="708" spans="34:51" ht="15.75" customHeight="1">
      <c r="AH708" s="17"/>
      <c r="AJ708" s="16"/>
      <c r="AY708" s="2" t="str">
        <f t="shared" si="11"/>
        <v>INSERT INTO or_detail VALUES(or_detail_key_seq.nextval,1,7740,30,40);</v>
      </c>
    </row>
    <row r="709" spans="34:51" ht="15.75" customHeight="1">
      <c r="AH709" s="17"/>
      <c r="AJ709" s="16"/>
      <c r="AY709" s="2" t="str">
        <f t="shared" si="11"/>
        <v>INSERT INTO or_detail VALUES(or_detail_key_seq.nextval,1,9900,30,13);</v>
      </c>
    </row>
    <row r="710" spans="34:51" ht="15.75" customHeight="1">
      <c r="AH710" s="17"/>
      <c r="AJ710" s="16"/>
      <c r="AY710" s="2" t="str">
        <f t="shared" si="11"/>
        <v>INSERT INTO or_detail VALUES(or_detail_key_seq.nextval,1,6480,30,43);</v>
      </c>
    </row>
    <row r="711" spans="34:51" ht="15.75" customHeight="1">
      <c r="AH711" s="17"/>
      <c r="AJ711" s="16"/>
      <c r="AY711" s="2" t="str">
        <f t="shared" si="11"/>
        <v>INSERT INTO or_detail VALUES(or_detail_key_seq.nextval,1,6030,30,38);</v>
      </c>
    </row>
    <row r="712" spans="34:51" ht="15.75" customHeight="1">
      <c r="AH712" s="17"/>
      <c r="AJ712" s="16"/>
      <c r="AY712" s="2" t="str">
        <f t="shared" si="11"/>
        <v>INSERT INTO or_detail VALUES(or_detail_key_seq.nextval,1,7200,30,35);</v>
      </c>
    </row>
    <row r="713" spans="34:51" ht="15.75" customHeight="1">
      <c r="AH713" s="17"/>
      <c r="AJ713" s="16"/>
      <c r="AY713" s="2" t="str">
        <f t="shared" si="11"/>
        <v>INSERT INTO or_detail VALUES(or_detail_key_seq.nextval,1,4050,30,8);</v>
      </c>
    </row>
    <row r="714" spans="34:51" ht="15.75" customHeight="1">
      <c r="AH714" s="17"/>
      <c r="AJ714" s="16"/>
      <c r="AY714" s="2" t="str">
        <f t="shared" si="11"/>
        <v>INSERT INTO or_detail VALUES(or_detail_key_seq.nextval,1,5670,30,19);</v>
      </c>
    </row>
    <row r="715" spans="34:51" ht="15.75" customHeight="1">
      <c r="AH715" s="17"/>
      <c r="AJ715" s="16"/>
      <c r="AY715" s="2" t="str">
        <f t="shared" si="11"/>
        <v>INSERT INTO or_detail VALUES(or_detail_key_seq.nextval,1,6750,30,45);</v>
      </c>
    </row>
    <row r="716" spans="34:51" ht="15.75" customHeight="1">
      <c r="AH716" s="17"/>
      <c r="AJ716" s="16"/>
      <c r="AY716" s="2" t="str">
        <f t="shared" si="11"/>
        <v>INSERT INTO or_detail VALUES(or_detail_key_seq.nextval,1,15120,31,41);</v>
      </c>
    </row>
    <row r="717" spans="34:51" ht="15.75" customHeight="1">
      <c r="AH717" s="17"/>
      <c r="AJ717" s="16"/>
      <c r="AY717" s="2" t="str">
        <f t="shared" si="11"/>
        <v>INSERT INTO or_detail VALUES(or_detail_key_seq.nextval,1,6480,31,23);</v>
      </c>
    </row>
    <row r="718" spans="34:51" ht="15.75" customHeight="1">
      <c r="AH718" s="17"/>
      <c r="AJ718" s="16"/>
      <c r="AY718" s="2" t="str">
        <f t="shared" si="11"/>
        <v>INSERT INTO or_detail VALUES(or_detail_key_seq.nextval,1,12600,31,51);</v>
      </c>
    </row>
    <row r="719" spans="34:51" ht="15.75" customHeight="1">
      <c r="AH719" s="17"/>
      <c r="AJ719" s="16"/>
      <c r="AY719" s="2" t="str">
        <f t="shared" si="11"/>
        <v>INSERT INTO or_detail VALUES(or_detail_key_seq.nextval,1,4230,31,48);</v>
      </c>
    </row>
    <row r="720" spans="34:51" ht="15.75" customHeight="1">
      <c r="AH720" s="17"/>
      <c r="AJ720" s="16"/>
      <c r="AY720" s="2" t="str">
        <f t="shared" si="11"/>
        <v>INSERT INTO or_detail VALUES(or_detail_key_seq.nextval,1,6030,31,27);</v>
      </c>
    </row>
    <row r="721" spans="34:51" ht="15.75" customHeight="1">
      <c r="AH721" s="17"/>
      <c r="AJ721" s="16"/>
      <c r="AY721" s="2" t="str">
        <f t="shared" si="11"/>
        <v>INSERT INTO or_detail VALUES(or_detail_key_seq.nextval,1,2700,31,7);</v>
      </c>
    </row>
    <row r="722" spans="34:51" ht="15.75" customHeight="1">
      <c r="AH722" s="17"/>
      <c r="AJ722" s="16"/>
      <c r="AY722" s="2" t="str">
        <f t="shared" si="11"/>
        <v>INSERT INTO or_detail VALUES(or_detail_key_seq.nextval,1,3870,31,30);</v>
      </c>
    </row>
    <row r="723" spans="34:51" ht="15.75" customHeight="1">
      <c r="AH723" s="17"/>
      <c r="AJ723" s="16"/>
      <c r="AY723" s="2" t="str">
        <f t="shared" si="11"/>
        <v>INSERT INTO or_detail VALUES(or_detail_key_seq.nextval,3,9450,31,46);</v>
      </c>
    </row>
    <row r="724" spans="34:51" ht="15.75" customHeight="1">
      <c r="AH724" s="17"/>
      <c r="AJ724" s="16"/>
      <c r="AY724" s="2" t="str">
        <f t="shared" si="11"/>
        <v>INSERT INTO or_detail VALUES(or_detail_key_seq.nextval,1,7020,31,47);</v>
      </c>
    </row>
    <row r="725" spans="34:51" ht="15.75" customHeight="1">
      <c r="AH725" s="17"/>
      <c r="AJ725" s="16"/>
      <c r="AY725" s="2" t="str">
        <f t="shared" si="11"/>
        <v>INSERT INTO or_detail VALUES(or_detail_key_seq.nextval,1,6030,31,50);</v>
      </c>
    </row>
    <row r="726" spans="34:51" ht="15.75" customHeight="1">
      <c r="AH726" s="17"/>
      <c r="AJ726" s="16"/>
      <c r="AY726" s="2" t="str">
        <f t="shared" si="11"/>
        <v>INSERT INTO or_detail VALUES(or_detail_key_seq.nextval,1,6750,31,17);</v>
      </c>
    </row>
    <row r="727" spans="34:51" ht="15.75" customHeight="1">
      <c r="AH727" s="17"/>
      <c r="AJ727" s="16"/>
      <c r="AY727" s="2" t="str">
        <f t="shared" si="11"/>
        <v>INSERT INTO or_detail VALUES(or_detail_key_seq.nextval,1,6480,31,43);</v>
      </c>
    </row>
    <row r="728" spans="34:51" ht="15.75" customHeight="1">
      <c r="AH728" s="17"/>
      <c r="AJ728" s="16"/>
      <c r="AY728" s="2" t="str">
        <f t="shared" si="11"/>
        <v>INSERT INTO or_detail VALUES(or_detail_key_seq.nextval,1,32400,31,37);</v>
      </c>
    </row>
    <row r="729" spans="34:51" ht="15.75" customHeight="1">
      <c r="AH729" s="17"/>
      <c r="AJ729" s="16"/>
      <c r="AY729" s="2" t="str">
        <f t="shared" si="11"/>
        <v>INSERT INTO or_detail VALUES(or_detail_key_seq.nextval,1,9450,31,34);</v>
      </c>
    </row>
    <row r="730" spans="34:51" ht="15.75" customHeight="1">
      <c r="AH730" s="17"/>
      <c r="AJ730" s="16"/>
      <c r="AY730" s="2" t="str">
        <f t="shared" si="11"/>
        <v>INSERT INTO or_detail VALUES(or_detail_key_seq.nextval,1,5670,32,19);</v>
      </c>
    </row>
    <row r="731" spans="34:51" ht="15.75" customHeight="1">
      <c r="AH731" s="17"/>
      <c r="AJ731" s="16"/>
      <c r="AY731" s="2" t="str">
        <f t="shared" si="11"/>
        <v>INSERT INTO or_detail VALUES(or_detail_key_seq.nextval,1,9450,32,34);</v>
      </c>
    </row>
    <row r="732" spans="34:51" ht="15.75" customHeight="1">
      <c r="AH732" s="17"/>
      <c r="AJ732" s="16"/>
      <c r="AY732" s="2" t="str">
        <f t="shared" si="11"/>
        <v>INSERT INTO or_detail VALUES(or_detail_key_seq.nextval,1,6030,32,38);</v>
      </c>
    </row>
    <row r="733" spans="34:51" ht="15.75" customHeight="1">
      <c r="AH733" s="17"/>
      <c r="AJ733" s="16"/>
      <c r="AY733" s="2" t="str">
        <f t="shared" si="11"/>
        <v>INSERT INTO or_detail VALUES(or_detail_key_seq.nextval,1,6750,32,45);</v>
      </c>
    </row>
    <row r="734" spans="34:51" ht="15.75" customHeight="1">
      <c r="AH734" s="17"/>
      <c r="AJ734" s="16"/>
      <c r="AY734" s="2" t="str">
        <f t="shared" si="11"/>
        <v>INSERT INTO or_detail VALUES(or_detail_key_seq.nextval,1,4050,32,15);</v>
      </c>
    </row>
    <row r="735" spans="34:51" ht="15.75" customHeight="1">
      <c r="AH735" s="17"/>
      <c r="AJ735" s="16"/>
      <c r="AY735" s="2" t="str">
        <f t="shared" si="11"/>
        <v>INSERT INTO or_detail VALUES(or_detail_key_seq.nextval,1,5850,32,9);</v>
      </c>
    </row>
    <row r="736" spans="34:51" ht="15.75" customHeight="1">
      <c r="AH736" s="17"/>
      <c r="AJ736" s="16"/>
      <c r="AY736" s="2" t="str">
        <f t="shared" si="11"/>
        <v>INSERT INTO or_detail VALUES(or_detail_key_seq.nextval,1,7020,32,47);</v>
      </c>
    </row>
    <row r="737" spans="34:51" ht="15.75" customHeight="1">
      <c r="AH737" s="17"/>
      <c r="AJ737" s="16"/>
      <c r="AY737" s="2" t="str">
        <f t="shared" si="11"/>
        <v>INSERT INTO or_detail VALUES(or_detail_key_seq.nextval,1,7740,33,40);</v>
      </c>
    </row>
    <row r="738" spans="34:51" ht="15.75" customHeight="1">
      <c r="AH738" s="17"/>
      <c r="AJ738" s="16"/>
      <c r="AY738" s="2" t="str">
        <f t="shared" si="11"/>
        <v>INSERT INTO or_detail VALUES(or_detail_key_seq.nextval,1,12600,33,51);</v>
      </c>
    </row>
    <row r="739" spans="34:51" ht="15.75" customHeight="1">
      <c r="AH739" s="17"/>
      <c r="AJ739" s="16"/>
      <c r="AY739" s="2" t="str">
        <f t="shared" si="11"/>
        <v>INSERT INTO or_detail VALUES(or_detail_key_seq.nextval,1,7200,33,4);</v>
      </c>
    </row>
    <row r="740" spans="34:51" ht="15.75" customHeight="1">
      <c r="AH740" s="17"/>
      <c r="AJ740" s="16"/>
      <c r="AY740" s="2" t="str">
        <f t="shared" si="11"/>
        <v>INSERT INTO or_detail VALUES(or_detail_key_seq.nextval,1,16200,33,2);</v>
      </c>
    </row>
    <row r="741" spans="34:51" ht="15.75" customHeight="1">
      <c r="AH741" s="17"/>
      <c r="AJ741" s="16"/>
      <c r="AY741" s="2" t="str">
        <f t="shared" si="11"/>
        <v>INSERT INTO or_detail VALUES(or_detail_key_seq.nextval,1,7560,33,22);</v>
      </c>
    </row>
    <row r="742" spans="34:51" ht="15.75" customHeight="1">
      <c r="AH742" s="17"/>
      <c r="AJ742" s="16"/>
      <c r="AY742" s="2" t="str">
        <f t="shared" si="11"/>
        <v>INSERT INTO or_detail VALUES(or_detail_key_seq.nextval,1,8550,33,24);</v>
      </c>
    </row>
    <row r="743" spans="34:51" ht="15.75" customHeight="1">
      <c r="AH743" s="17"/>
      <c r="AJ743" s="16"/>
      <c r="AY743" s="2" t="str">
        <f t="shared" si="11"/>
        <v>INSERT INTO or_detail VALUES(or_detail_key_seq.nextval,1,6480,34,23);</v>
      </c>
    </row>
    <row r="744" spans="34:51" ht="15.75" customHeight="1">
      <c r="AH744" s="17"/>
      <c r="AJ744" s="16"/>
      <c r="AY744" s="2" t="str">
        <f t="shared" si="11"/>
        <v>INSERT INTO or_detail VALUES(or_detail_key_seq.nextval,1,6030,34,38);</v>
      </c>
    </row>
    <row r="745" spans="34:51" ht="15.75" customHeight="1">
      <c r="AH745" s="17"/>
      <c r="AJ745" s="16"/>
      <c r="AY745" s="2" t="str">
        <f t="shared" si="11"/>
        <v>INSERT INTO or_detail VALUES(or_detail_key_seq.nextval,7,28350,34,15);</v>
      </c>
    </row>
    <row r="746" spans="34:51" ht="15.75" customHeight="1">
      <c r="AH746" s="17"/>
      <c r="AJ746" s="16"/>
      <c r="AY746" s="2" t="str">
        <f t="shared" si="11"/>
        <v>INSERT INTO or_detail VALUES(or_detail_key_seq.nextval,1,3420,34,49);</v>
      </c>
    </row>
    <row r="747" spans="34:51" ht="15.75" customHeight="1">
      <c r="AH747" s="17"/>
      <c r="AJ747" s="16"/>
      <c r="AY747" s="2" t="str">
        <f t="shared" si="11"/>
        <v>INSERT INTO or_detail VALUES(or_detail_key_seq.nextval,1,7560,34,25);</v>
      </c>
    </row>
    <row r="748" spans="34:51" ht="15.75" customHeight="1">
      <c r="AH748" s="17"/>
      <c r="AJ748" s="16"/>
      <c r="AY748" s="2" t="str">
        <f t="shared" si="11"/>
        <v>INSERT INTO or_detail VALUES(or_detail_key_seq.nextval,1,7020,34,21);</v>
      </c>
    </row>
    <row r="749" spans="34:51" ht="15.75" customHeight="1">
      <c r="AH749" s="17"/>
      <c r="AJ749" s="16"/>
      <c r="AY749" s="2" t="str">
        <f t="shared" si="11"/>
        <v>INSERT INTO or_detail VALUES(or_detail_key_seq.nextval,1,16200,34,2);</v>
      </c>
    </row>
    <row r="750" spans="34:51" ht="15.75" customHeight="1">
      <c r="AH750" s="17"/>
      <c r="AJ750" s="16"/>
      <c r="AY750" s="2" t="str">
        <f t="shared" si="11"/>
        <v>INSERT INTO or_detail VALUES(or_detail_key_seq.nextval,1,6750,34,45);</v>
      </c>
    </row>
    <row r="751" spans="34:51" ht="15.75" customHeight="1">
      <c r="AH751" s="17"/>
      <c r="AJ751" s="16"/>
      <c r="AY751" s="2" t="str">
        <f t="shared" si="11"/>
        <v>INSERT INTO or_detail VALUES(or_detail_key_seq.nextval,1,5670,34,52);</v>
      </c>
    </row>
    <row r="752" spans="34:51" ht="15.75" customHeight="1">
      <c r="AH752" s="17"/>
      <c r="AJ752" s="16"/>
      <c r="AY752" s="2" t="str">
        <f t="shared" si="11"/>
        <v>INSERT INTO or_detail VALUES(or_detail_key_seq.nextval,1,4050,34,8);</v>
      </c>
    </row>
    <row r="753" spans="34:51" ht="15.75" customHeight="1">
      <c r="AH753" s="17"/>
      <c r="AJ753" s="16"/>
      <c r="AY753" s="2" t="str">
        <f t="shared" si="11"/>
        <v>INSERT INTO or_detail VALUES(or_detail_key_seq.nextval,1,8550,34,24);</v>
      </c>
    </row>
    <row r="754" spans="34:51" ht="15.75" customHeight="1">
      <c r="AH754" s="17"/>
      <c r="AJ754" s="16"/>
      <c r="AY754" s="2" t="str">
        <f t="shared" si="11"/>
        <v>INSERT INTO or_detail VALUES(or_detail_key_seq.nextval,1,6030,35,50);</v>
      </c>
    </row>
    <row r="755" spans="34:51" ht="15.75" customHeight="1">
      <c r="AH755" s="17"/>
      <c r="AJ755" s="16"/>
      <c r="AY755" s="2" t="str">
        <f t="shared" si="11"/>
        <v>INSERT INTO or_detail VALUES(or_detail_key_seq.nextval,1,5670,35,19);</v>
      </c>
    </row>
    <row r="756" spans="34:51" ht="15.75" customHeight="1">
      <c r="AH756" s="17"/>
      <c r="AJ756" s="16"/>
      <c r="AY756" s="2" t="str">
        <f t="shared" si="11"/>
        <v>INSERT INTO or_detail VALUES(or_detail_key_seq.nextval,1,6750,35,6);</v>
      </c>
    </row>
    <row r="757" spans="34:51" ht="15.75" customHeight="1">
      <c r="AH757" s="17"/>
      <c r="AJ757" s="16"/>
      <c r="AY757" s="2" t="str">
        <f t="shared" si="11"/>
        <v>INSERT INTO or_detail VALUES(or_detail_key_seq.nextval,1,6750,35,17);</v>
      </c>
    </row>
    <row r="758" spans="34:51" ht="15.75" customHeight="1">
      <c r="AH758" s="17"/>
      <c r="AJ758" s="16"/>
      <c r="AY758" s="2" t="str">
        <f t="shared" si="11"/>
        <v>INSERT INTO or_detail VALUES(or_detail_key_seq.nextval,1,13050,35,39);</v>
      </c>
    </row>
    <row r="759" spans="34:51" ht="15.75" customHeight="1">
      <c r="AH759" s="17"/>
      <c r="AJ759" s="16"/>
      <c r="AY759" s="2" t="str">
        <f t="shared" si="11"/>
        <v>INSERT INTO or_detail VALUES(or_detail_key_seq.nextval,1,9450,35,34);</v>
      </c>
    </row>
    <row r="760" spans="34:51" ht="15.75" customHeight="1">
      <c r="AH760" s="17"/>
      <c r="AJ760" s="16"/>
      <c r="AY760" s="2" t="str">
        <f t="shared" si="11"/>
        <v>INSERT INTO or_detail VALUES(or_detail_key_seq.nextval,1,10800,35,3);</v>
      </c>
    </row>
    <row r="761" spans="34:51" ht="15.75" customHeight="1">
      <c r="AH761" s="17"/>
      <c r="AJ761" s="16"/>
      <c r="AY761" s="2" t="str">
        <f t="shared" si="11"/>
        <v>INSERT INTO or_detail VALUES(or_detail_key_seq.nextval,1,5400,35,16);</v>
      </c>
    </row>
    <row r="762" spans="34:51" ht="15.75" customHeight="1">
      <c r="AH762" s="17"/>
      <c r="AJ762" s="16"/>
      <c r="AY762" s="2" t="str">
        <f t="shared" si="11"/>
        <v>INSERT INTO or_detail VALUES(or_detail_key_seq.nextval,1,7560,36,25);</v>
      </c>
    </row>
    <row r="763" spans="34:51" ht="15.75" customHeight="1">
      <c r="AH763" s="17"/>
      <c r="AJ763" s="16"/>
      <c r="AY763" s="2" t="str">
        <f t="shared" si="11"/>
        <v>INSERT INTO or_detail VALUES(or_detail_key_seq.nextval,1,13500,36,1);</v>
      </c>
    </row>
    <row r="764" spans="34:51" ht="15.75" customHeight="1">
      <c r="AH764" s="17"/>
      <c r="AJ764" s="16"/>
      <c r="AY764" s="2" t="str">
        <f t="shared" si="11"/>
        <v>INSERT INTO or_detail VALUES(or_detail_key_seq.nextval,1,5850,36,9);</v>
      </c>
    </row>
    <row r="765" spans="34:51" ht="15.75" customHeight="1">
      <c r="AH765" s="17"/>
      <c r="AJ765" s="16"/>
      <c r="AY765" s="2" t="str">
        <f t="shared" si="11"/>
        <v>INSERT INTO or_detail VALUES(or_detail_key_seq.nextval,1,21600,36,29);</v>
      </c>
    </row>
    <row r="766" spans="34:51" ht="15.75" customHeight="1">
      <c r="AH766" s="17"/>
      <c r="AJ766" s="16"/>
      <c r="AY766" s="2" t="str">
        <f t="shared" si="11"/>
        <v>INSERT INTO or_detail VALUES(or_detail_key_seq.nextval,1,9900,37,28);</v>
      </c>
    </row>
    <row r="767" spans="34:51" ht="15.75" customHeight="1">
      <c r="AH767" s="17"/>
      <c r="AJ767" s="16"/>
      <c r="AY767" s="2" t="str">
        <f t="shared" si="11"/>
        <v>INSERT INTO or_detail VALUES(or_detail_key_seq.nextval,1,7380,37,42);</v>
      </c>
    </row>
    <row r="768" spans="34:51" ht="15.75" customHeight="1">
      <c r="AH768" s="17"/>
      <c r="AJ768" s="16"/>
      <c r="AY768" s="2" t="str">
        <f t="shared" si="11"/>
        <v>INSERT INTO or_detail VALUES(or_detail_key_seq.nextval,1,7560,37,20);</v>
      </c>
    </row>
    <row r="769" spans="34:51" ht="15.75" customHeight="1">
      <c r="AH769" s="17"/>
      <c r="AJ769" s="16"/>
      <c r="AY769" s="2" t="str">
        <f t="shared" si="11"/>
        <v>INSERT INTO or_detail VALUES(or_detail_key_seq.nextval,1,7560,37,22);</v>
      </c>
    </row>
    <row r="770" spans="34:51" ht="15.75" customHeight="1">
      <c r="AH770" s="17"/>
      <c r="AJ770" s="16"/>
      <c r="AY770" s="2" t="str">
        <f t="shared" si="11"/>
        <v>INSERT INTO or_detail VALUES(or_detail_key_seq.nextval,10,60300,37,38);</v>
      </c>
    </row>
    <row r="771" spans="34:51" ht="15.75" customHeight="1">
      <c r="AH771" s="17"/>
      <c r="AJ771" s="16"/>
      <c r="AY771" s="2" t="str">
        <f t="shared" si="11"/>
        <v>INSERT INTO or_detail VALUES(or_detail_key_seq.nextval,1,7200,37,35);</v>
      </c>
    </row>
    <row r="772" spans="34:51" ht="15.75" customHeight="1">
      <c r="AH772" s="17"/>
      <c r="AJ772" s="16"/>
      <c r="AY772" s="2" t="str">
        <f t="shared" si="11"/>
        <v>INSERT INTO or_detail VALUES(or_detail_key_seq.nextval,1,15120,37,41);</v>
      </c>
    </row>
    <row r="773" spans="34:51" ht="15.75" customHeight="1">
      <c r="AH773" s="17"/>
      <c r="AJ773" s="16"/>
      <c r="AY773" s="2" t="str">
        <f t="shared" si="11"/>
        <v>INSERT INTO or_detail VALUES(or_detail_key_seq.nextval,1,5670,37,19);</v>
      </c>
    </row>
    <row r="774" spans="34:51" ht="15.75" customHeight="1">
      <c r="AH774" s="17"/>
      <c r="AJ774" s="16"/>
      <c r="AY774" s="2" t="str">
        <f t="shared" si="11"/>
        <v>INSERT INTO or_detail VALUES(or_detail_key_seq.nextval,1,6750,38,45);</v>
      </c>
    </row>
    <row r="775" spans="34:51" ht="15.75" customHeight="1">
      <c r="AH775" s="17"/>
      <c r="AJ775" s="16"/>
      <c r="AY775" s="2" t="str">
        <f t="shared" si="11"/>
        <v>INSERT INTO or_detail VALUES(or_detail_key_seq.nextval,1,5850,38,9);</v>
      </c>
    </row>
    <row r="776" spans="34:51" ht="15.75" customHeight="1">
      <c r="AH776" s="17"/>
      <c r="AJ776" s="16"/>
      <c r="AY776" s="2" t="str">
        <f t="shared" si="11"/>
        <v>INSERT INTO or_detail VALUES(or_detail_key_seq.nextval,1,5670,38,19);</v>
      </c>
    </row>
    <row r="777" spans="34:51" ht="15.75" customHeight="1">
      <c r="AH777" s="17"/>
      <c r="AJ777" s="16"/>
      <c r="AY777" s="2" t="str">
        <f t="shared" si="11"/>
        <v>INSERT INTO or_detail VALUES(or_detail_key_seq.nextval,1,7560,38,22);</v>
      </c>
    </row>
    <row r="778" spans="34:51" ht="15.75" customHeight="1">
      <c r="AH778" s="17"/>
      <c r="AJ778" s="16"/>
      <c r="AY778" s="2" t="str">
        <f t="shared" si="11"/>
        <v>INSERT INTO or_detail VALUES(or_detail_key_seq.nextval,1,6750,38,17);</v>
      </c>
    </row>
    <row r="779" spans="34:51" ht="15.75" customHeight="1">
      <c r="AH779" s="17"/>
      <c r="AJ779" s="16"/>
      <c r="AY779" s="2" t="str">
        <f t="shared" si="11"/>
        <v>INSERT INTO or_detail VALUES(or_detail_key_seq.nextval,1,8550,38,24);</v>
      </c>
    </row>
    <row r="780" spans="34:51" ht="15.75" customHeight="1">
      <c r="AH780" s="17"/>
      <c r="AJ780" s="16"/>
      <c r="AY780" s="2" t="str">
        <f t="shared" si="11"/>
        <v>INSERT INTO or_detail VALUES(or_detail_key_seq.nextval,1,8100,38,5);</v>
      </c>
    </row>
    <row r="781" spans="34:51" ht="15.75" customHeight="1">
      <c r="AH781" s="17"/>
      <c r="AJ781" s="16"/>
      <c r="AY781" s="2" t="str">
        <f t="shared" si="11"/>
        <v>INSERT INTO or_detail VALUES(or_detail_key_seq.nextval,1,9900,38,28);</v>
      </c>
    </row>
    <row r="782" spans="34:51" ht="15.75" customHeight="1">
      <c r="AH782" s="17"/>
      <c r="AJ782" s="16"/>
      <c r="AY782" s="2" t="str">
        <f t="shared" si="11"/>
        <v>INSERT INTO or_detail VALUES(or_detail_key_seq.nextval,1,7740,38,40);</v>
      </c>
    </row>
    <row r="783" spans="34:51" ht="15.75" customHeight="1">
      <c r="AH783" s="17"/>
      <c r="AJ783" s="16"/>
      <c r="AY783" s="2" t="str">
        <f t="shared" si="11"/>
        <v>INSERT INTO or_detail VALUES(or_detail_key_seq.nextval,1,12600,38,51);</v>
      </c>
    </row>
    <row r="784" spans="34:51" ht="15.75" customHeight="1">
      <c r="AH784" s="17"/>
      <c r="AJ784" s="16"/>
      <c r="AY784" s="2" t="str">
        <f t="shared" si="11"/>
        <v>INSERT INTO or_detail VALUES(or_detail_key_seq.nextval,1,15120,38,41);</v>
      </c>
    </row>
    <row r="785" spans="34:51" ht="15.75" customHeight="1">
      <c r="AH785" s="17"/>
      <c r="AJ785" s="16"/>
      <c r="AY785" s="2" t="str">
        <f t="shared" si="11"/>
        <v>INSERT INTO or_detail VALUES(or_detail_key_seq.nextval,7,28350,39,15);</v>
      </c>
    </row>
    <row r="786" spans="34:51" ht="15.75" customHeight="1">
      <c r="AH786" s="17"/>
      <c r="AJ786" s="16"/>
      <c r="AY786" s="2" t="str">
        <f t="shared" si="11"/>
        <v>INSERT INTO or_detail VALUES(or_detail_key_seq.nextval,1,16200,39,2);</v>
      </c>
    </row>
    <row r="787" spans="34:51" ht="15.75" customHeight="1">
      <c r="AH787" s="17"/>
      <c r="AJ787" s="16"/>
      <c r="AY787" s="2" t="str">
        <f t="shared" si="11"/>
        <v>INSERT INTO or_detail VALUES(or_detail_key_seq.nextval,1,6480,39,43);</v>
      </c>
    </row>
    <row r="788" spans="34:51" ht="15.75" customHeight="1">
      <c r="AH788" s="17"/>
      <c r="AJ788" s="16"/>
      <c r="AY788" s="2" t="str">
        <f t="shared" si="11"/>
        <v>INSERT INTO or_detail VALUES(or_detail_key_seq.nextval,1,7740,39,40);</v>
      </c>
    </row>
    <row r="789" spans="34:51" ht="15.75" customHeight="1">
      <c r="AH789" s="17"/>
      <c r="AJ789" s="16"/>
      <c r="AY789" s="2" t="str">
        <f t="shared" si="11"/>
        <v>INSERT INTO or_detail VALUES(or_detail_key_seq.nextval,1,4230,39,48);</v>
      </c>
    </row>
    <row r="790" spans="34:51" ht="15.75" customHeight="1">
      <c r="AH790" s="17"/>
      <c r="AJ790" s="16"/>
      <c r="AY790" s="2" t="str">
        <f t="shared" si="11"/>
        <v>INSERT INTO or_detail VALUES(or_detail_key_seq.nextval,1,13050,39,39);</v>
      </c>
    </row>
    <row r="791" spans="34:51" ht="15.75" customHeight="1">
      <c r="AH791" s="17"/>
      <c r="AJ791" s="16"/>
      <c r="AY791" s="2" t="str">
        <f t="shared" si="11"/>
        <v>INSERT INTO or_detail VALUES(or_detail_key_seq.nextval,1,8100,39,5);</v>
      </c>
    </row>
    <row r="792" spans="34:51" ht="15.75" customHeight="1">
      <c r="AH792" s="17"/>
      <c r="AJ792" s="16"/>
      <c r="AY792" s="2" t="str">
        <f t="shared" si="11"/>
        <v>INSERT INTO or_detail VALUES(or_detail_key_seq.nextval,1,3150,39,46);</v>
      </c>
    </row>
    <row r="793" spans="34:51" ht="15.75" customHeight="1">
      <c r="AH793" s="17"/>
      <c r="AJ793" s="16"/>
      <c r="AY793" s="2" t="str">
        <f t="shared" si="11"/>
        <v>INSERT INTO or_detail VALUES(or_detail_key_seq.nextval,1,34200,39,44);</v>
      </c>
    </row>
    <row r="794" spans="34:51" ht="15.75" customHeight="1">
      <c r="AH794" s="17"/>
      <c r="AJ794" s="16"/>
      <c r="AY794" s="2" t="str">
        <f t="shared" si="11"/>
        <v>INSERT INTO or_detail VALUES(or_detail_key_seq.nextval,1,6750,39,45);</v>
      </c>
    </row>
    <row r="795" spans="34:51" ht="15.75" customHeight="1">
      <c r="AH795" s="17"/>
      <c r="AJ795" s="16"/>
      <c r="AY795" s="2" t="str">
        <f t="shared" si="11"/>
        <v>INSERT INTO or_detail VALUES(or_detail_key_seq.nextval,1,5220,39,18);</v>
      </c>
    </row>
    <row r="796" spans="34:51" ht="15.75" customHeight="1">
      <c r="AH796" s="17"/>
      <c r="AJ796" s="16"/>
      <c r="AY796" s="2" t="str">
        <f t="shared" si="11"/>
        <v>INSERT INTO or_detail VALUES(or_detail_key_seq.nextval,1,7200,39,35);</v>
      </c>
    </row>
    <row r="797" spans="34:51" ht="15.75" customHeight="1">
      <c r="AH797" s="17"/>
      <c r="AJ797" s="16"/>
      <c r="AY797" s="2" t="str">
        <f t="shared" si="11"/>
        <v>INSERT INTO or_detail VALUES(or_detail_key_seq.nextval,1,12600,40,51);</v>
      </c>
    </row>
    <row r="798" spans="34:51" ht="15.75" customHeight="1">
      <c r="AH798" s="17"/>
      <c r="AJ798" s="16"/>
      <c r="AY798" s="2" t="str">
        <f t="shared" si="11"/>
        <v>INSERT INTO or_detail VALUES(or_detail_key_seq.nextval,1,21600,40,29);</v>
      </c>
    </row>
    <row r="799" spans="34:51" ht="15.75" customHeight="1">
      <c r="AH799" s="17"/>
      <c r="AJ799" s="16"/>
      <c r="AY799" s="2" t="str">
        <f t="shared" si="11"/>
        <v>INSERT INTO or_detail VALUES(or_detail_key_seq.nextval,10,27000,40,7);</v>
      </c>
    </row>
    <row r="800" spans="34:51" ht="15.75" customHeight="1">
      <c r="AH800" s="17"/>
      <c r="AJ800" s="16"/>
      <c r="AY800" s="2" t="str">
        <f t="shared" si="11"/>
        <v>INSERT INTO or_detail VALUES(or_detail_key_seq.nextval,1,5400,40,16);</v>
      </c>
    </row>
    <row r="801" spans="34:51" ht="15.75" customHeight="1">
      <c r="AH801" s="17"/>
      <c r="AJ801" s="16"/>
      <c r="AY801" s="2" t="str">
        <f t="shared" si="11"/>
        <v>INSERT INTO or_detail VALUES(or_detail_key_seq.nextval,1,8010,40,33);</v>
      </c>
    </row>
    <row r="802" spans="34:51" ht="15.75" customHeight="1">
      <c r="AH802" s="17"/>
      <c r="AJ802" s="16"/>
      <c r="AY802" s="2" t="str">
        <f t="shared" si="11"/>
        <v>INSERT INTO or_detail VALUES(or_detail_key_seq.nextval,1,3150,40,46);</v>
      </c>
    </row>
    <row r="803" spans="34:51" ht="15.75" customHeight="1">
      <c r="AH803" s="17"/>
      <c r="AJ803" s="16"/>
      <c r="AY803" s="2" t="str">
        <f t="shared" si="11"/>
        <v>INSERT INTO or_detail VALUES(or_detail_key_seq.nextval,1,9450,40,34);</v>
      </c>
    </row>
    <row r="804" spans="34:51" ht="15.75" customHeight="1">
      <c r="AH804" s="17"/>
      <c r="AJ804" s="16"/>
      <c r="AY804" s="2" t="str">
        <f t="shared" si="11"/>
        <v>INSERT INTO or_detail VALUES(or_detail_key_seq.nextval,1,6300,40,26);</v>
      </c>
    </row>
    <row r="805" spans="34:51" ht="15.75" customHeight="1">
      <c r="AH805" s="17"/>
      <c r="AJ805" s="16"/>
      <c r="AY805" s="2" t="str">
        <f t="shared" si="11"/>
        <v>INSERT INTO or_detail VALUES(or_detail_key_seq.nextval,1,4050,40,15);</v>
      </c>
    </row>
    <row r="806" spans="34:51" ht="15.75" customHeight="1">
      <c r="AH806" s="17"/>
      <c r="AJ806" s="16"/>
      <c r="AY806" s="2" t="str">
        <f t="shared" si="11"/>
        <v>INSERT INTO or_detail VALUES(or_detail_key_seq.nextval,1,3870,40,30);</v>
      </c>
    </row>
    <row r="807" spans="34:51" ht="15.75" customHeight="1">
      <c r="AH807" s="17"/>
      <c r="AJ807" s="16"/>
      <c r="AY807" s="2" t="str">
        <f t="shared" si="11"/>
        <v>INSERT INTO or_detail VALUES(or_detail_key_seq.nextval,1,3150,40,14);</v>
      </c>
    </row>
    <row r="808" spans="34:51" ht="15.75" customHeight="1">
      <c r="AH808" s="17"/>
      <c r="AJ808" s="16"/>
      <c r="AY808" s="2" t="str">
        <f t="shared" si="11"/>
        <v>INSERT INTO or_detail VALUES(or_detail_key_seq.nextval,1,6750,40,17);</v>
      </c>
    </row>
    <row r="809" spans="34:51" ht="15.75" customHeight="1">
      <c r="AH809" s="17"/>
      <c r="AJ809" s="16"/>
      <c r="AY809" s="2" t="str">
        <f t="shared" si="11"/>
        <v>INSERT INTO or_detail VALUES(or_detail_key_seq.nextval,1,6030,40,38);</v>
      </c>
    </row>
    <row r="810" spans="34:51" ht="15.75" customHeight="1">
      <c r="AH810" s="17"/>
      <c r="AJ810" s="16"/>
      <c r="AY810" s="2" t="str">
        <f t="shared" si="11"/>
        <v>INSERT INTO or_detail VALUES(or_detail_key_seq.nextval,1,6750,40,6);</v>
      </c>
    </row>
    <row r="811" spans="34:51" ht="15.75" customHeight="1">
      <c r="AH811" s="17"/>
      <c r="AJ811" s="16"/>
      <c r="AY811" s="2" t="str">
        <f t="shared" si="11"/>
        <v>INSERT INTO or_detail VALUES(or_detail_key_seq.nextval,1,6750,41,45);</v>
      </c>
    </row>
    <row r="812" spans="34:51" ht="15.75" customHeight="1">
      <c r="AH812" s="17"/>
      <c r="AJ812" s="16"/>
      <c r="AY812" s="2" t="str">
        <f t="shared" si="11"/>
        <v>INSERT INTO or_detail VALUES(or_detail_key_seq.nextval,1,32400,41,37);</v>
      </c>
    </row>
    <row r="813" spans="34:51" ht="15.75" customHeight="1">
      <c r="AH813" s="17"/>
      <c r="AJ813" s="16"/>
      <c r="AY813" s="2" t="str">
        <f t="shared" si="11"/>
        <v>INSERT INTO or_detail VALUES(or_detail_key_seq.nextval,1,9450,41,34);</v>
      </c>
    </row>
    <row r="814" spans="34:51" ht="15.75" customHeight="1">
      <c r="AH814" s="17"/>
      <c r="AJ814" s="16"/>
      <c r="AY814" s="2" t="str">
        <f t="shared" si="11"/>
        <v>INSERT INTO or_detail VALUES(or_detail_key_seq.nextval,1,5400,41,16);</v>
      </c>
    </row>
    <row r="815" spans="34:51" ht="15.75" customHeight="1">
      <c r="AH815" s="17"/>
      <c r="AJ815" s="16"/>
      <c r="AY815" s="2" t="str">
        <f t="shared" si="11"/>
        <v>INSERT INTO or_detail VALUES(or_detail_key_seq.nextval,1,3150,41,14);</v>
      </c>
    </row>
    <row r="816" spans="34:51" ht="15.75" customHeight="1">
      <c r="AH816" s="17"/>
      <c r="AJ816" s="16"/>
      <c r="AY816" s="2" t="str">
        <f t="shared" si="11"/>
        <v>INSERT INTO or_detail VALUES(or_detail_key_seq.nextval,1,6300,41,26);</v>
      </c>
    </row>
    <row r="817" spans="34:51" ht="15.75" customHeight="1">
      <c r="AH817" s="17"/>
      <c r="AJ817" s="16"/>
      <c r="AY817" s="2" t="str">
        <f t="shared" si="11"/>
        <v>INSERT INTO or_detail VALUES(or_detail_key_seq.nextval,1,5220,41,18);</v>
      </c>
    </row>
    <row r="818" spans="34:51" ht="15.75" customHeight="1">
      <c r="AH818" s="17"/>
      <c r="AJ818" s="16"/>
      <c r="AY818" s="2" t="str">
        <f t="shared" si="11"/>
        <v>INSERT INTO or_detail VALUES(or_detail_key_seq.nextval,1,5670,41,19);</v>
      </c>
    </row>
    <row r="819" spans="34:51" ht="15.75" customHeight="1">
      <c r="AH819" s="17"/>
      <c r="AJ819" s="16"/>
      <c r="AY819" s="2" t="str">
        <f t="shared" si="11"/>
        <v>INSERT INTO or_detail VALUES(or_detail_key_seq.nextval,1,10800,41,3);</v>
      </c>
    </row>
    <row r="820" spans="34:51" ht="15.75" customHeight="1">
      <c r="AH820" s="17"/>
      <c r="AJ820" s="16"/>
      <c r="AY820" s="2" t="str">
        <f t="shared" si="11"/>
        <v>INSERT INTO or_detail VALUES(or_detail_key_seq.nextval,3,24300,41,5);</v>
      </c>
    </row>
    <row r="821" spans="34:51" ht="15.75" customHeight="1">
      <c r="AH821" s="17"/>
      <c r="AJ821" s="16"/>
      <c r="AY821" s="2" t="str">
        <f t="shared" si="11"/>
        <v>INSERT INTO or_detail VALUES(or_detail_key_seq.nextval,1,6030,41,27);</v>
      </c>
    </row>
    <row r="822" spans="34:51" ht="15.75" customHeight="1">
      <c r="AH822" s="17"/>
      <c r="AJ822" s="16"/>
      <c r="AY822" s="2" t="str">
        <f t="shared" si="11"/>
        <v>INSERT INTO or_detail VALUES(or_detail_key_seq.nextval,1,21600,41,29);</v>
      </c>
    </row>
    <row r="823" spans="34:51" ht="15.75" customHeight="1">
      <c r="AH823" s="17"/>
      <c r="AJ823" s="16"/>
      <c r="AY823" s="2" t="str">
        <f t="shared" si="11"/>
        <v>INSERT INTO or_detail VALUES(or_detail_key_seq.nextval,1,13500,41,1);</v>
      </c>
    </row>
    <row r="824" spans="34:51" ht="15.75" customHeight="1">
      <c r="AH824" s="17"/>
      <c r="AJ824" s="16"/>
      <c r="AY824" s="2" t="str">
        <f t="shared" si="11"/>
        <v>INSERT INTO or_detail VALUES(or_detail_key_seq.nextval,1,34200,41,44);</v>
      </c>
    </row>
    <row r="825" spans="34:51" ht="15.75" customHeight="1">
      <c r="AH825" s="17"/>
      <c r="AJ825" s="16"/>
      <c r="AY825" s="2" t="str">
        <f t="shared" si="11"/>
        <v>INSERT INTO or_detail VALUES(or_detail_key_seq.nextval,1,6120,41,11);</v>
      </c>
    </row>
    <row r="826" spans="34:51" ht="15.75" customHeight="1">
      <c r="AH826" s="17"/>
      <c r="AJ826" s="16"/>
      <c r="AY826" s="2" t="str">
        <f t="shared" si="11"/>
        <v>INSERT INTO or_detail VALUES(or_detail_key_seq.nextval,1,7020,41,21);</v>
      </c>
    </row>
    <row r="827" spans="34:51" ht="15.75" customHeight="1">
      <c r="AH827" s="17"/>
      <c r="AJ827" s="16"/>
      <c r="AY827" s="2" t="str">
        <f t="shared" si="11"/>
        <v>INSERT INTO or_detail VALUES(or_detail_key_seq.nextval,1,7740,42,40);</v>
      </c>
    </row>
    <row r="828" spans="34:51" ht="15.75" customHeight="1">
      <c r="AH828" s="17"/>
      <c r="AJ828" s="16"/>
      <c r="AY828" s="2" t="str">
        <f t="shared" si="11"/>
        <v>INSERT INTO or_detail VALUES(or_detail_key_seq.nextval,1,13050,42,39);</v>
      </c>
    </row>
    <row r="829" spans="34:51" ht="15.75" customHeight="1">
      <c r="AH829" s="17"/>
      <c r="AJ829" s="16"/>
      <c r="AY829" s="2" t="str">
        <f t="shared" si="11"/>
        <v>INSERT INTO or_detail VALUES(or_detail_key_seq.nextval,1,6030,42,27);</v>
      </c>
    </row>
    <row r="830" spans="34:51" ht="15.75" customHeight="1">
      <c r="AH830" s="17"/>
      <c r="AJ830" s="16"/>
      <c r="AY830" s="2" t="str">
        <f t="shared" si="11"/>
        <v>INSERT INTO or_detail VALUES(or_detail_key_seq.nextval,1,4050,42,8);</v>
      </c>
    </row>
    <row r="831" spans="34:51" ht="15.75" customHeight="1">
      <c r="AH831" s="17"/>
      <c r="AJ831" s="16"/>
      <c r="AY831" s="2" t="str">
        <f t="shared" si="11"/>
        <v>INSERT INTO or_detail VALUES(or_detail_key_seq.nextval,1,6750,42,17);</v>
      </c>
    </row>
    <row r="832" spans="34:51" ht="15.75" customHeight="1">
      <c r="AH832" s="17"/>
      <c r="AJ832" s="16"/>
      <c r="AY832" s="2" t="str">
        <f t="shared" si="11"/>
        <v>INSERT INTO or_detail VALUES(or_detail_key_seq.nextval,1,6750,42,45);</v>
      </c>
    </row>
    <row r="833" spans="34:51" ht="15.75" customHeight="1">
      <c r="AH833" s="17"/>
      <c r="AJ833" s="16"/>
      <c r="AY833" s="2" t="str">
        <f t="shared" si="11"/>
        <v>INSERT INTO or_detail VALUES(or_detail_key_seq.nextval,1,7560,42,20);</v>
      </c>
    </row>
    <row r="834" spans="34:51" ht="15.75" customHeight="1">
      <c r="AH834" s="17"/>
      <c r="AJ834" s="16"/>
      <c r="AY834" s="2" t="str">
        <f t="shared" si="11"/>
        <v>INSERT INTO or_detail VALUES(or_detail_key_seq.nextval,1,21600,42,29);</v>
      </c>
    </row>
    <row r="835" spans="34:51" ht="15.75" customHeight="1">
      <c r="AH835" s="17"/>
      <c r="AJ835" s="16"/>
      <c r="AY835" s="2" t="str">
        <f t="shared" si="11"/>
        <v>INSERT INTO or_detail VALUES(or_detail_key_seq.nextval,1,6030,42,38);</v>
      </c>
    </row>
    <row r="836" spans="34:51" ht="15.75" customHeight="1">
      <c r="AH836" s="17"/>
      <c r="AJ836" s="16"/>
      <c r="AY836" s="2" t="str">
        <f t="shared" si="11"/>
        <v>INSERT INTO or_detail VALUES(or_detail_key_seq.nextval,1,7020,42,47);</v>
      </c>
    </row>
    <row r="837" spans="34:51" ht="15.75" customHeight="1">
      <c r="AH837" s="17"/>
      <c r="AJ837" s="16"/>
      <c r="AY837" s="2" t="str">
        <f t="shared" si="11"/>
        <v>INSERT INTO or_detail VALUES(or_detail_key_seq.nextval,1,7560,42,25);</v>
      </c>
    </row>
    <row r="838" spans="34:51" ht="15.75" customHeight="1">
      <c r="AH838" s="17"/>
      <c r="AJ838" s="16"/>
      <c r="AY838" s="2" t="str">
        <f t="shared" si="11"/>
        <v>INSERT INTO or_detail VALUES(or_detail_key_seq.nextval,1,3150,42,46);</v>
      </c>
    </row>
    <row r="839" spans="34:51" ht="15.75" customHeight="1">
      <c r="AH839" s="17"/>
      <c r="AJ839" s="16"/>
      <c r="AY839" s="2" t="str">
        <f t="shared" si="11"/>
        <v>INSERT INTO or_detail VALUES(or_detail_key_seq.nextval,1,16200,42,2);</v>
      </c>
    </row>
    <row r="840" spans="34:51" ht="15.75" customHeight="1">
      <c r="AH840" s="17"/>
      <c r="AJ840" s="16"/>
      <c r="AY840" s="2" t="str">
        <f t="shared" si="11"/>
        <v>INSERT INTO or_detail VALUES(or_detail_key_seq.nextval,1,3330,42,31);</v>
      </c>
    </row>
    <row r="841" spans="34:51" ht="15.75" customHeight="1">
      <c r="AH841" s="17"/>
      <c r="AJ841" s="16"/>
      <c r="AY841" s="2" t="str">
        <f t="shared" si="11"/>
        <v>INSERT INTO or_detail VALUES(or_detail_key_seq.nextval,1,6300,42,26);</v>
      </c>
    </row>
    <row r="842" spans="34:51" ht="15.75" customHeight="1">
      <c r="AH842" s="17"/>
      <c r="AJ842" s="16"/>
      <c r="AY842" s="2" t="str">
        <f t="shared" si="11"/>
        <v>INSERT INTO or_detail VALUES(or_detail_key_seq.nextval,1,3870,42,30);</v>
      </c>
    </row>
    <row r="843" spans="34:51" ht="15.75" customHeight="1">
      <c r="AH843" s="17"/>
      <c r="AJ843" s="16"/>
      <c r="AY843" s="2" t="str">
        <f t="shared" si="11"/>
        <v>INSERT INTO or_detail VALUES(or_detail_key_seq.nextval,1,13500,42,1);</v>
      </c>
    </row>
    <row r="844" spans="34:51" ht="15.75" customHeight="1">
      <c r="AH844" s="17"/>
      <c r="AJ844" s="16"/>
      <c r="AY844" s="2" t="str">
        <f t="shared" si="11"/>
        <v>INSERT INTO or_detail VALUES(or_detail_key_seq.nextval,1,5400,42,16);</v>
      </c>
    </row>
    <row r="845" spans="34:51" ht="15.75" customHeight="1">
      <c r="AH845" s="17"/>
      <c r="AJ845" s="16"/>
      <c r="AY845" s="2" t="str">
        <f t="shared" si="11"/>
        <v>INSERT INTO or_detail VALUES(or_detail_key_seq.nextval,1,16200,43,2);</v>
      </c>
    </row>
    <row r="846" spans="34:51" ht="15.75" customHeight="1">
      <c r="AH846" s="17"/>
      <c r="AJ846" s="16"/>
      <c r="AY846" s="2" t="str">
        <f t="shared" si="11"/>
        <v>INSERT INTO or_detail VALUES(or_detail_key_seq.nextval,1,7200,43,35);</v>
      </c>
    </row>
    <row r="847" spans="34:51" ht="15.75" customHeight="1">
      <c r="AH847" s="17"/>
      <c r="AJ847" s="16"/>
      <c r="AY847" s="2" t="str">
        <f t="shared" si="11"/>
        <v>INSERT INTO or_detail VALUES(or_detail_key_seq.nextval,1,10800,43,3);</v>
      </c>
    </row>
    <row r="848" spans="34:51" ht="15.75" customHeight="1">
      <c r="AH848" s="17"/>
      <c r="AJ848" s="16"/>
      <c r="AY848" s="2" t="str">
        <f t="shared" si="11"/>
        <v>INSERT INTO or_detail VALUES(or_detail_key_seq.nextval,1,3330,43,31);</v>
      </c>
    </row>
    <row r="849" spans="34:51" ht="15.75" customHeight="1">
      <c r="AH849" s="17"/>
      <c r="AJ849" s="16"/>
      <c r="AY849" s="2" t="str">
        <f t="shared" si="11"/>
        <v>INSERT INTO or_detail VALUES(or_detail_key_seq.nextval,1,4500,43,10);</v>
      </c>
    </row>
    <row r="850" spans="34:51" ht="15.75" customHeight="1">
      <c r="AH850" s="17"/>
      <c r="AJ850" s="16"/>
      <c r="AY850" s="2" t="str">
        <f t="shared" si="11"/>
        <v>INSERT INTO or_detail VALUES(or_detail_key_seq.nextval,1,15120,43,41);</v>
      </c>
    </row>
    <row r="851" spans="34:51" ht="15.75" customHeight="1">
      <c r="AH851" s="17"/>
      <c r="AJ851" s="16"/>
      <c r="AY851" s="2" t="str">
        <f t="shared" si="11"/>
        <v>INSERT INTO or_detail VALUES(or_detail_key_seq.nextval,1,6480,43,43);</v>
      </c>
    </row>
    <row r="852" spans="34:51" ht="15.75" customHeight="1">
      <c r="AH852" s="17"/>
      <c r="AJ852" s="16"/>
      <c r="AY852" s="2" t="str">
        <f t="shared" si="11"/>
        <v>INSERT INTO or_detail VALUES(or_detail_key_seq.nextval,1,5670,43,19);</v>
      </c>
    </row>
    <row r="853" spans="34:51" ht="15.75" customHeight="1">
      <c r="AH853" s="17"/>
      <c r="AJ853" s="16"/>
      <c r="AY853" s="2" t="str">
        <f t="shared" si="11"/>
        <v>INSERT INTO or_detail VALUES(or_detail_key_seq.nextval,1,4050,43,8);</v>
      </c>
    </row>
    <row r="854" spans="34:51" ht="15.75" customHeight="1">
      <c r="AH854" s="17"/>
      <c r="AJ854" s="16"/>
      <c r="AY854" s="2" t="str">
        <f t="shared" si="11"/>
        <v>INSERT INTO or_detail VALUES(or_detail_key_seq.nextval,1,21600,43,29);</v>
      </c>
    </row>
    <row r="855" spans="34:51" ht="15.75" customHeight="1">
      <c r="AH855" s="17"/>
      <c r="AJ855" s="16"/>
      <c r="AY855" s="2" t="str">
        <f t="shared" si="11"/>
        <v>INSERT INTO or_detail VALUES(or_detail_key_seq.nextval,1,7380,43,42);</v>
      </c>
    </row>
    <row r="856" spans="34:51" ht="15.75" customHeight="1">
      <c r="AH856" s="17"/>
      <c r="AJ856" s="16"/>
      <c r="AY856" s="2" t="str">
        <f t="shared" si="11"/>
        <v>INSERT INTO or_detail VALUES(or_detail_key_seq.nextval,1,7740,43,40);</v>
      </c>
    </row>
    <row r="857" spans="34:51" ht="15.75" customHeight="1">
      <c r="AH857" s="17"/>
      <c r="AJ857" s="16"/>
      <c r="AY857" s="2" t="str">
        <f t="shared" si="11"/>
        <v>INSERT INTO or_detail VALUES(or_detail_key_seq.nextval,1,5850,43,9);</v>
      </c>
    </row>
    <row r="858" spans="34:51" ht="15.75" customHeight="1">
      <c r="AH858" s="17"/>
      <c r="AJ858" s="16"/>
      <c r="AY858" s="2" t="str">
        <f t="shared" si="11"/>
        <v>INSERT INTO or_detail VALUES(or_detail_key_seq.nextval,1,9450,43,34);</v>
      </c>
    </row>
    <row r="859" spans="34:51" ht="15.75" customHeight="1">
      <c r="AH859" s="17"/>
      <c r="AJ859" s="16"/>
      <c r="AY859" s="2" t="str">
        <f t="shared" si="11"/>
        <v>INSERT INTO or_detail VALUES(or_detail_key_seq.nextval,1,6480,43,23);</v>
      </c>
    </row>
    <row r="860" spans="34:51" ht="15.75" customHeight="1">
      <c r="AH860" s="17"/>
      <c r="AJ860" s="16"/>
      <c r="AY860" s="2" t="str">
        <f t="shared" si="11"/>
        <v>INSERT INTO or_detail VALUES(or_detail_key_seq.nextval,1,6750,43,17);</v>
      </c>
    </row>
    <row r="861" spans="34:51" ht="15.75" customHeight="1">
      <c r="AH861" s="17"/>
      <c r="AJ861" s="16"/>
      <c r="AY861" s="2" t="str">
        <f t="shared" si="11"/>
        <v>INSERT INTO or_detail VALUES(or_detail_key_seq.nextval,1,13050,43,39);</v>
      </c>
    </row>
    <row r="862" spans="34:51" ht="15.75" customHeight="1">
      <c r="AH862" s="17"/>
      <c r="AJ862" s="16"/>
      <c r="AY862" s="2" t="str">
        <f t="shared" si="11"/>
        <v>INSERT INTO or_detail VALUES(or_detail_key_seq.nextval,1,6030,43,27);</v>
      </c>
    </row>
    <row r="863" spans="34:51" ht="15.75" customHeight="1">
      <c r="AH863" s="17"/>
      <c r="AJ863" s="16"/>
      <c r="AY863" s="2" t="str">
        <f t="shared" si="11"/>
        <v>INSERT INTO or_detail VALUES(or_detail_key_seq.nextval,1,7200,43,4);</v>
      </c>
    </row>
    <row r="864" spans="34:51" ht="15.75" customHeight="1">
      <c r="AH864" s="17"/>
      <c r="AJ864" s="16"/>
      <c r="AY864" s="2" t="str">
        <f t="shared" si="11"/>
        <v>INSERT INTO or_detail VALUES(or_detail_key_seq.nextval,1,7560,43,25);</v>
      </c>
    </row>
    <row r="865" spans="34:51" ht="15.75" customHeight="1">
      <c r="AH865" s="17"/>
      <c r="AJ865" s="16"/>
      <c r="AY865" s="2" t="str">
        <f t="shared" si="11"/>
        <v>INSERT INTO or_detail VALUES(or_detail_key_seq.nextval,1,5220,43,18);</v>
      </c>
    </row>
    <row r="866" spans="34:51" ht="15.75" customHeight="1">
      <c r="AH866" s="17"/>
      <c r="AJ866" s="16"/>
      <c r="AY866" s="2" t="str">
        <f t="shared" si="11"/>
        <v>INSERT INTO or_detail VALUES(or_detail_key_seq.nextval,1,13500,43,1);</v>
      </c>
    </row>
    <row r="867" spans="34:51" ht="15.75" customHeight="1">
      <c r="AH867" s="17"/>
      <c r="AJ867" s="16"/>
      <c r="AY867" s="2" t="str">
        <f t="shared" si="11"/>
        <v>INSERT INTO or_detail VALUES(or_detail_key_seq.nextval,1,6300,43,26);</v>
      </c>
    </row>
    <row r="868" spans="34:51" ht="15.75" customHeight="1">
      <c r="AH868" s="17"/>
      <c r="AJ868" s="16"/>
      <c r="AY868" s="2" t="str">
        <f t="shared" si="11"/>
        <v>INSERT INTO or_detail VALUES(or_detail_key_seq.nextval,1,5850,44,9);</v>
      </c>
    </row>
    <row r="869" spans="34:51" ht="15.75" customHeight="1">
      <c r="AH869" s="17"/>
      <c r="AJ869" s="16"/>
      <c r="AY869" s="2" t="str">
        <f t="shared" si="11"/>
        <v>INSERT INTO or_detail VALUES(or_detail_key_seq.nextval,1,3150,44,46);</v>
      </c>
    </row>
    <row r="870" spans="34:51" ht="15.75" customHeight="1">
      <c r="AH870" s="17"/>
      <c r="AJ870" s="16"/>
      <c r="AY870" s="2" t="str">
        <f t="shared" si="11"/>
        <v>INSERT INTO or_detail VALUES(or_detail_key_seq.nextval,1,5670,44,52);</v>
      </c>
    </row>
    <row r="871" spans="34:51" ht="15.75" customHeight="1">
      <c r="AH871" s="17"/>
      <c r="AJ871" s="16"/>
      <c r="AY871" s="2" t="str">
        <f t="shared" si="11"/>
        <v>INSERT INTO or_detail VALUES(or_detail_key_seq.nextval,8,59040,44,42);</v>
      </c>
    </row>
    <row r="872" spans="34:51" ht="15.75" customHeight="1">
      <c r="AH872" s="17"/>
      <c r="AJ872" s="16"/>
      <c r="AY872" s="2" t="str">
        <f t="shared" si="11"/>
        <v>INSERT INTO or_detail VALUES(or_detail_key_seq.nextval,1,9900,44,28);</v>
      </c>
    </row>
    <row r="873" spans="34:51" ht="15.75" customHeight="1">
      <c r="AH873" s="17"/>
      <c r="AJ873" s="16"/>
      <c r="AY873" s="2" t="str">
        <f t="shared" si="11"/>
        <v>INSERT INTO or_detail VALUES(or_detail_key_seq.nextval,1,34200,44,44);</v>
      </c>
    </row>
    <row r="874" spans="34:51" ht="15.75" customHeight="1">
      <c r="AH874" s="17"/>
      <c r="AJ874" s="16"/>
      <c r="AY874" s="2" t="str">
        <f t="shared" si="11"/>
        <v>INSERT INTO or_detail VALUES(or_detail_key_seq.nextval,1,6480,44,23);</v>
      </c>
    </row>
    <row r="875" spans="34:51" ht="15.75" customHeight="1">
      <c r="AH875" s="17"/>
      <c r="AJ875" s="16"/>
      <c r="AY875" s="2" t="str">
        <f t="shared" si="11"/>
        <v>INSERT INTO or_detail VALUES(or_detail_key_seq.nextval,1,4050,44,15);</v>
      </c>
    </row>
    <row r="876" spans="34:51" ht="15.75" customHeight="1">
      <c r="AH876" s="17"/>
      <c r="AJ876" s="16"/>
      <c r="AY876" s="2" t="str">
        <f t="shared" si="11"/>
        <v>INSERT INTO or_detail VALUES(or_detail_key_seq.nextval,1,7020,44,53);</v>
      </c>
    </row>
    <row r="877" spans="34:51" ht="15.75" customHeight="1">
      <c r="AH877" s="17"/>
      <c r="AJ877" s="16"/>
      <c r="AY877" s="2" t="str">
        <f t="shared" si="11"/>
        <v>INSERT INTO or_detail VALUES(or_detail_key_seq.nextval,1,16200,44,2);</v>
      </c>
    </row>
    <row r="878" spans="34:51" ht="15.75" customHeight="1">
      <c r="AH878" s="17"/>
      <c r="AJ878" s="16"/>
      <c r="AY878" s="2" t="str">
        <f t="shared" si="11"/>
        <v>INSERT INTO or_detail VALUES(or_detail_key_seq.nextval,1,6030,45,38);</v>
      </c>
    </row>
    <row r="879" spans="34:51" ht="15.75" customHeight="1">
      <c r="AH879" s="17"/>
      <c r="AJ879" s="16"/>
      <c r="AY879" s="2" t="str">
        <f t="shared" si="11"/>
        <v>INSERT INTO or_detail VALUES(or_detail_key_seq.nextval,1,7560,45,22);</v>
      </c>
    </row>
    <row r="880" spans="34:51" ht="15.75" customHeight="1">
      <c r="AH880" s="17"/>
      <c r="AJ880" s="16"/>
      <c r="AY880" s="2" t="str">
        <f t="shared" si="11"/>
        <v>INSERT INTO or_detail VALUES(or_detail_key_seq.nextval,1,4050,45,8);</v>
      </c>
    </row>
    <row r="881" spans="34:51" ht="15.75" customHeight="1">
      <c r="AH881" s="17"/>
      <c r="AJ881" s="16"/>
      <c r="AY881" s="2" t="str">
        <f t="shared" si="11"/>
        <v>INSERT INTO or_detail VALUES(or_detail_key_seq.nextval,1,7740,45,40);</v>
      </c>
    </row>
    <row r="882" spans="34:51" ht="15.75" customHeight="1">
      <c r="AH882" s="17"/>
      <c r="AJ882" s="16"/>
      <c r="AY882" s="2" t="str">
        <f t="shared" si="11"/>
        <v>INSERT INTO or_detail VALUES(or_detail_key_seq.nextval,1,6480,45,43);</v>
      </c>
    </row>
    <row r="883" spans="34:51" ht="15.75" customHeight="1">
      <c r="AH883" s="17"/>
      <c r="AJ883" s="16"/>
      <c r="AY883" s="2" t="str">
        <f t="shared" si="11"/>
        <v>INSERT INTO or_detail VALUES(or_detail_key_seq.nextval,1,12600,45,51);</v>
      </c>
    </row>
    <row r="884" spans="34:51" ht="15.75" customHeight="1">
      <c r="AH884" s="17"/>
      <c r="AJ884" s="16"/>
      <c r="AY884" s="2" t="str">
        <f t="shared" si="11"/>
        <v>INSERT INTO or_detail VALUES(or_detail_key_seq.nextval,1,6030,45,27);</v>
      </c>
    </row>
    <row r="885" spans="34:51" ht="15.75" customHeight="1">
      <c r="AH885" s="17"/>
      <c r="AJ885" s="16"/>
      <c r="AY885" s="2" t="str">
        <f t="shared" si="11"/>
        <v>INSERT INTO or_detail VALUES(or_detail_key_seq.nextval,1,7020,45,21);</v>
      </c>
    </row>
    <row r="886" spans="34:51" ht="15.75" customHeight="1">
      <c r="AH886" s="17"/>
      <c r="AJ886" s="16"/>
      <c r="AY886" s="2" t="str">
        <f t="shared" si="11"/>
        <v>INSERT INTO or_detail VALUES(or_detail_key_seq.nextval,1,5670,45,19);</v>
      </c>
    </row>
    <row r="887" spans="34:51" ht="15.75" customHeight="1">
      <c r="AH887" s="17"/>
      <c r="AJ887" s="16"/>
      <c r="AY887" s="2" t="str">
        <f t="shared" si="11"/>
        <v>INSERT INTO or_detail VALUES(or_detail_key_seq.nextval,1,6030,45,50);</v>
      </c>
    </row>
    <row r="888" spans="34:51" ht="15.75" customHeight="1">
      <c r="AH888" s="17"/>
      <c r="AJ888" s="16"/>
      <c r="AY888" s="2" t="str">
        <f t="shared" si="11"/>
        <v>INSERT INTO or_detail VALUES(or_detail_key_seq.nextval,1,4950,45,32);</v>
      </c>
    </row>
    <row r="889" spans="34:51" ht="15.75" customHeight="1">
      <c r="AH889" s="17"/>
      <c r="AJ889" s="16"/>
      <c r="AY889" s="2" t="str">
        <f t="shared" si="11"/>
        <v>INSERT INTO or_detail VALUES(or_detail_key_seq.nextval,1,6480,45,23);</v>
      </c>
    </row>
    <row r="890" spans="34:51" ht="15.75" customHeight="1">
      <c r="AH890" s="17"/>
      <c r="AJ890" s="16"/>
      <c r="AY890" s="2" t="str">
        <f t="shared" si="11"/>
        <v>INSERT INTO or_detail VALUES(or_detail_key_seq.nextval,1,4500,46,10);</v>
      </c>
    </row>
    <row r="891" spans="34:51" ht="15.75" customHeight="1">
      <c r="AH891" s="17"/>
      <c r="AJ891" s="16"/>
      <c r="AY891" s="2" t="str">
        <f t="shared" si="11"/>
        <v>INSERT INTO or_detail VALUES(or_detail_key_seq.nextval,5,40500,46,5);</v>
      </c>
    </row>
    <row r="892" spans="34:51" ht="15.75" customHeight="1">
      <c r="AH892" s="17"/>
      <c r="AJ892" s="16"/>
      <c r="AY892" s="2" t="str">
        <f t="shared" si="11"/>
        <v>INSERT INTO or_detail VALUES(or_detail_key_seq.nextval,1,13050,46,39);</v>
      </c>
    </row>
    <row r="893" spans="34:51" ht="15.75" customHeight="1">
      <c r="AH893" s="17"/>
      <c r="AJ893" s="16"/>
      <c r="AY893" s="2" t="str">
        <f t="shared" si="11"/>
        <v>INSERT INTO or_detail VALUES(or_detail_key_seq.nextval,1,4050,46,8);</v>
      </c>
    </row>
    <row r="894" spans="34:51" ht="15.75" customHeight="1">
      <c r="AH894" s="17"/>
      <c r="AJ894" s="16"/>
      <c r="AY894" s="2" t="str">
        <f t="shared" si="11"/>
        <v>INSERT INTO or_detail VALUES(or_detail_key_seq.nextval,1,7560,46,20);</v>
      </c>
    </row>
    <row r="895" spans="34:51" ht="15.75" customHeight="1">
      <c r="AH895" s="17"/>
      <c r="AJ895" s="16"/>
      <c r="AY895" s="2" t="str">
        <f t="shared" si="11"/>
        <v>INSERT INTO or_detail VALUES(or_detail_key_seq.nextval,1,9900,46,28);</v>
      </c>
    </row>
    <row r="896" spans="34:51" ht="15.75" customHeight="1">
      <c r="AH896" s="17"/>
      <c r="AJ896" s="16"/>
      <c r="AY896" s="2" t="str">
        <f t="shared" si="11"/>
        <v>INSERT INTO or_detail VALUES(or_detail_key_seq.nextval,1,13050,47,39);</v>
      </c>
    </row>
    <row r="897" spans="34:51" ht="15.75" customHeight="1">
      <c r="AH897" s="17"/>
      <c r="AJ897" s="16"/>
      <c r="AY897" s="2" t="str">
        <f t="shared" si="11"/>
        <v>INSERT INTO or_detail VALUES(or_detail_key_seq.nextval,1,34200,47,44);</v>
      </c>
    </row>
    <row r="898" spans="34:51" ht="15.75" customHeight="1">
      <c r="AH898" s="17"/>
      <c r="AJ898" s="16"/>
      <c r="AY898" s="2" t="str">
        <f t="shared" si="11"/>
        <v>INSERT INTO or_detail VALUES(or_detail_key_seq.nextval,1,2700,47,7);</v>
      </c>
    </row>
    <row r="899" spans="34:51" ht="15.75" customHeight="1">
      <c r="AH899" s="17"/>
      <c r="AJ899" s="16"/>
      <c r="AY899" s="2" t="str">
        <f t="shared" si="11"/>
        <v>INSERT INTO or_detail VALUES(or_detail_key_seq.nextval,1,5670,47,19);</v>
      </c>
    </row>
    <row r="900" spans="34:51" ht="15.75" customHeight="1">
      <c r="AH900" s="17"/>
      <c r="AJ900" s="16"/>
      <c r="AY900" s="2" t="str">
        <f t="shared" si="11"/>
        <v>INSERT INTO or_detail VALUES(or_detail_key_seq.nextval,1,9900,47,28);</v>
      </c>
    </row>
    <row r="901" spans="34:51" ht="15.75" customHeight="1">
      <c r="AH901" s="17"/>
      <c r="AJ901" s="16"/>
      <c r="AY901" s="2" t="str">
        <f t="shared" si="11"/>
        <v>INSERT INTO or_detail VALUES(or_detail_key_seq.nextval,1,13500,47,1);</v>
      </c>
    </row>
    <row r="902" spans="34:51" ht="15.75" customHeight="1">
      <c r="AH902" s="17"/>
      <c r="AJ902" s="16"/>
      <c r="AY902" s="2" t="str">
        <f t="shared" si="11"/>
        <v>INSERT INTO or_detail VALUES(or_detail_key_seq.nextval,1,8010,47,33);</v>
      </c>
    </row>
    <row r="903" spans="34:51" ht="15.75" customHeight="1">
      <c r="AH903" s="17"/>
      <c r="AJ903" s="16"/>
      <c r="AY903" s="2" t="str">
        <f t="shared" si="11"/>
        <v>INSERT INTO or_detail VALUES(or_detail_key_seq.nextval,1,6750,47,6);</v>
      </c>
    </row>
    <row r="904" spans="34:51" ht="15.75" customHeight="1">
      <c r="AH904" s="17"/>
      <c r="AJ904" s="16"/>
      <c r="AY904" s="2" t="str">
        <f t="shared" si="11"/>
        <v>INSERT INTO or_detail VALUES(or_detail_key_seq.nextval,1,7560,48,25);</v>
      </c>
    </row>
    <row r="905" spans="34:51" ht="15.75" customHeight="1">
      <c r="AH905" s="17"/>
      <c r="AJ905" s="16"/>
      <c r="AY905" s="2" t="str">
        <f t="shared" si="11"/>
        <v>INSERT INTO or_detail VALUES(or_detail_key_seq.nextval,1,3420,48,49);</v>
      </c>
    </row>
    <row r="906" spans="34:51" ht="15.75" customHeight="1">
      <c r="AH906" s="17"/>
      <c r="AJ906" s="16"/>
      <c r="AY906" s="2" t="str">
        <f t="shared" si="11"/>
        <v>INSERT INTO or_detail VALUES(or_detail_key_seq.nextval,1,3150,48,14);</v>
      </c>
    </row>
    <row r="907" spans="34:51" ht="15.75" customHeight="1">
      <c r="AH907" s="17"/>
      <c r="AJ907" s="16"/>
      <c r="AY907" s="2" t="str">
        <f t="shared" si="11"/>
        <v>INSERT INTO or_detail VALUES(or_detail_key_seq.nextval,1,34200,48,44);</v>
      </c>
    </row>
    <row r="908" spans="34:51" ht="15.75" customHeight="1">
      <c r="AH908" s="17"/>
      <c r="AJ908" s="16"/>
      <c r="AY908" s="2" t="str">
        <f t="shared" si="11"/>
        <v>INSERT INTO or_detail VALUES(or_detail_key_seq.nextval,1,8550,48,24);</v>
      </c>
    </row>
    <row r="909" spans="34:51" ht="15.75" customHeight="1">
      <c r="AH909" s="17"/>
      <c r="AJ909" s="16"/>
      <c r="AY909" s="2" t="str">
        <f t="shared" si="11"/>
        <v>INSERT INTO or_detail VALUES(or_detail_key_seq.nextval,1,3870,48,30);</v>
      </c>
    </row>
    <row r="910" spans="34:51" ht="15.75" customHeight="1">
      <c r="AH910" s="17"/>
      <c r="AJ910" s="16"/>
      <c r="AY910" s="2" t="str">
        <f t="shared" si="11"/>
        <v>INSERT INTO or_detail VALUES(or_detail_key_seq.nextval,1,7020,48,21);</v>
      </c>
    </row>
    <row r="911" spans="34:51" ht="15.75" customHeight="1">
      <c r="AH911" s="17"/>
      <c r="AJ911" s="16"/>
      <c r="AY911" s="2" t="str">
        <f t="shared" si="11"/>
        <v>INSERT INTO or_detail VALUES(or_detail_key_seq.nextval,1,6480,48,23);</v>
      </c>
    </row>
    <row r="912" spans="34:51" ht="15.75" customHeight="1">
      <c r="AH912" s="17"/>
      <c r="AJ912" s="16"/>
      <c r="AY912" s="2" t="str">
        <f t="shared" si="11"/>
        <v>INSERT INTO or_detail VALUES(or_detail_key_seq.nextval,2,14760,48,42);</v>
      </c>
    </row>
    <row r="913" spans="34:51" ht="15.75" customHeight="1">
      <c r="AH913" s="17"/>
      <c r="AJ913" s="16"/>
      <c r="AY913" s="2" t="str">
        <f t="shared" si="11"/>
        <v>INSERT INTO or_detail VALUES(or_detail_key_seq.nextval,1,6030,48,50);</v>
      </c>
    </row>
    <row r="914" spans="34:51" ht="15.75" customHeight="1">
      <c r="AH914" s="17"/>
      <c r="AJ914" s="16"/>
      <c r="AY914" s="2" t="str">
        <f t="shared" si="11"/>
        <v>INSERT INTO or_detail VALUES(or_detail_key_seq.nextval,1,7560,48,20);</v>
      </c>
    </row>
    <row r="915" spans="34:51" ht="15.75" customHeight="1">
      <c r="AH915" s="17"/>
      <c r="AJ915" s="16"/>
      <c r="AY915" s="2" t="str">
        <f t="shared" si="11"/>
        <v>INSERT INTO or_detail VALUES(or_detail_key_seq.nextval,1,9900,48,13);</v>
      </c>
    </row>
    <row r="916" spans="34:51" ht="15.75" customHeight="1">
      <c r="AH916" s="17"/>
      <c r="AJ916" s="16"/>
      <c r="AY916" s="2" t="str">
        <f t="shared" si="11"/>
        <v>INSERT INTO or_detail VALUES(or_detail_key_seq.nextval,1,6750,48,6);</v>
      </c>
    </row>
    <row r="917" spans="34:51" ht="15.75" customHeight="1">
      <c r="AH917" s="17"/>
      <c r="AJ917" s="16"/>
      <c r="AY917" s="2" t="str">
        <f t="shared" si="11"/>
        <v>INSERT INTO or_detail VALUES(or_detail_key_seq.nextval,1,6480,48,43);</v>
      </c>
    </row>
    <row r="918" spans="34:51" ht="15.75" customHeight="1">
      <c r="AH918" s="17"/>
      <c r="AJ918" s="16"/>
      <c r="AY918" s="2" t="str">
        <f t="shared" si="11"/>
        <v>INSERT INTO or_detail VALUES(or_detail_key_seq.nextval,1,7560,48,22);</v>
      </c>
    </row>
    <row r="919" spans="34:51" ht="15.75" customHeight="1">
      <c r="AH919" s="17"/>
      <c r="AJ919" s="16"/>
      <c r="AY919" s="2" t="str">
        <f t="shared" si="11"/>
        <v>INSERT INTO or_detail VALUES(or_detail_key_seq.nextval,1,3150,48,46);</v>
      </c>
    </row>
    <row r="920" spans="34:51" ht="15.75" customHeight="1">
      <c r="AH920" s="17"/>
      <c r="AJ920" s="16"/>
      <c r="AY920" s="2" t="str">
        <f t="shared" si="11"/>
        <v>INSERT INTO or_detail VALUES(or_detail_key_seq.nextval,1,7560,49,25);</v>
      </c>
    </row>
    <row r="921" spans="34:51" ht="15.75" customHeight="1">
      <c r="AH921" s="17"/>
      <c r="AJ921" s="16"/>
      <c r="AY921" s="2" t="str">
        <f t="shared" si="11"/>
        <v>INSERT INTO or_detail VALUES(or_detail_key_seq.nextval,1,2700,49,7);</v>
      </c>
    </row>
    <row r="922" spans="34:51" ht="15.75" customHeight="1">
      <c r="AH922" s="17"/>
      <c r="AJ922" s="16"/>
      <c r="AY922" s="2" t="str">
        <f t="shared" si="11"/>
        <v>INSERT INTO or_detail VALUES(or_detail_key_seq.nextval,1,7200,49,4);</v>
      </c>
    </row>
    <row r="923" spans="34:51" ht="15.75" customHeight="1">
      <c r="AH923" s="17"/>
      <c r="AJ923" s="16"/>
      <c r="AY923" s="2" t="str">
        <f t="shared" si="11"/>
        <v>INSERT INTO or_detail VALUES(or_detail_key_seq.nextval,1,9900,49,28);</v>
      </c>
    </row>
    <row r="924" spans="34:51" ht="15.75" customHeight="1">
      <c r="AH924" s="17"/>
      <c r="AJ924" s="16"/>
      <c r="AY924" s="2" t="str">
        <f t="shared" si="11"/>
        <v>INSERT INTO or_detail VALUES(or_detail_key_seq.nextval,1,5670,49,19);</v>
      </c>
    </row>
    <row r="925" spans="34:51" ht="15.75" customHeight="1">
      <c r="AH925" s="17"/>
      <c r="AJ925" s="16"/>
      <c r="AY925" s="2" t="str">
        <f t="shared" si="11"/>
        <v>INSERT INTO or_detail VALUES(or_detail_key_seq.nextval,1,6750,49,6);</v>
      </c>
    </row>
    <row r="926" spans="34:51" ht="15.75" customHeight="1">
      <c r="AH926" s="17"/>
      <c r="AJ926" s="16"/>
      <c r="AY926" s="2" t="str">
        <f t="shared" si="11"/>
        <v>INSERT INTO or_detail VALUES(or_detail_key_seq.nextval,1,6750,49,17);</v>
      </c>
    </row>
    <row r="927" spans="34:51" ht="15.75" customHeight="1">
      <c r="AH927" s="17"/>
      <c r="AJ927" s="16"/>
      <c r="AY927" s="2" t="str">
        <f t="shared" si="11"/>
        <v>INSERT INTO or_detail VALUES(or_detail_key_seq.nextval,1,3870,49,30);</v>
      </c>
    </row>
    <row r="928" spans="34:51" ht="15.75" customHeight="1">
      <c r="AH928" s="17"/>
      <c r="AJ928" s="16"/>
      <c r="AY928" s="2" t="str">
        <f t="shared" si="11"/>
        <v>INSERT INTO or_detail VALUES(or_detail_key_seq.nextval,1,5850,49,9);</v>
      </c>
    </row>
    <row r="929" spans="34:51" ht="15.75" customHeight="1">
      <c r="AH929" s="17"/>
      <c r="AJ929" s="16"/>
      <c r="AY929" s="2" t="str">
        <f t="shared" si="11"/>
        <v>INSERT INTO or_detail VALUES(or_detail_key_seq.nextval,1,10800,49,3);</v>
      </c>
    </row>
    <row r="930" spans="34:51" ht="15.75" customHeight="1">
      <c r="AH930" s="17"/>
      <c r="AJ930" s="16"/>
      <c r="AY930" s="2" t="str">
        <f t="shared" si="11"/>
        <v>INSERT INTO or_detail VALUES(or_detail_key_seq.nextval,1,5670,49,52);</v>
      </c>
    </row>
    <row r="931" spans="34:51" ht="15.75" customHeight="1">
      <c r="AH931" s="17"/>
      <c r="AJ931" s="16"/>
      <c r="AY931" s="2" t="str">
        <f t="shared" si="11"/>
        <v>INSERT INTO or_detail VALUES(or_detail_key_seq.nextval,1,7560,49,20);</v>
      </c>
    </row>
    <row r="932" spans="34:51" ht="15.75" customHeight="1">
      <c r="AH932" s="17"/>
      <c r="AJ932" s="16"/>
      <c r="AY932" s="2" t="str">
        <f t="shared" si="11"/>
        <v>INSERT INTO or_detail VALUES(or_detail_key_seq.nextval,1,13500,49,1);</v>
      </c>
    </row>
    <row r="933" spans="34:51" ht="15.75" customHeight="1">
      <c r="AH933" s="17"/>
      <c r="AJ933" s="16"/>
      <c r="AY933" s="2" t="str">
        <f t="shared" si="11"/>
        <v>INSERT INTO or_detail VALUES(or_detail_key_seq.nextval,1,16200,49,2);</v>
      </c>
    </row>
    <row r="934" spans="34:51" ht="15.75" customHeight="1">
      <c r="AH934" s="17"/>
      <c r="AJ934" s="16"/>
      <c r="AY934" s="2" t="str">
        <f t="shared" si="11"/>
        <v>INSERT INTO or_detail VALUES(or_detail_key_seq.nextval,1,6750,50,45);</v>
      </c>
    </row>
    <row r="935" spans="34:51" ht="15.75" customHeight="1">
      <c r="AH935" s="17"/>
      <c r="AJ935" s="16"/>
      <c r="AY935" s="2" t="str">
        <f t="shared" si="11"/>
        <v>INSERT INTO or_detail VALUES(or_detail_key_seq.nextval,1,13500,50,1);</v>
      </c>
    </row>
    <row r="936" spans="34:51" ht="15.75" customHeight="1">
      <c r="AH936" s="17"/>
      <c r="AJ936" s="16"/>
      <c r="AY936" s="2" t="str">
        <f t="shared" si="11"/>
        <v>INSERT INTO or_detail VALUES(or_detail_key_seq.nextval,1,4050,50,15);</v>
      </c>
    </row>
    <row r="937" spans="34:51" ht="15.75" customHeight="1">
      <c r="AH937" s="17"/>
      <c r="AJ937" s="16"/>
      <c r="AY937" s="2" t="str">
        <f t="shared" si="11"/>
        <v>INSERT INTO or_detail VALUES(or_detail_key_seq.nextval,1,5850,50,9);</v>
      </c>
    </row>
    <row r="938" spans="34:51" ht="15.75" customHeight="1">
      <c r="AH938" s="17"/>
      <c r="AJ938" s="16"/>
      <c r="AY938" s="2" t="str">
        <f t="shared" si="11"/>
        <v>INSERT INTO or_detail VALUES(or_detail_key_seq.nextval,1,4500,50,10);</v>
      </c>
    </row>
    <row r="939" spans="34:51" ht="15.75" customHeight="1">
      <c r="AH939" s="17"/>
      <c r="AJ939" s="16"/>
      <c r="AY939" s="2" t="str">
        <f t="shared" si="11"/>
        <v>INSERT INTO or_detail VALUES(or_detail_key_seq.nextval,1,7560,50,20);</v>
      </c>
    </row>
    <row r="940" spans="34:51" ht="15.75" customHeight="1">
      <c r="AH940" s="17"/>
      <c r="AJ940" s="16"/>
      <c r="AY940" s="2" t="str">
        <f t="shared" si="11"/>
        <v>INSERT INTO or_detail VALUES(or_detail_key_seq.nextval,1,7020,50,53);</v>
      </c>
    </row>
    <row r="941" spans="34:51" ht="15.75" customHeight="1">
      <c r="AH941" s="17"/>
      <c r="AJ941" s="16"/>
      <c r="AY941" s="2" t="str">
        <f t="shared" si="11"/>
        <v>INSERT INTO or_detail VALUES(or_detail_key_seq.nextval,1,7020,50,47);</v>
      </c>
    </row>
    <row r="942" spans="34:51" ht="15.75" customHeight="1">
      <c r="AH942" s="17"/>
      <c r="AJ942" s="16"/>
      <c r="AY942" s="2" t="str">
        <f t="shared" si="11"/>
        <v>INSERT INTO or_detail VALUES(or_detail_key_seq.nextval,1,4230,50,48);</v>
      </c>
    </row>
    <row r="943" spans="34:51" ht="15.75" customHeight="1">
      <c r="AH943" s="17"/>
      <c r="AJ943" s="16"/>
      <c r="AY943" s="2" t="str">
        <f t="shared" si="11"/>
        <v>INSERT INTO or_detail VALUES(or_detail_key_seq.nextval,1,7380,50,42);</v>
      </c>
    </row>
    <row r="944" spans="34:51" ht="15.75" customHeight="1">
      <c r="AH944" s="17"/>
      <c r="AJ944" s="16"/>
      <c r="AY944" s="2" t="str">
        <f t="shared" si="11"/>
        <v>INSERT INTO or_detail VALUES(or_detail_key_seq.nextval,1,12600,50,51);</v>
      </c>
    </row>
    <row r="945" spans="34:51" ht="15.75" customHeight="1">
      <c r="AH945" s="17"/>
      <c r="AJ945" s="16"/>
      <c r="AY945" s="2" t="str">
        <f t="shared" si="11"/>
        <v>INSERT INTO or_detail VALUES(or_detail_key_seq.nextval,1,34200,50,44);</v>
      </c>
    </row>
    <row r="946" spans="34:51" ht="15.75" customHeight="1">
      <c r="AH946" s="17"/>
      <c r="AJ946" s="16"/>
      <c r="AY946" s="2" t="str">
        <f t="shared" si="11"/>
        <v>INSERT INTO or_detail VALUES(or_detail_key_seq.nextval,1,9900,50,13);</v>
      </c>
    </row>
    <row r="947" spans="34:51" ht="15.75" customHeight="1">
      <c r="AH947" s="17"/>
      <c r="AJ947" s="16"/>
      <c r="AY947" s="2" t="str">
        <f t="shared" si="11"/>
        <v>INSERT INTO or_detail VALUES(or_detail_key_seq.nextval,1,32400,50,37);</v>
      </c>
    </row>
    <row r="948" spans="34:51" ht="15.75" customHeight="1">
      <c r="AH948" s="17"/>
      <c r="AJ948" s="16"/>
      <c r="AY948" s="2" t="str">
        <f t="shared" si="11"/>
        <v>INSERT INTO or_detail VALUES(or_detail_key_seq.nextval,1,5400,50,16);</v>
      </c>
    </row>
    <row r="949" spans="34:51" ht="15.75" customHeight="1">
      <c r="AH949" s="17"/>
      <c r="AJ949" s="16"/>
      <c r="AY949" s="2" t="str">
        <f t="shared" si="11"/>
        <v>INSERT INTO or_detail VALUES(or_detail_key_seq.nextval,1,9900,50,28);</v>
      </c>
    </row>
    <row r="950" spans="34:51" ht="15.75" customHeight="1">
      <c r="AH950" s="17"/>
      <c r="AJ950" s="16"/>
      <c r="AY950" s="2" t="str">
        <f t="shared" si="11"/>
        <v>INSERT INTO or_detail VALUES(or_detail_key_seq.nextval,1,6750,50,17);</v>
      </c>
    </row>
    <row r="951" spans="34:51" ht="15.75" customHeight="1">
      <c r="AH951" s="17"/>
      <c r="AJ951" s="16"/>
      <c r="AY951" s="2" t="str">
        <f t="shared" si="11"/>
        <v>INSERT INTO or_detail VALUES(or_detail_key_seq.nextval,1,17100,50,12);</v>
      </c>
    </row>
    <row r="952" spans="34:51" ht="15.75" customHeight="1">
      <c r="AH952" s="17"/>
      <c r="AJ952" s="16"/>
      <c r="AY952" s="2" t="str">
        <f t="shared" si="11"/>
        <v>INSERT INTO or_detail VALUES(or_detail_key_seq.nextval,1,4050,50,8);</v>
      </c>
    </row>
    <row r="953" spans="34:51" ht="15.75" customHeight="1">
      <c r="AH953" s="17"/>
      <c r="AJ953" s="16"/>
      <c r="AY953" s="2" t="str">
        <f t="shared" si="11"/>
        <v>INSERT INTO or_detail VALUES(or_detail_key_seq.nextval,1,6120,50,11);</v>
      </c>
    </row>
    <row r="954" spans="34:51" ht="15.75" customHeight="1">
      <c r="AH954" s="17"/>
      <c r="AJ954" s="16"/>
      <c r="AY954" s="2" t="str">
        <f t="shared" si="11"/>
        <v>INSERT INTO or_detail VALUES(or_detail_key_seq.nextval,1,6480,50,43);</v>
      </c>
    </row>
    <row r="955" spans="34:51" ht="15.75" customHeight="1">
      <c r="AH955" s="17"/>
      <c r="AJ955" s="16"/>
      <c r="AY955" s="2" t="str">
        <f t="shared" si="11"/>
        <v>INSERT INTO or_detail VALUES(or_detail_key_seq.nextval,1,7560,50,22);</v>
      </c>
    </row>
    <row r="956" spans="34:51" ht="15.75" customHeight="1">
      <c r="AH956" s="17"/>
      <c r="AJ956" s="16"/>
      <c r="AY956" s="2" t="str">
        <f t="shared" si="11"/>
        <v>INSERT INTO or_detail VALUES(or_detail_key_seq.nextval,2,26100,50,39);</v>
      </c>
    </row>
    <row r="957" spans="34:51" ht="15.75" customHeight="1">
      <c r="AH957" s="17"/>
      <c r="AJ957" s="16"/>
      <c r="AY957" s="2" t="str">
        <f t="shared" si="11"/>
        <v>INSERT INTO or_detail VALUES(or_detail_key_seq.nextval,1,7020,50,21);</v>
      </c>
    </row>
    <row r="958" spans="34:51" ht="15.75" customHeight="1">
      <c r="AH958" s="17"/>
      <c r="AJ958" s="16"/>
      <c r="AY958" s="2" t="str">
        <f t="shared" si="11"/>
        <v>INSERT INTO or_detail VALUES(or_detail_key_seq.nextval,1,6030,50,38);</v>
      </c>
    </row>
    <row r="959" spans="34:51" ht="15.75" customHeight="1">
      <c r="AH959" s="17"/>
      <c r="AJ959" s="16"/>
      <c r="AY959" s="2" t="str">
        <f t="shared" si="11"/>
        <v>INSERT INTO or_detail VALUES(or_detail_key_seq.nextval,1,15120,50,41);</v>
      </c>
    </row>
    <row r="960" spans="34:51" ht="15.75" customHeight="1">
      <c r="AH960" s="17"/>
      <c r="AJ960" s="16"/>
      <c r="AY960" s="2" t="str">
        <f t="shared" si="11"/>
        <v>INSERT INTO or_detail VALUES(or_detail_key_seq.nextval,1,3150,50,14);</v>
      </c>
    </row>
    <row r="961" spans="34:51" ht="15.75" customHeight="1">
      <c r="AH961" s="17"/>
      <c r="AJ961" s="16"/>
      <c r="AY961" s="2" t="str">
        <f t="shared" si="11"/>
        <v>INSERT INTO or_detail VALUES(or_detail_key_seq.nextval,1,6480,50,23);</v>
      </c>
    </row>
    <row r="962" spans="34:51" ht="15.75" customHeight="1">
      <c r="AH962" s="17"/>
      <c r="AJ962" s="16"/>
      <c r="AY962" s="2" t="str">
        <f t="shared" si="11"/>
        <v>INSERT INTO or_detail VALUES(or_detail_key_seq.nextval,1,3420,50,49);</v>
      </c>
    </row>
    <row r="963" spans="34:51" ht="15.75" customHeight="1">
      <c r="AH963" s="17"/>
      <c r="AJ963" s="16"/>
      <c r="AY963" s="2" t="str">
        <f t="shared" si="11"/>
        <v>INSERT INTO or_detail VALUES(or_detail_key_seq.nextval,1,9450,50,34);</v>
      </c>
    </row>
    <row r="964" spans="34:51" ht="15.75" customHeight="1">
      <c r="AH964" s="17"/>
      <c r="AJ964" s="16"/>
      <c r="AY964" s="2" t="str">
        <f t="shared" si="11"/>
        <v>INSERT INTO or_detail VALUES(or_detail_key_seq.nextval,1,10800,50,3);</v>
      </c>
    </row>
    <row r="965" spans="34:51" ht="15.75" customHeight="1">
      <c r="AH965" s="17"/>
      <c r="AJ965" s="16"/>
      <c r="AY965" s="2" t="str">
        <f t="shared" si="11"/>
        <v>INSERT INTO or_detail VALUES(or_detail_key_seq.nextval,1,7740,50,40);</v>
      </c>
    </row>
    <row r="966" spans="34:51" ht="15.75" customHeight="1">
      <c r="AH966" s="17"/>
      <c r="AJ966" s="16"/>
      <c r="AY966" s="2" t="str">
        <f t="shared" si="11"/>
        <v>INSERT INTO or_detail VALUES(or_detail_key_seq.nextval,1,3150,50,46);</v>
      </c>
    </row>
  </sheetData>
  <autoFilter ref="AY1:BE482" xr:uid="{29AB9104-CF94-4104-9EBB-FEBDFF126890}"/>
  <phoneticPr fontId="6" type="noConversion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카테고리리스트</vt:lpstr>
      <vt:lpstr>상품리스트</vt:lpstr>
      <vt:lpstr>표기사항</vt:lpstr>
      <vt:lpstr>구매목록</vt:lpstr>
      <vt:lpstr>찜목록</vt:lpstr>
      <vt:lpstr>알고리즘필터</vt:lpstr>
      <vt:lpstr>DB데이터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김지현</dc:creator>
  <cp:lastModifiedBy>조현수</cp:lastModifiedBy>
  <dcterms:created xsi:type="dcterms:W3CDTF">2023-03-03T06:17:21Z</dcterms:created>
  <dcterms:modified xsi:type="dcterms:W3CDTF">2023-03-12T09:49:07Z</dcterms:modified>
</cp:coreProperties>
</file>